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129" documentId="13_ncr:1_{4878EE45-7860-4EAC-88E1-0695D7DC1038}" xr6:coauthVersionLast="47" xr6:coauthVersionMax="47" xr10:uidLastSave="{9EA4B426-13A4-4070-9F1F-1E44AF5479A0}"/>
  <bookViews>
    <workbookView xWindow="-108" yWindow="-108" windowWidth="23256" windowHeight="12576" tabRatio="863" xr2:uid="{79B0E1F0-B034-4061-A88F-1EBBFC9B7D99}"/>
  </bookViews>
  <sheets>
    <sheet name="Technology Appraisals (TAs)" sheetId="2" r:id="rId1"/>
    <sheet name="Guidelines &amp; Quality Standards" sheetId="1" r:id="rId2"/>
    <sheet name="Medtech &amp; Diagnostics" sheetId="6" r:id="rId3"/>
    <sheet name="Interventional Procedures" sheetId="8" r:id="rId4"/>
    <sheet name="Lists" sheetId="5" state="hidden" r:id="rId5"/>
    <sheet name="Main specialty codes" sheetId="4" state="hidden" r:id="rId6"/>
    <sheet name="Programme budgeting categories" sheetId="3" state="hidden" r:id="rId7"/>
  </sheets>
  <externalReferences>
    <externalReference r:id="rId8"/>
    <externalReference r:id="rId9"/>
  </externalReferences>
  <definedNames>
    <definedName name="_xlnm._FilterDatabase" localSheetId="1" hidden="1">'Guidelines &amp; Quality Standards'!$A$1:$O$62</definedName>
    <definedName name="_xlnm._FilterDatabase" localSheetId="3" hidden="1">'Interventional Procedures'!$A$1:$G$85</definedName>
    <definedName name="_xlnm._FilterDatabase" localSheetId="4" hidden="1">Lists!$A$4:$K$126</definedName>
    <definedName name="_xlnm._FilterDatabase" localSheetId="2" hidden="1">'Medtech &amp; Diagnostics'!$A$1:$O$43</definedName>
    <definedName name="_xlnm._FilterDatabase" localSheetId="0" hidden="1">'Technology Appraisals (TAs)'!$A$1:$S$273</definedName>
    <definedName name="comms" localSheetId="5">'[1]Drop down list details'!$B$3:$B$14</definedName>
    <definedName name="comms" localSheetId="6">'[1]Drop down list details'!$B$3:$B$14</definedName>
    <definedName name="comms">Lists!$E$5:$E$21</definedName>
    <definedName name="M">[2]Lists!$E$5:$E$17</definedName>
    <definedName name="Potential_cost_impact" localSheetId="5">'[1]Drop down list details'!$B$76:$B$90</definedName>
    <definedName name="Potential_cost_impact" localSheetId="6">'[1]Drop down list details'!$B$76:$B$90</definedName>
    <definedName name="Potential_cost_impact">Lists!$D$5:$D$21</definedName>
    <definedName name="_xlnm.Print_Area" localSheetId="6">'Programme budgeting categories'!$A$1:$D$76</definedName>
    <definedName name="Providelist" localSheetId="5">'[1]Drop down list details'!$B$18:$B$62</definedName>
    <definedName name="Providelist" localSheetId="6">'[1]Drop down list details'!$B$18:$B$62</definedName>
    <definedName name="Providelist">Lists!$F$5:$F$30</definedName>
    <definedName name="Typeofguidance" localSheetId="5">'[1]Drop down list details'!$B$93:$B$104</definedName>
    <definedName name="Typeofguidance" localSheetId="6">'[1]Drop down list details'!$B$93:$B$104</definedName>
    <definedName name="Typeofguidance">Lists!$H$5:$H$35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9" i="2" l="1"/>
  <c r="C98" i="2"/>
  <c r="C97" i="2"/>
  <c r="C118" i="2" l="1"/>
  <c r="C252" i="2" l="1"/>
  <c r="C158" i="2" l="1"/>
  <c r="C157" i="2"/>
  <c r="C92" i="2" l="1"/>
  <c r="C91" i="2"/>
  <c r="C242" i="2" l="1"/>
  <c r="C241" i="2"/>
  <c r="C231" i="2" l="1"/>
  <c r="C232" i="2"/>
  <c r="C233" i="2"/>
  <c r="C234" i="2"/>
  <c r="C230" i="2"/>
  <c r="C270" i="2" l="1"/>
  <c r="C269" i="2"/>
  <c r="C268" i="2"/>
  <c r="C267" i="2"/>
  <c r="C266" i="2"/>
  <c r="C265" i="2"/>
  <c r="C263" i="2"/>
  <c r="C262" i="2"/>
  <c r="C261" i="2"/>
  <c r="C260" i="2"/>
  <c r="C259" i="2"/>
  <c r="C258" i="2"/>
  <c r="C256" i="2"/>
  <c r="C255" i="2"/>
  <c r="C251" i="2"/>
  <c r="C250" i="2"/>
  <c r="C249" i="2"/>
  <c r="C248" i="2"/>
  <c r="C247" i="2"/>
  <c r="C246" i="2"/>
  <c r="C245" i="2"/>
  <c r="C243" i="2"/>
  <c r="C219" i="2" l="1"/>
  <c r="C220" i="2"/>
  <c r="C214" i="2" l="1"/>
  <c r="C215" i="2"/>
  <c r="C216" i="2"/>
  <c r="C102" i="2" l="1"/>
  <c r="C209" i="2"/>
  <c r="C210" i="2"/>
  <c r="C211" i="2"/>
  <c r="C212" i="2"/>
  <c r="C202" i="2"/>
  <c r="C197" i="2"/>
  <c r="C94" i="2"/>
  <c r="C198" i="2"/>
  <c r="C147" i="2"/>
  <c r="C192" i="2"/>
  <c r="C193" i="2"/>
  <c r="C194" i="2"/>
  <c r="C143" i="2"/>
  <c r="C189" i="2"/>
  <c r="C190" i="2"/>
  <c r="C191" i="2"/>
  <c r="C186" i="2"/>
  <c r="C156" i="2"/>
  <c r="C187" i="2"/>
  <c r="C138" i="2" l="1"/>
  <c r="C183" i="2"/>
  <c r="C184" i="2"/>
  <c r="C185" i="2"/>
  <c r="C181" i="2"/>
  <c r="C142" i="2"/>
  <c r="C182" i="2"/>
  <c r="C177" i="2"/>
  <c r="C178" i="2"/>
  <c r="C179" i="2"/>
  <c r="C180" i="2"/>
  <c r="C175" i="2"/>
  <c r="C176" i="2"/>
  <c r="C165" i="2"/>
  <c r="C166" i="2"/>
  <c r="C154" i="2"/>
  <c r="C167" i="2"/>
  <c r="C162" i="2"/>
  <c r="C163" i="2"/>
  <c r="C164" i="2"/>
  <c r="C160" i="2"/>
  <c r="C161" i="2"/>
  <c r="C150" i="2"/>
  <c r="C151" i="2"/>
  <c r="C152" i="2"/>
  <c r="C144" i="2"/>
  <c r="C145" i="2"/>
  <c r="C146" i="2"/>
  <c r="C148" i="2"/>
  <c r="C149" i="2"/>
  <c r="C222" i="2" l="1"/>
  <c r="C238" i="2" l="1"/>
  <c r="C239" i="2"/>
  <c r="C240" i="2"/>
  <c r="C237" i="2"/>
  <c r="C236" i="2"/>
  <c r="O235" i="2"/>
  <c r="O127" i="2" l="1"/>
  <c r="C100" i="2" l="1"/>
  <c r="C117" i="2"/>
  <c r="C93" i="2" l="1"/>
  <c r="C108" i="2" l="1"/>
  <c r="C83" i="2" l="1"/>
  <c r="C76" i="2" l="1"/>
  <c r="C75" i="2" l="1"/>
  <c r="C71" i="2" l="1"/>
  <c r="C69" i="2"/>
  <c r="C65" i="2" l="1"/>
  <c r="C87" i="2" l="1"/>
  <c r="C112" i="2" l="1"/>
  <c r="C223" i="2"/>
  <c r="C271" i="2" l="1"/>
  <c r="C80" i="2"/>
  <c r="C66" i="2"/>
  <c r="C77" i="2"/>
  <c r="C121" i="2" l="1"/>
  <c r="C79" i="2"/>
  <c r="C224" i="2" l="1"/>
  <c r="C96" i="2"/>
  <c r="C63" i="2" l="1"/>
  <c r="C61" i="2"/>
  <c r="C68" i="2"/>
  <c r="C217" i="2"/>
  <c r="C127" i="2"/>
  <c r="C218" i="2"/>
  <c r="C133" i="2"/>
  <c r="C60" i="2"/>
  <c r="C136" i="2"/>
  <c r="C188" i="2"/>
  <c r="C155" i="2"/>
  <c r="C81" i="2"/>
  <c r="C225" i="2"/>
  <c r="C129" i="2"/>
  <c r="C132" i="2"/>
  <c r="C131" i="2"/>
  <c r="C134" i="2"/>
  <c r="C122" i="2"/>
  <c r="C123" i="2"/>
  <c r="C120" i="2"/>
  <c r="C235" i="2"/>
  <c r="C116" i="2"/>
  <c r="C115" i="2"/>
  <c r="C124" i="2"/>
  <c r="C109" i="2"/>
  <c r="C114" i="2"/>
  <c r="C56" i="2" l="1"/>
  <c r="C64" i="2"/>
  <c r="C85" i="2" l="1"/>
  <c r="C74" i="2"/>
  <c r="C228" i="2"/>
  <c r="C73" i="2"/>
  <c r="C51" i="2"/>
  <c r="C46" i="2"/>
  <c r="C49" i="2" l="1"/>
  <c r="C110" i="2"/>
  <c r="C139" i="2"/>
  <c r="C159" i="2"/>
  <c r="C227" i="2"/>
  <c r="C43" i="2"/>
  <c r="C45" i="2"/>
  <c r="C40" i="2"/>
  <c r="C273" i="2"/>
  <c r="C171" i="2"/>
  <c r="C105" i="2"/>
  <c r="C119" i="2"/>
  <c r="C174" i="2"/>
  <c r="C125" i="2" l="1"/>
  <c r="C141" i="2"/>
  <c r="C113" i="2"/>
  <c r="C41" i="2"/>
  <c r="C36" i="2"/>
  <c r="C27" i="2" l="1"/>
  <c r="C20" i="2"/>
  <c r="C15" i="2" l="1"/>
  <c r="C173" i="2" l="1"/>
  <c r="C88" i="2"/>
  <c r="C19" i="2"/>
  <c r="C272" i="2" l="1"/>
  <c r="C95" i="2"/>
  <c r="C72" i="2"/>
  <c r="C34" i="2" l="1"/>
  <c r="C29" i="2"/>
  <c r="C4" i="2"/>
  <c r="C16" i="2"/>
  <c r="C6" i="2"/>
  <c r="C39" i="2"/>
  <c r="C30" i="2"/>
  <c r="C13" i="2"/>
  <c r="C26" i="2"/>
  <c r="C140" i="2"/>
  <c r="C52" i="2"/>
  <c r="C204" i="2"/>
  <c r="C78" i="2"/>
  <c r="C104" i="2"/>
  <c r="C205" i="2"/>
  <c r="C111" i="2"/>
  <c r="C153" i="2"/>
  <c r="C130" i="2"/>
  <c r="C103" i="2"/>
  <c r="C44" i="2"/>
  <c r="C84" i="2"/>
  <c r="C201" i="2"/>
  <c r="C21" i="2"/>
  <c r="C55" i="2"/>
  <c r="C203" i="2"/>
  <c r="C48" i="2"/>
  <c r="C23" i="2"/>
  <c r="C58" i="2"/>
  <c r="C11" i="2"/>
  <c r="C22" i="2"/>
  <c r="C12" i="2"/>
  <c r="C32" i="2"/>
  <c r="C24" i="2"/>
  <c r="C8" i="2"/>
  <c r="C7" i="2"/>
  <c r="C35" i="2"/>
  <c r="C17" i="2"/>
  <c r="C33" i="2"/>
  <c r="C14" i="2"/>
  <c r="C54" i="2"/>
  <c r="C62" i="2"/>
  <c r="C25" i="2"/>
  <c r="C3" i="2"/>
  <c r="C5" i="2"/>
  <c r="C229" i="2"/>
  <c r="C28" i="2"/>
  <c r="C38" i="2"/>
  <c r="C50" i="2"/>
  <c r="C82" i="2"/>
  <c r="C59" i="2"/>
  <c r="C106" i="2"/>
  <c r="C42" i="2"/>
  <c r="C89" i="2"/>
  <c r="C10" i="2"/>
  <c r="C90" i="2"/>
  <c r="C57" i="2"/>
  <c r="C37" i="2"/>
  <c r="C67" i="2"/>
  <c r="C196" i="2"/>
  <c r="C31" i="2"/>
  <c r="C70" i="2"/>
  <c r="C226" i="2"/>
  <c r="C9" i="2"/>
  <c r="C2" i="2"/>
  <c r="C53" i="2"/>
  <c r="C18" i="2"/>
</calcChain>
</file>

<file path=xl/sharedStrings.xml><?xml version="1.0" encoding="utf-8"?>
<sst xmlns="http://schemas.openxmlformats.org/spreadsheetml/2006/main" count="7129" uniqueCount="1700">
  <si>
    <t>Financial year of publication</t>
  </si>
  <si>
    <t>Publication date / Anticipated publication date</t>
  </si>
  <si>
    <t>Implementation by date (from publication date)</t>
  </si>
  <si>
    <t>Guidance short title</t>
  </si>
  <si>
    <t>Speciality area</t>
  </si>
  <si>
    <t>Disease area</t>
  </si>
  <si>
    <t>Commissioner</t>
  </si>
  <si>
    <t>Provider(s)</t>
  </si>
  <si>
    <t>30 or 90 day implementation period (for England)</t>
  </si>
  <si>
    <t>Administration method</t>
  </si>
  <si>
    <t>Healthcare capacity impact (increase / decrease)</t>
  </si>
  <si>
    <t>Reason for Healthcare capacity impact increase/decrease</t>
  </si>
  <si>
    <t>Eligible population (England) - at time of publication</t>
  </si>
  <si>
    <t>Expected maximum uptake population per template (England) - at time of publication</t>
  </si>
  <si>
    <t>Resource template available (Y/N)</t>
  </si>
  <si>
    <t>Recommendation(s)</t>
  </si>
  <si>
    <t>Type of guidance</t>
  </si>
  <si>
    <t>2022/23</t>
  </si>
  <si>
    <t>Consultation complete</t>
  </si>
  <si>
    <t>Cancer</t>
  </si>
  <si>
    <t>Urothelial cancer</t>
  </si>
  <si>
    <t>Assess locally</t>
  </si>
  <si>
    <t>NHS England</t>
  </si>
  <si>
    <t>Secondary care - acute</t>
  </si>
  <si>
    <t>IV infusion</t>
  </si>
  <si>
    <t>Increase</t>
  </si>
  <si>
    <t>Y</t>
  </si>
  <si>
    <t>Single Technology Appraisal</t>
  </si>
  <si>
    <t>Central nervous system</t>
  </si>
  <si>
    <t>Multiple sclerosis</t>
  </si>
  <si>
    <t>Oral</t>
  </si>
  <si>
    <t>Neutral</t>
  </si>
  <si>
    <t>N</t>
  </si>
  <si>
    <t>Fast Track Appraisal</t>
  </si>
  <si>
    <t>Multiple myeloma</t>
  </si>
  <si>
    <t>Subcutaneous injection</t>
  </si>
  <si>
    <t>Decrease</t>
  </si>
  <si>
    <t>Neurology</t>
  </si>
  <si>
    <t>Mucopolysaccharidosis type 4A</t>
  </si>
  <si>
    <t>Secondary care - acute and Tertiary care</t>
  </si>
  <si>
    <t>IV Infusion</t>
  </si>
  <si>
    <t>Highly Specialised Technology Evaluation</t>
  </si>
  <si>
    <t>Ovarian, fallopian tube and peritoneal cancer</t>
  </si>
  <si>
    <t>Currently used in CDF and uptake not expected to change</t>
  </si>
  <si>
    <t>Breast cancer</t>
  </si>
  <si>
    <t>Between £1m and £15m</t>
  </si>
  <si>
    <t>No change</t>
  </si>
  <si>
    <t>Leukaemia</t>
  </si>
  <si>
    <t>TBC</t>
  </si>
  <si>
    <t>Ophthalmology</t>
  </si>
  <si>
    <t>Diabetic macular oedema</t>
  </si>
  <si>
    <t>ICB</t>
  </si>
  <si>
    <t>Wet AMD</t>
  </si>
  <si>
    <t>Genetic medicine</t>
  </si>
  <si>
    <t>Rheumatology</t>
  </si>
  <si>
    <t>Psoriatic arthritis</t>
  </si>
  <si>
    <t>Another treatment option</t>
  </si>
  <si>
    <t>Lung cancer</t>
  </si>
  <si>
    <t>Osteoporosis</t>
  </si>
  <si>
    <t>Gastroenterology</t>
  </si>
  <si>
    <t>Ulcerative colitis</t>
  </si>
  <si>
    <t>N/A</t>
  </si>
  <si>
    <t>Cutaneous cell carcinoma</t>
  </si>
  <si>
    <t>Short bowel syndrome</t>
  </si>
  <si>
    <t>Below £1m</t>
  </si>
  <si>
    <t>Endocrinology</t>
  </si>
  <si>
    <t>Obesity</t>
  </si>
  <si>
    <t>Dravet syndrome</t>
  </si>
  <si>
    <t>Cardiology</t>
  </si>
  <si>
    <t>Cardiovascular events</t>
  </si>
  <si>
    <t>Above £15m</t>
  </si>
  <si>
    <t>Renal</t>
  </si>
  <si>
    <t>Kidney disease</t>
  </si>
  <si>
    <t>Cost saving</t>
  </si>
  <si>
    <t>Musculo-skeletal</t>
  </si>
  <si>
    <t>Ankylosing spondylitis</t>
  </si>
  <si>
    <t>Arthritis</t>
  </si>
  <si>
    <t>New treatment option for population</t>
  </si>
  <si>
    <t>Pompe disease</t>
  </si>
  <si>
    <t>Intravenous</t>
  </si>
  <si>
    <t>Vasculitis</t>
  </si>
  <si>
    <t>Haematology</t>
  </si>
  <si>
    <t>Chronic immune thrombocytopenia</t>
  </si>
  <si>
    <t>Renal cell carcinoma</t>
  </si>
  <si>
    <t>Gynaecology</t>
  </si>
  <si>
    <t>Uterine fibroids</t>
  </si>
  <si>
    <t>Primary care and secondary care - acute</t>
  </si>
  <si>
    <t>New oral treatment option</t>
  </si>
  <si>
    <t>Waldenström's macroglobulinaemia</t>
  </si>
  <si>
    <t>Melanoma</t>
  </si>
  <si>
    <t>Paediatrics</t>
  </si>
  <si>
    <t>Growth disturbance</t>
  </si>
  <si>
    <t>Axial spondyloarthritis</t>
  </si>
  <si>
    <t>Hepatocellular carcinoma</t>
  </si>
  <si>
    <t>Gastric or gastro-oesophageal cancer</t>
  </si>
  <si>
    <t>Amyloid light-chain amyloidosis</t>
  </si>
  <si>
    <t>Migraine</t>
  </si>
  <si>
    <t>IV infusion/Oral</t>
  </si>
  <si>
    <t>Multiple Technology Appraisal</t>
  </si>
  <si>
    <t>Oesophageal cancer</t>
  </si>
  <si>
    <t>Immunology</t>
  </si>
  <si>
    <t>Infection post transplant</t>
  </si>
  <si>
    <t>Respiratory</t>
  </si>
  <si>
    <t>Colorectal cancer</t>
  </si>
  <si>
    <t>2023/24</t>
  </si>
  <si>
    <t>Lumasiran for treating primary hyperoxaluria type 1 [ID3765] (HST25)</t>
  </si>
  <si>
    <t>Primary hyperoxaluria type 1</t>
  </si>
  <si>
    <t>Potential decrease</t>
  </si>
  <si>
    <t>Lumasiran is recommended, within its marketing authorisation, as an option for treating primary hyperoxaluria type 1 (PH1) in people of all ages. It is recommended only if the company provides lumasiran according to the commercial arrangement.</t>
  </si>
  <si>
    <t>Duchenne muscular dystrophy</t>
  </si>
  <si>
    <t>Primary care, secondary care - acute and Tertiary care</t>
  </si>
  <si>
    <t>Lymphoma</t>
  </si>
  <si>
    <t>Hypophosphatasia</t>
  </si>
  <si>
    <t>Seizures</t>
  </si>
  <si>
    <t>Risankizumab for previously treated moderately to severely active Crohn's disease [ID3986] (TA888)</t>
  </si>
  <si>
    <t>Crohn's disease</t>
  </si>
  <si>
    <t>ICB for adults. NHS England for adolescents if managed within a specialised service</t>
  </si>
  <si>
    <t>IV &amp; subcutaneous injection</t>
  </si>
  <si>
    <t>May be slight decrease if IV only regimens are displaced</t>
  </si>
  <si>
    <t>NICE has recommended risankizumab as an option for treating moderately to severely active Crohn's disease in people 16 years and over, only if:
• the disease has not responded well enough or lost response to a previous biological treatment, or a previous biological treatment was not tolerated, or
• tumour necrosis factor (TNF)-alpha inhibitors are not suitable.
Risankizumab is only recommended if the company provides it according to the commercial arrangement.</t>
  </si>
  <si>
    <t>Infectious disease</t>
  </si>
  <si>
    <t>Oral plus IV</t>
  </si>
  <si>
    <t>Eladocagene exuparvovec for treating aromatic L-amino acid decarboxylase deficiency [ID3791] (HST26)</t>
  </si>
  <si>
    <t>Aromatic L-amino acid decarboxylase  deficiency</t>
  </si>
  <si>
    <t xml:space="preserve"> Injected via a surgical procedure</t>
  </si>
  <si>
    <t>Eladocagene exuparvovec is recommended, within its marketing authorisation, as an option for treating aromatic L‑amino acid decarboxylase (AADC) deficiency in people 18 months and over with a clinical, molecular and genetically confirmed diagnosis of AADC deficiency with a severe phenotype. Eladocagene exuparvovec is only recommended if the company provides it according to the commercial arrangement.</t>
  </si>
  <si>
    <t>Onasemnogene abeparvovec for treating pre-symptomatic spinal muscular atrophy [ID4051] (HST24)</t>
  </si>
  <si>
    <t>Spinal muscular atrophy</t>
  </si>
  <si>
    <t>New treatment option for some of this population</t>
  </si>
  <si>
    <t>Onasemnogene abeparvovec is recommended as an option for treating presymptomatic 5q spinal muscular atrophy (SMA) with a biallelic mutation in the SMN1 gene and up to 3 copies of the SMN2 gene in babies aged 12 months and under. It is only recommended if the company provides it according to the commercial arrangement.</t>
  </si>
  <si>
    <t>Tezepelumab for treating severe asthma [ID3910] (TA880)</t>
  </si>
  <si>
    <t>Asthma</t>
  </si>
  <si>
    <t>decrease</t>
  </si>
  <si>
    <t>decrease in IV administrations</t>
  </si>
  <si>
    <t>Subcut drug displacing IV/Subcut alternatives</t>
  </si>
  <si>
    <t xml:space="preserve">Tezepelumab as an add-on maintenance treatment is recommended as an option for severe asthma in people 12 years and over, when treatment with high-dose inhaled corticosteroids plus another maintenance treatment has not worked well enough. It is recommended only if people:
• have had 3 or more exacerbations in the previous year, or
• are having maintenance oral corticosteroids.
Tezepelumab is recommended only if the company provides it according to the commercial arrangement. </t>
  </si>
  <si>
    <t>Upadacitinib for previously treated moderately to severely active Crohn's disease [TA905] (ID4027)</t>
  </si>
  <si>
    <t>Oral drug displacing IV and SC options</t>
  </si>
  <si>
    <t>Upadacitinib is recommended as an option for treating moderately to severely active Crohn’s disease in adults, only if:
• the disease has not responded well enough or lost response to a previous biological treatment or
• a previous biological treatment was not tolerated or
• tumour necrosis factor (TNF)-alpha inhibitors are contraindicated.</t>
  </si>
  <si>
    <t>Voclosporin with mycophenolate mofetil for treating lupus nephritis [ID3962] (TA882)</t>
  </si>
  <si>
    <t>Lupus</t>
  </si>
  <si>
    <t>Where technology displaces intravenous infusion treatments there are capacity benefits.</t>
  </si>
  <si>
    <t>Guidance states that voclosporin with mycophenolate mofetil is recommended as an option for treating active class 3 to 5 (including mixed class 3 and 5, and 4 and 5) lupus nephritis in adults. It is only recommended if the company provides it according to the commercial arrangement.</t>
  </si>
  <si>
    <t>Olaparib for adjuvant treatment of BRCA mutation-positive HER2-negative high-risk early breast cancer after chemotherapy [ID3893] (TA886)</t>
  </si>
  <si>
    <t>Additional monitoring required versus usual care</t>
  </si>
  <si>
    <t>Olaparib (alone or with endocrine therapy) is recommended, within its marketing authorisation, as an option for the adjuvant treatment of HER2-negative high-risk early breast cancer that has been treated with neoadjuvant or adjuvant chemotherapy in adults with germline BRCA1 or 2 mutations. It is only recommended if the company provides it according to the commercial arrangement.</t>
  </si>
  <si>
    <t>Olaparib for previously treated BRCA mutation-positive hormone-relapsed metastatic prostate cancer [TA887] (ID6224)</t>
  </si>
  <si>
    <t>Prostate cancer</t>
  </si>
  <si>
    <t>Increase &amp; decrease</t>
  </si>
  <si>
    <t>Possible additional testing and longer treatment duration but benefit of oral v IV</t>
  </si>
  <si>
    <t>Olaparib is recommended, within its marketing authorisation, as an option for treating hormone-relapsed metastatic prostate cancer with BRCA1 or BRCA2 mutations that has progressed after a newer hormonal treatment (such as abiraterone or enzalutamide) in adults.</t>
  </si>
  <si>
    <t>Difelikefalin for treating pruritus in people having haemodialysis [TA890] (ID3890)</t>
  </si>
  <si>
    <t>Pruritus (CKD)</t>
  </si>
  <si>
    <t>Administered at the same time as having dialysis</t>
  </si>
  <si>
    <t>DIfelikefalin is recommended, within its marketing authorisation, for treating moderate to severe pruritus in adults with chronic kidney disease having in-centre haemodialysis.</t>
  </si>
  <si>
    <t>Ibrutinib with venetoclax for untreated chronic lymphocytic leukaemia [ID3860] (TA891)</t>
  </si>
  <si>
    <t>Ibrutinib plus venetoclax is recommended, within its marketing authorisation, as an option for untreated chronic lymphocytic leukaemia (CLL) in adults. This is only if the companies provide both drugs according to the commercial arrangements.</t>
  </si>
  <si>
    <t>Daratumumab with bortezomib and dexamethasone for previously treated multiple myeloma [ID4057] (TA897)</t>
  </si>
  <si>
    <t>IV or subcutaneously</t>
  </si>
  <si>
    <t>Daratumumab with bortezomib and dexamethasone is recommended as an option for treating multiple myeloma in adults, only if they have had just one previous line of treatment and:
• it included lenalidomide or 
• lenalidomide is unsuitable as a second-line treatment and
• the company provides it according to the commercial arrangement.</t>
  </si>
  <si>
    <t>Bulevirtide for treating chronic hepatitis D [TA896] (ID3732)</t>
  </si>
  <si>
    <t>Gastroenterology/Hepatology</t>
  </si>
  <si>
    <t>Hepatitis</t>
  </si>
  <si>
    <t>Bulevirtide is recommended as an option for treating chronic hepatitis D in adults with compensated liver disease only if:
• there is evidence of significant fibrosis (METAVIR stage F2 or above or Ishak stage 3 or above) and
• their hepatitis has not responded to peginterferon alfa-2a or they cannot have interferon-based therapy.
Bulevirtide is only recommended if the company provides it according to the commercial arrangement.</t>
  </si>
  <si>
    <t>Dabrafenib with trametinib for treating advanced BRAF V600 mutation-positive non-small-cell lung cancer [TA898] [(D3851)</t>
  </si>
  <si>
    <t>Oral drug vs IV infusion</t>
  </si>
  <si>
    <t>Dabrafenib plus trametinib is recommended as an option for treating BRAF V600 mutation-positive advanced non-small-cell lung cancer (NSCLC) in adults, only if:
• it is used as first-line treatment of advanced stage cancer, and
• the company provides it according to the commercial arrangement.</t>
  </si>
  <si>
    <t>Dapagliflozin for treating chronic heart failure with preserved or mildly reduced ejection fraction [TA902] (ID1648)</t>
  </si>
  <si>
    <t>Heart failure</t>
  </si>
  <si>
    <t>Dapagliflozin is recommended, within its marketing authorisation, as an option for treating symptomatic chronic heart failure with preserved or mildly reduced ejection fraction in adults.</t>
  </si>
  <si>
    <t>Darolutamide with androgen deprivation therapy and docetaxel for treating hormone-sensitive metastatic prostate cancer [TA903] (ID3971)</t>
  </si>
  <si>
    <t xml:space="preserve"> Possible additional chemotherapy supervision appointments and testing</t>
  </si>
  <si>
    <t>Darolutamide with docetaxel is recommended, within its marketing authorisation, as an option for treating hormone-sensitive metastatic prostate cancer in adults. Darolutamide is only recommended if the company provides it according to the commercial arrangement.</t>
  </si>
  <si>
    <t>Pembrolizumab with lenvatinib for previously treated advanced or recurrent endometrial cancer [TA904] (ID3811)</t>
  </si>
  <si>
    <t>Endometrial cancer</t>
  </si>
  <si>
    <t>supervision appointments</t>
  </si>
  <si>
    <t>Pembrolizumab plus lenvatinib is recommended, within its marketing authorisation, for treating advanced or recurrent endometrial cancer in adults:
• whose cancer has progressed on or after platinum-based chemotherapy and
• who cannot have curative surgery or radiotherapy.</t>
  </si>
  <si>
    <t>Deucravacitinib for treating moderate to severe plaque psoriasis [TA907] (ID3859)</t>
  </si>
  <si>
    <t>Dermatology</t>
  </si>
  <si>
    <t>Psoriasis</t>
  </si>
  <si>
    <t xml:space="preserve">NICE has recommended deucravacitinib as an option for treating moderate to severe plaque psoriasis in adults, only if: 
• the Psoriasis Area and Severity Index (PASI) score is 10 or more and the Dermatology Life Quality Index (DLQI) score is more than 10 
• the condition has not responded to other systemic treatments, including ciclosporin, methotrexate and phototherapy, or these options are contraindicated or not tolerated 
• the company provides deucravacitinib according to the commercial arrangement 
</t>
  </si>
  <si>
    <t>Olaparib for maintenance treatment of relapsed, platinum-sensitive ovarian, fallopian tube and peritoneal cancer after 2 or more courses of platinum-based chemotherapy [TA908] (ID3788)</t>
  </si>
  <si>
    <t>New treatment option for population in routine commissioning. Olaparib is currently available for this population through the Cancer Drugs Fund.</t>
  </si>
  <si>
    <t>NICE has recommended olaparib as an option for the maintenance treatment of relapsed, platinum-sensitive, high-grade epithelial ovarian, fallopian tube, or primary peritoneal cancer in adults whose cancer has responded to platinum-based chemotherapy, only if:
• they have a BRCA1 or BRCA2 mutation
• they have had 2 or more courses of platinum-based chemotherapy
• the company provides olaparib according to the commercial arrangement.</t>
  </si>
  <si>
    <t>Rimegepant for preventing migraine [TA906] (ID6275)</t>
  </si>
  <si>
    <t>Oral tablet vs SC injection / IV infusion</t>
  </si>
  <si>
    <t>Guidance states that rimegepant is recommended as an option for preventing episodic migraine in adults who have at least 4 and fewer than 15 migraine attacks per month, only if at least 3 preventative treatments have not worked.</t>
  </si>
  <si>
    <t>Bimekizumab for treating active psoriatic arthritis (TA916) [ID4009]</t>
  </si>
  <si>
    <t>Another treatment option.</t>
  </si>
  <si>
    <t>Bimekizumab alone or with methotrexate, is recommended as an option for treating active psoriatic arthritis (defined as peripheral arthritis with 3 or more tender joints and 3 or more swollen joints) in adults whose condition has not responded well enough to disease-modifying antirheumatic drugs (DMARDs) or who cannot tolerate them. It is recommended only if they have had 2 conventional DMARDs and:
• at least 1 biological DMARD or
• tumour necrosis factor (TNF)-alpha inhibitors are contraindicated but would otherwise be considered (as described in NICE's technology appraisal guidance on etanercept, infliximab and adalimumab for the treatment of psoriatic arthritis).
Bimekizumab is recommended only if the company provides it according to the commercial arrangement.</t>
  </si>
  <si>
    <t>Bimekizumab for treating axial spondyloarthritis [TA918] (ID6245)</t>
  </si>
  <si>
    <t>7,076 Ankylosing spondylitis &amp; 7,076 for non-radiographic axial spondyloarthritis</t>
  </si>
  <si>
    <t>NICE has recommended bimekizumab as an option in adults for treating active ankylosing spondylitis when conventional therapy has not worked well enough or is not tolerated, or active non-radiographic axial spondyloarthritis with objective signs of inflammation (shown by elevated C-reactive protein or MRI) when non-steroidal anti-inflammatory drugs, have not worked well enough or are not tolerated. It is recommended only if:
• tumour necrosis factor (TNF)-alpha inhibitors are not suitable or do not control the condition well enough, and
• the company provides it according to the commercial arrangement</t>
  </si>
  <si>
    <t>Cipaglucosidase alfa with miglustat for treating late-onset Pompe disease (TA912) [ID3771]</t>
  </si>
  <si>
    <t>Cipaglucosidase alfa (CIPA) plus miglustat is recommended, within its anticipated marketing authorisation, as an option for treating late-onset Pompe disease in adults. It is recommended only if the company provides it according to the commercial arrangement</t>
  </si>
  <si>
    <t>Glofitamab for treating relapsed or refractory diffuse large B-cell lymphoma after 2 or more systemic treatments (TA927) [ID3970]</t>
  </si>
  <si>
    <t>Glofitamab is recommended, within its marketing authorisation, as an option for treating relapsed or refractory diffuse large B‑cell lymphoma in adults after 2 or more systemic treatments. Glofitamab is only recommended if the company provides it according to the commercial arrangement.</t>
  </si>
  <si>
    <t>Tofacitinib for treating active ankylosing spondylitis [TA920] (ID3865)</t>
  </si>
  <si>
    <t>Another treatment option with no change to administration</t>
  </si>
  <si>
    <t>7,076 Ankylosing spondylitis</t>
  </si>
  <si>
    <t>NICE has recommended tofacitinib as an option for treating active ankylosing spondylitis that is not controlled well enough with conventional therapy in adults, only if:
• tumour necrosis factor (TNF)-alpha inhibitors are not suitable or do not control the condition well enough and
• the company provides tofacitinib according to the commercial arrangement.</t>
  </si>
  <si>
    <t>Mirikizumab for treating moderately to severely active ulcerative colitis [TA925] (ID3973)</t>
  </si>
  <si>
    <t>Mirikizumab is recommended as an option for treating moderately to severely active ulcerative colitis in adults when conventional or biological treatment cannot be tolerated, or the condition has not responded well enough or lost response to treatment, only if:
• a tumour necrosis factor (TNF)‑alpha inhibitor has not worked (that is the condition has not responded well enough or has lost response to treatment) or
• a TNF-alpha inhibitor cannot be tolerated or is not suitable and
• the company provides it according to the commercial arrangement.</t>
  </si>
  <si>
    <t xml:space="preserve">Empagliflozin for treating chronic heart failure with preserved ejection fraction (TA929) [ID3945] </t>
  </si>
  <si>
    <t>Empagliflozin is recommended, within its marketing authorisation, as an option for treating symptomatic chronic heart failure with preserved or mildly reduced ejection fraction in adults.
If people with the condition and their clinicians consider empagliflozin to be 1 of a range of suitable treatments (including dapagliflozin), after discussing the advantages and disadvantages of all the options, use the least expensive. Take account of administration costs, dosage, price per dose and commercial arrangements.</t>
  </si>
  <si>
    <t>Mavacamten for treating symptomatic obstructive hypertrophic cardiomyopathy (TA913)  [ID3928]</t>
  </si>
  <si>
    <t>Cardiomyopathy</t>
  </si>
  <si>
    <t>People receiving mavacamten will require additional monitoring during their 
first and subsequent years of treatment, this will include outpatient 
appointments and an echocardiogram at each outpatient appointment.</t>
  </si>
  <si>
    <t>Guidance states that mavacamten is recommended as an option for treating symptomatic obstructive hypertrophic cardiomyopathy in adults who have a New York Heart Association class of 2 to 3. It is recommended only if:
• it is an add-on to individually optimised standard care that includes beta-blockers, non-dihydropyridine calcium-channel blockers or disopyramide, unless these are contraindicated, and
• the company provides it according to the commercial arrangement.</t>
  </si>
  <si>
    <t>Pembrolizumab for previously treated endometrial, biliary, colorectal, gastric or small intestine cancer with high microsatellite instability or mismatch repair deficiency (TA914) [ID4036]</t>
  </si>
  <si>
    <t>Various</t>
  </si>
  <si>
    <t>Fewer administration appointments compared with comparator treatments.</t>
  </si>
  <si>
    <t>Guidance states that pembrolizumab is recommended as an option for treating tumours with high microsatellite instability or mismatch repair deficiency in adults with:
• advanced or recurrent endometrial cancer that has progressed during or after a platinum-based therapy, who cannot have curative surgery or radiotherapy
• unresectable or metastatic gastric, small intestine or biliary cancer that has progressed during or after 1 therapy
• colorectal cancer after fluoropyrimidine combination therapy, only if they cannot have nivolumab with ipilimumab.</t>
  </si>
  <si>
    <t>Birch bark extract for treating epidermolysis bullosa (HST28) [ID1505]</t>
  </si>
  <si>
    <t>Epidermolysis bullosa</t>
  </si>
  <si>
    <t>Topical</t>
  </si>
  <si>
    <t>Birch bark extract is recommended, within its marketing authorisation, as an option for treating partial thickness wounds associated with dystrophic and junctional epidermolysis bullosa in people aged 6 months and over. It is only recommended if the company provide it according to the commercial arrangement.</t>
  </si>
  <si>
    <t>Pegunigalsidase alfa for treating Fabry disease [TA915] (ID3904)</t>
  </si>
  <si>
    <t>Fabry disease</t>
  </si>
  <si>
    <t>Another treatment option administered in same way as comparators</t>
  </si>
  <si>
    <t>NICE has recommended pegunigalsidase alfa, within its marketing authorisation, as an option for treating Fabry disease (also known as alpha galactosidase deficiency) in adults. It is recommended only if the company provides it according to the commercial arrangement.</t>
  </si>
  <si>
    <t>Ruxolitinib for treating polycythaemia vera TA921 [ID5106]</t>
  </si>
  <si>
    <t>Bone marrow</t>
  </si>
  <si>
    <t>Additional appointments required for monitoring</t>
  </si>
  <si>
    <t>Ruxolitinib is recommended, within its marketing authorisation, for treating polycythaemia vera in adults who cannot tolerate hydroxycarbamide (also called hydroxyurea) or when the condition is resistant to it. It is only recommended if the company provides it according to the commercial arrangement.</t>
  </si>
  <si>
    <t>Daridorexant for treating insomnia disorder [TA922] (ID3774)</t>
  </si>
  <si>
    <t>Insomnia</t>
  </si>
  <si>
    <t>Primary care</t>
  </si>
  <si>
    <t>Possible reduction in GP appointments due to positive response but possibly additional appointments to assess response to treatment. Additional training required for GP's.</t>
  </si>
  <si>
    <t xml:space="preserve">NICE has recommended daridorexant for treating insomnia in adults with symptoms lasting for 3 nights or more per week for at least 3 months, and whose daytime functioning is considerably affected, only if:
• cognitive behavioural therapy for insomnia (CBTi) has been tried but not worked, or
• CBTi is not available or is unsuitable. </t>
  </si>
  <si>
    <t>Rimegepant for treating migraine TA919 [ID1539]</t>
  </si>
  <si>
    <t>90</t>
  </si>
  <si>
    <t>Guidance states that rimegepant is recommended as an option for the acute treatment of migraine with or without aura in adults, only if for previous migraines:
• at least 2 triptans were tried and they did not work well enough or 
• triptans were contraindicated or not tolerated, and nonsteroidal anti-inflammatory drugs and paracetamol were tried but did not work well enough.</t>
  </si>
  <si>
    <t>Daratumumab with lenalidomide and dexamethasone for untreated multiple myeloma when stem cell transplant is unsuitable [TA917] (ID4014)</t>
  </si>
  <si>
    <t>Longer treatment duration so increased administration compared with comparators</t>
  </si>
  <si>
    <t>Daratumumab with lenalidomide and dexamethasone is recommended, within its marketing authorisation, as an option for untreated multiple myeloma in adults, when an autologous stem cell transplant is unsuitable.</t>
  </si>
  <si>
    <t>Tirzepatide for treating type 2 diabetes (TA924) [ID3938]</t>
  </si>
  <si>
    <t>Diabetes</t>
  </si>
  <si>
    <t xml:space="preserve">Tirzepatide is recommended for treating type 2 diabetes alongside diet and exercise in adults when it is insufficiently controlled only if:
• triple therapy with metformin and 2 other oral antidiabetic drugs is ineffective, not tolerated or contraindicated, and
• they have a body mass index (BMI) of 35 kg/m2 or more, and specific psychological or other medical problems associated with obesity, or
• they have a BMI of less than 35 kg/m2, and:
− insulin therapy would have significant occupational implications, or
− weight loss would benefit other significant obesity-related complications.
Use lower BMI thresholds (usually reduced by 2.5 kg/m2) for people from South Asian, Chinese, other Asian, Middle Eastern, Black African or African-Caribbean family backgrounds.
</t>
  </si>
  <si>
    <t>Zanubrutinib for treating chronic lymphocytic leukaemia (TA931) [ID5078]</t>
  </si>
  <si>
    <t>Blood cancer</t>
  </si>
  <si>
    <t>A decrease compared to an IV alternative therapy</t>
  </si>
  <si>
    <t>Zanubrutinib is recommended as an option for treating chronic lymphocytic leukaemia (CLL) in adults. It is only recommended if the CLL is:
• untreated and
− there is a 17p deletion or tumour protein 53 (TP53) mutation or
− there is no 17p deletion or TP53 mutation, and fludarabine plus cyclophosphamide and rituximab, or bendamustine plus rituximab is unsuitable, or
• relapsed or refractory.</t>
  </si>
  <si>
    <t>Foslevodopa-foscarbidopa for treating Parkinson’s with motor symptoms (TA934) [ID3876]</t>
  </si>
  <si>
    <t xml:space="preserve">Parkinson’s disease </t>
  </si>
  <si>
    <t>Subcutaneous infusion</t>
  </si>
  <si>
    <t>Capacity impact will be determined by what change in practice will be, if change to standard care likely to be an increase in capacity requirements but if change to comparator may be small capacity release</t>
  </si>
  <si>
    <t xml:space="preserve">Foslevodopa–foscarbidopa is recommended as an option for treating advanced levodopa-responsive Parkinson’s in adults whose symptoms include severe motor fluctuations and hyperkinesia or dyskinesia, when available medicines are not working well enough, only if:
• they cannot have apomorphine or deep brain stimulation, or these treatments no longer control symptoms, and
• the company provides foslevodopa–foscarbidopa according to the commercial arrangement.
There has been a delay to the publication of the resource impact work following information received during the resource impact consultation period. We are now developing a resource impact template which we will be consulting on. </t>
  </si>
  <si>
    <t>Secukinumab for treating moderate to severe hidradenitis suppurativa (TA935) [ID4039]</t>
  </si>
  <si>
    <t>Hidradenitis suppurativa</t>
  </si>
  <si>
    <t>Secukinumab is recommended as an option for treating active moderate to severe hidradenitis suppurativa (acne inversa) in adults when it has not responded well enough to conventional systemic treatment, only if:
• adalimumab is not suitable, did not work or has stopped working
• the company provides secukinumab according to the commercial arrangements.</t>
  </si>
  <si>
    <t>Pembrolizumab plus chemotherapy with or without bevacizumab for persistent, recurrent or metastatic cervical cancer (rapid review of TA885) (TA939) [ID6279]</t>
  </si>
  <si>
    <t>Cervical cancer</t>
  </si>
  <si>
    <t>This is a review of TA885 which is moving out of the Cancer Drugs Fund. No change in capacity is expected.</t>
  </si>
  <si>
    <t>Pembrolizumab plus chemotherapy with or without bevacizumab is recommended as an option for treating persistent, recurrent or metastatic cervical cancer in adults whose tumours express PD-L1 with a combined positive score of at least 1. It is recommended only if:
• pembrolizumab is stopped at 2 years of uninterrupted treatment, or earlier if the cancer progresses, and
• the company provides it according to the commercial arrangements.</t>
  </si>
  <si>
    <t>Velmanase alfa for treating alpha-mannosidosis (HST29) [ID800]</t>
  </si>
  <si>
    <t>Alpha-mannosidosis</t>
  </si>
  <si>
    <t>New treatment option for population. Additional appointments needed.</t>
  </si>
  <si>
    <t>Velmanase alfa is recommended as an option for treating the non-neurological signs and symptoms of mild to moderate alpha-mannosidosis, only if:
• treatment is started in people under 18 years (it can be continued in people who turn 18 while on treatment)
• the company provides it according to the commercial arrangement.</t>
  </si>
  <si>
    <t>Empagliflozin for treating chronic kidney disease (TA942) [ID6131]</t>
  </si>
  <si>
    <t>Further oral treatment option.</t>
  </si>
  <si>
    <t xml:space="preserve">Empagliflozin is recommended as an option for treating chronic kidney disease in adults, only if:
• it is an add-on to optimised standard care including the highest tolerated licensed dose of angiotensin-converting enzyme 
inhibitors or angiotensin-receptor blockers, unless these are contraindicated, and
• people have an estimated glomerular filtration rate of:
− 20 ml/min/1.73 m2 to less than 45 ml/min/1.73 m2 or:
− 45 ml/min/1.73 m2 to 90 ml/min/1.73 m2 and either:
 a urine albumin-to-creatinine ratio of 22.6 mg/mmol or more, or
 type 2 diabetes. </t>
  </si>
  <si>
    <t>Targeted-release budesonide for treating IgA nephropathy (TA937) [ID1434]</t>
  </si>
  <si>
    <t>Berger's disease</t>
  </si>
  <si>
    <t>c.100</t>
  </si>
  <si>
    <t xml:space="preserve">Targeted-release budesonide is recommended as an option for treating primary immunoglobulin A nephropathy when there is a risk of rapid disease progression in adults with a urine protein-to-creatinine ratio of 1.5 g/g or more. Targeted-release budesonide is recommended only if: 
• it is an add-on to optimised standard care including the highest tolerated licensed dose of angiotensin-converting enzyme inhibitors or angiotensin-receptor blockers, unless these are contraindicated 
• the company provides it according to the commercial arrangement.
</t>
  </si>
  <si>
    <t>Sebelipase alfa for treating Wolman disease (HST30) [ID3995]</t>
  </si>
  <si>
    <t>Lysosomal acid lipase deficiency</t>
  </si>
  <si>
    <t>Sebelipase alfa is recommended as an option for long-term enzyme replacement therapy in Wolman disease (rapidly progressive lysosomal acid lipase deficiency [LAL-D]), only if people are 2 years or under when treatment starts. It is recommended only if the company provides sebelipase alfa according to the commercial arrangement.</t>
  </si>
  <si>
    <t>Durvalumab with gemcitabine and cisplatin for treating unresectable or advanced biliary tract cancer (TA944) [ID4031]</t>
  </si>
  <si>
    <t>Bile duct cancer</t>
  </si>
  <si>
    <t>Additional appointments during maintenance phase</t>
  </si>
  <si>
    <t>Durvalumab plus gemcitabine and cisplatin is recommended, within its marketing authorisation, as an option for treating locally advanced, unresectable, or metastatic biliary tract cancer in adults. It is only recommended if the company provides durvalumab according to the commercial arrangement.</t>
  </si>
  <si>
    <t>Etrasimod for treating moderately to severely active ulcerative colitis (TA956) [ID5091]</t>
  </si>
  <si>
    <t>Intrathecal injection</t>
  </si>
  <si>
    <t>Olaparib with bevacizumab for maintenance treatment of advanced high-grade epithelial ovarian, fallopian tube or primary peritoneal cancer [ID4066] (TA946)</t>
  </si>
  <si>
    <t>Previously recommended in CDF</t>
  </si>
  <si>
    <t>Olaparib with bevacizumab is recommended, within its marketing authorisation, for maintenance treatment of high-grade epithelial ovarian, fallopian tube or primary peritoneal cancer in adults whose cancer:
- has completely or partially responded after first-line platinum-based chemotherapy with bevacizumab
- is advanced (International Federation of Gynaecology and Obstetrics [FIGO] stages 3 and 4) and
- is homologous recombination deficiency (HRD) positive (defined as having either a BRCA1 or BRCA2 mutation, or genomic instability).</t>
  </si>
  <si>
    <t>Loncastuximab tesirine for treating relapsed or refractory diffuse large B-cell lymphoma and high-grade B-cell lymphoma after 2 or more systemic treatments (TA947) [ID3943]</t>
  </si>
  <si>
    <t>Further treatment option.</t>
  </si>
  <si>
    <t>Guidance states that loncastuximab tesirine is recommended as an option for treating relapsed or refractory diffuse large B-cell lymphoma and high-grade B-cell lymphoma after 2 or more systemic treatments in adults, only if:
• they have previously had polatuzumab vedotin or if polatuzumab vedotin is contraindicated or not tolerated, and
• the company provides it according to the commercial arrangement</t>
  </si>
  <si>
    <t>Ivosidenib for treating advanced cholangiocarcinoma with an IDH1 R132 mutation after at least 1 therapy (TA948) [ID6164]</t>
  </si>
  <si>
    <t>Oral treatment requiring fewer administrations than its comparator, which is delivered via IV infusion.</t>
  </si>
  <si>
    <t>Guidance states that ivosidenib is recommended, within its marketing authorisation, as an option for treating locally advanced or metastatic cholangiocarcinoma with an IDH1 R132 mutation in adults after 1 or more systemic treatments.</t>
  </si>
  <si>
    <t>Belumosudil for treating chronic graft versus host disease after 2 or more lines of systemic therapy (TA949) [ID4021]</t>
  </si>
  <si>
    <t>Potential decrease where replacing IV options.</t>
  </si>
  <si>
    <t xml:space="preserve">Guidance states that belumosudil is recommended, within its marketing authorisation, for treating chronic graft-versus-host disease in people 12 years and over after 2 or more systemic treatments.  </t>
  </si>
  <si>
    <t>Nivolumab-relatlimab for untreated unresectable or metastatic melanoma (TA950) [ID1688]</t>
  </si>
  <si>
    <t>More administrations than some existing treatments.</t>
  </si>
  <si>
    <t>Nivolumab–relatlimab is recommended as an option for untreated advanced (unresectable or metastatic) melanoma in people 12 years and over, only if:
-nivolumab–relatlimab is stopped after 2 years of treatment, or earlier if the cancer progresses, and
-the company provides it according to the commercial arrangement.</t>
  </si>
  <si>
    <t>Olaparib with abiraterone for untreated hormone-relapsed metastatic prostate cancer (TA951) [ID3920]</t>
  </si>
  <si>
    <t>Longer treatment duration so increased administration compared with comparators. More follow ups required.</t>
  </si>
  <si>
    <t>Olaparib with abiraterone and prednisone or prednisolone is recommended, within its marketing authorisation, as an option for untreated hormone-relapsed metastatic prostate cancer in adults who cannot have or do not want chemotherapy. It is only recommended if the company provides it according to the commercial arrangements .</t>
  </si>
  <si>
    <t>Talazoparib for treating HER2-negative advanced breast cancer with germline BRCA mutations (TA952) [ID1342]</t>
  </si>
  <si>
    <t>New treatment option; not expected to displace existing therapies but may delay their use</t>
  </si>
  <si>
    <t>Talazoparib is recommended, within its marketing authorisation, for treating HER2-negative, locally advanced or metastatic breast cancer with germline BRCA1 or BRCA2 mutations in adults who have had:
-an anthracycline or a taxane, or both, unless these treatments are not suitable, and
-endocrine therapy if they have hormone receptor (HR)-positive breast cancer, unless this is not suitable.
Talazoparib is only recommended if the company provides it according to the commercial arrangement.</t>
  </si>
  <si>
    <t>Subcutaneous administration displacing IV injection alternatives</t>
  </si>
  <si>
    <t>Epcoritamab is recommended as an option for treating relapsed or refractory diffuse large B-cell lymphoma (DLBCL) in adults after 2 or more systemic treatments, only if:
• they have had polatuzumab vedotin, or if polatuzumab vedotin is contraindicated or not tolerated, and
• the company provides epcoritamab according to the commercial arrangement.</t>
  </si>
  <si>
    <t>Momelotinib for treating myelofibrosis-related splenomegaly or symptoms (TA957) [ID6141]</t>
  </si>
  <si>
    <t>368 (55 JAKi naïve and 313 JAKi experienced)</t>
  </si>
  <si>
    <t>193 (21 JAKi naïve &amp; 172 JAKi experienced)</t>
  </si>
  <si>
    <t>Momelotinib is recommended as an option for treating myelofibrosis-related splenomegaly or symptoms in adults with moderate to severe anaemia who have not had a JAK inhibitor or have had ruxolitinib, only if:
 - they have intermediate‑2 or high-risk myelofibrosis, and 
 - the company provides momelotinib according to the commercial arrangement.</t>
  </si>
  <si>
    <t>Hair follicles</t>
  </si>
  <si>
    <t>Potential reduction in non-pharmacological interventions such as wigs from dermatology or NHS services and psychological support</t>
  </si>
  <si>
    <t xml:space="preserve">Ritlecitinib is recommended, within its marketing authorisation, as an option for treating severe alopecia areata in people 12 years and over.
Ritlecitinib is only recommended if the company provides it according to the commercial arrangement. </t>
  </si>
  <si>
    <t xml:space="preserve"> Amyloid light-chain amyloidosis</t>
  </si>
  <si>
    <t>More administrations required than comparator</t>
  </si>
  <si>
    <t>Daratumumab plus bortezomib, cyclophosphamide and dexamethasone is recommended as an option for treating newly diagnosed systemic amyloid light-chain (AL) amyloidosis in adults. It is recommended only if:
•	daratumumab is stopped after 24 cycles of treatment, or earlier if the condition progresses, and
•	the company provides daratumumab according to the commercial arrangement.</t>
  </si>
  <si>
    <t>2024/25</t>
  </si>
  <si>
    <t>90 days or as per funding variation</t>
  </si>
  <si>
    <t>Dermatitis</t>
  </si>
  <si>
    <t>ICB and NHS England</t>
  </si>
  <si>
    <t>Hybrid closed loop systems for managing blood glucose levels in type 1 diabetes (TA943) [ID3957]</t>
  </si>
  <si>
    <t>NHS England or NHS providers in line with the 5 year strategy</t>
  </si>
  <si>
    <t>As per the funding variation</t>
  </si>
  <si>
    <t>Continuous subcutaneous insulin infusion</t>
  </si>
  <si>
    <t>Hybrid closed loop (HCL) systems are recommended as an option for managing blood glucose levels in type 1 diabetes for adults who have an HbA1c of 58 mmol/mol (7.5%) or more, or have disabling hypoglycaemia, despite best possible management with at least 1 of the following:
• continuous subcutaneous insulin infusion (CSII)
• real-time continuous glucose monitoring
• intermittently scanned continuous glucose monitoring.
HCL systems are only recommended if they are procured at a cost-effective price agreed by the companies and NHS England, and implemented following NHS England's and NHS Wales implementation plans.
HCL systems are recommended as an option for managing blood glucose levels in type 1 diabetes for children and young people. HCL systems are only recommended if they are procured at a cost-effective price agreed by the companies and NHS England, and implemented following NHS England's and NHS Wales implementation plans.
HCL systems are recommended as an option for managing blood glucose levels in type 1 diabetes for women, trans men and non-binary people who are pregnant or planning to become pregnant. HCL systems are only recommended if they are procured at a cost-effective price agreed by the companies and NHS England, and implemented following NHS England's and NHS Wales implementation plans.</t>
  </si>
  <si>
    <t xml:space="preserve">Alzheimer's Disease </t>
  </si>
  <si>
    <t>Discontinued</t>
  </si>
  <si>
    <t>Not applicable</t>
  </si>
  <si>
    <t>n/a - discontinued</t>
  </si>
  <si>
    <t>Beta-thalassaemia</t>
  </si>
  <si>
    <t>Glioblastoma</t>
  </si>
  <si>
    <t>Head &amp; neck cancer</t>
  </si>
  <si>
    <t>Cerebral adrenoleukodystrophy</t>
  </si>
  <si>
    <t>Dry eye disease</t>
  </si>
  <si>
    <t>Interstitial lung disease</t>
  </si>
  <si>
    <t>Ovarian cancer</t>
  </si>
  <si>
    <t>Myelofibrosis</t>
  </si>
  <si>
    <t>Pancreatic cancer</t>
  </si>
  <si>
    <t>Anal canal squamous cell carcinoma</t>
  </si>
  <si>
    <t>Pain from bone metastases</t>
  </si>
  <si>
    <t>Cystic fibrosis</t>
  </si>
  <si>
    <t>Cancer Drugs Fund</t>
  </si>
  <si>
    <t>n/a - CDF budget</t>
  </si>
  <si>
    <t>Pembrolizumab plus chemotherapy with or without bevacizumab for persistent, recurrent or metastatic cervical cancer [ID3798] (TA885)</t>
  </si>
  <si>
    <t>Longer infusion time for pembrolizumab and chemotherapy versus chemotherapy alone</t>
  </si>
  <si>
    <t>Pembrolizumab plus chemotherapy with or without bevacizumab is recommended for use within the Cancer Drugs Fund as an option for treating persistent, recurrent or metastatic cervical cancer in adults whose tumours express PD‑L1 with a combined positive score of at least 1. It is recommended only if:
• pembrolizumab is stopped at 2 years of uninterrupted treatment, or earlier if disease progresses, and
• the conditions in the managed access agreement for pembrolizumab are followed.</t>
  </si>
  <si>
    <t>Axicabtagene ciloleucel for treating relapsed or refractory diffuse large B-cell lymphoma after first-line chemoimmunotherapy [TA895] (ID1684)</t>
  </si>
  <si>
    <t>Axicabtagene ciloleucel is a chimeric antigen receptor (CAR) T‑cell therapy</t>
  </si>
  <si>
    <t>Axicabtagene ciloleucel is recommended for use within the Cancer Drugs Fund as an option for treating diffuse large B‑cell lymphoma in adults when an autologous stem cell transplant is suitable if it:
• has relapsed within 12 months after first-line chemoimmunotherapy or
• is refractory to first-line chemoimmunotherapy.</t>
  </si>
  <si>
    <t>Brexucabtagene autoleucel for treating relapsed or refractory B-cell acute lymphoblastic leukaemia in people 26 years and over [TA893] (ID1494)</t>
  </si>
  <si>
    <t>Brexucabtagene autoleucel is recommended for use within the Cancer Drugs Fund as an option for treating relapsed or refractory B‑cell acute lymphoblastic leukaemia in people 26 years and over. It is recommended only if the conditions in the managed access agreement for brexucabtagene autoleucel are followed.</t>
  </si>
  <si>
    <t>Selpercatinib for untreated RET fusion-positive advanced non-small-cell lung cancer (TA911) [ID4056]</t>
  </si>
  <si>
    <t>Decrease in IV administrations</t>
  </si>
  <si>
    <t xml:space="preserve">Alternative treatments administered via IV </t>
  </si>
  <si>
    <t>Selpercatinib is recommended with managed access as an option for treating RET fusion-positive advanced non-small-cell lung cancer (NSCLC) in adults, only if:
• it is untreated
• the conditions in the managed access agreement for selpercatinib are followed.</t>
  </si>
  <si>
    <t>N/A - terminated</t>
  </si>
  <si>
    <t>Terminated</t>
  </si>
  <si>
    <t>n/a - terminated</t>
  </si>
  <si>
    <t>Lupus erythematosus</t>
  </si>
  <si>
    <t xml:space="preserve">Terminated </t>
  </si>
  <si>
    <t>Anaemia caused by myelodysplastic syndromes</t>
  </si>
  <si>
    <t>ENT</t>
  </si>
  <si>
    <t>Chronic rhinosinusitis</t>
  </si>
  <si>
    <t>Trastuzumab deruxtecan for treating HER2-positive unresectable or metastatic gastric or gastro-oesophageal junction cancer after anti-HER2 treatment (terminated appraisal) (TA879)</t>
  </si>
  <si>
    <t>NICE is unable to make a recommendation on trastuzumab deruxtecan (Enhertu) for treating HER2-positive unresectable or metastatic gastric or gastro-oesophageal junction cancer after a previous anti-HER2-based regimen in adults. This is because Daiichi Sankyo UK did not provide an evidence submission. We will review this decision if the company decides to make a submission.</t>
  </si>
  <si>
    <t>Capmatinib for treating advanced non-small-cell lung cancer with MET exon 14 skipping (terminated appraisal) [ID1387] (TA884)</t>
  </si>
  <si>
    <t>NICE is unable to make a recommendation on capmatinib (Tabrecta) for treating advanced non-small-cell lung cancer with MET exon 14 skipping in adults. This is because Novartis Pharmaceuticals did not provide an evidence submission. We will review this decision if the company decides to make a submission.</t>
  </si>
  <si>
    <t>Ciltacabtagene autoleucel for treating relapsed or refractory multiple myeloma (terminated appraisal) (TA889)</t>
  </si>
  <si>
    <t>NICE is unable to make a recommendation on Ciltacabtagene autoleucel (Carvykti) for treating relapsed or refractory multiple myeloma in adults. This is because Janssen withdrew its evidence submission for the appraisal. We will review this decision if the company decides to make a submission.</t>
  </si>
  <si>
    <t>Esketamine for treating major depressive disorder in adults at imminent risk of suicide (terminated appraisal) (TA899)</t>
  </si>
  <si>
    <t>NICE is unable to make a recommendation on esketamine (Spravato) for treating major depressive disorder in adults at imminent risk of suicide because Janssen did not provide an evidence submission. We will review this decision if the company decides to make a submission.</t>
  </si>
  <si>
    <t>Cemiplimab for treating recurrent or metastatic cervical cancer (terminated appraisal) (TA901)</t>
  </si>
  <si>
    <t>NICE is unable to make a recommendation on cemiplimab (Libtayo) for treating recurrent or metastatic cervical cancer in adults because Sanofi did not provide an evidence submission. We will review this decision if the company decides to make a submission.</t>
  </si>
  <si>
    <t>Semaglutide for managing overweight and obesity in young people aged 12 to 17 (TA910) [ID6139]</t>
  </si>
  <si>
    <t>NICE is unable to make a recommendation on semaglutide (Wegovy) for managing overweight and obesity in young people aged 12 to 17 years because Novo Nordisk did not provide an evidence submission. We will review this decision if the company decides to make a submission.</t>
  </si>
  <si>
    <t>Tabelecleucel for treating post-transplant lymphoproliferative disorder caused by the Epstein-Barr virus (terminated appraisal) (TA923)</t>
  </si>
  <si>
    <t>NICE is unable to make a recommendation on tabelecleucel (Ebvallo) for treating post‑transplant lymphoproliferative disorder caused by the Epstein‑Barr virus. This is because Pierre Fabre Ltd did not provide an evidence submission. We will review this decision if the company decides to make a submission.</t>
  </si>
  <si>
    <t>Decitabine-cedazuridine for untreated acute myeloid leukaemia when intensive chemotherapy is unsuitable (TA932) [ID6135]</t>
  </si>
  <si>
    <t>NICE is unable to make a recommendation on decitabine–cedazuridine (Inaqovi) for untreated acute myeloid leukaemia in adults when intensive chemotherapy is unsuitable. This is because Otsuka Pharmaceuticals (UK) did not provide an evidence submission. We will review this decision if the company decides to make a submission.</t>
  </si>
  <si>
    <t>Tisagenlecleucel for treating relapsed or refractory diffuse large B-cell lymphoma after 2 or more systemic therapies (terminated appraisal) (TA933)</t>
  </si>
  <si>
    <t xml:space="preserve">NICE is unable to make a recommendation on tisagenlecleucel (Kymriah) for treating relapsed or refractory diffuse large B-cell lymphoma in adults after 2 or more systemic therapies. This is because Novartis did not provide a complete evidence submission. </t>
  </si>
  <si>
    <t>Idecabtagene vicleucel for treating relapsed and refractory multiple myeloma after 3 or more treatments (terminated appraisal) (TA936)</t>
  </si>
  <si>
    <t>NICE is unable to make a recommendation on idecabtagene vicleucel (Abecma) for treating relapsed and refractory multiple myeloma after 3 or more treatments in adults. This is because BMS did not provide an evidence submission. We will review this decision if the company decides to make a submission.</t>
  </si>
  <si>
    <t>Dupilumab for treating eosinophilic oesophagitis in people 12 years and over (terminated appraisal) (TA938)</t>
  </si>
  <si>
    <t>NICE is unable to make a recommendation on dupilumab (Dupixent) for treating eosinophilic oesophagitis in people 12 years and over. This is because Sanofi did not provide an evidence submission. We will review this decision if the company decides to make a submission.</t>
  </si>
  <si>
    <t>Ravulizumab for treating generalised myasthenia gravis (terminated appraisal) (TA940)</t>
  </si>
  <si>
    <t>Muscle</t>
  </si>
  <si>
    <t>NICE is unable to make a recommendation on ravulizumab (Ultomiris) for treating generalised myasthenia gravis in adults. This is because Alexion Pharma UK withdrew its evidence submission. We will review this decision if the company decides to make a submission.</t>
  </si>
  <si>
    <t>Ravulizumab for treating AQP4 antibody-positive neuromyelitis optica spectrum disorder (terminated appraisal) (TA941)</t>
  </si>
  <si>
    <t>Neuromyelitis optica spectrum disorder</t>
  </si>
  <si>
    <t>NICE is unable to make a recommendation on ravulizumab (Ultomiris) for treating AQP4 antibody-positive neuromyelitis optica spectrum disorder in adults. This is because Alexion Pharma UK withdrew its evidence submission. We will review this decision if the company decides to make a submission.</t>
  </si>
  <si>
    <t>Treosulfan with fludarabine before allogeneic stem cell transplant for people aged 1 month to 17 years with non-malignant diseases (terminated appraisal) (TA945)</t>
  </si>
  <si>
    <t>Non-malignant diseases</t>
  </si>
  <si>
    <t>NICE is unable to make a recommendation on treosulfan (Trecondi) with fludarabine before allogeneic stem cell transplant for babies, children and young people aged 1 month to 17 years with non-malignant diseases. This is because Medac Pharma did not provide an evidence submission. We will review this decision if the company decides to make a submission.</t>
  </si>
  <si>
    <t>Not recommended</t>
  </si>
  <si>
    <t xml:space="preserve">Not recommended  </t>
  </si>
  <si>
    <t>Depression</t>
  </si>
  <si>
    <t>Ripretinib for treating advanced gastrointestinal stromal tumours after 3 therapies [ID3805] (TA881)</t>
  </si>
  <si>
    <t>Gastrointestinal stromal tumours</t>
  </si>
  <si>
    <t>Guidance states that ripretinib is not recommended, within its marketing authorisation, for treating advanced gastrointestinal stromal tumour in adults after 3 or more kinase inhibitors, including imatinib.</t>
  </si>
  <si>
    <t>Tafasitamab with lenalidomide for treating relapsed or refractory diffuse large B-cell lymphoma [ID3795] (TA883)</t>
  </si>
  <si>
    <t>Tafasitamab with lenalidomide is not recommended, within its marketing authorisation, for treating relapsed or refractory diffuse large B‑cell lymphoma in adults who cannot have an autologous stem cell transplant.</t>
  </si>
  <si>
    <t>Mosunetuzumab for treating relapsed or refractory follicular lymphoma [ID3931] (TA892)</t>
  </si>
  <si>
    <t>Mosunetuzumab is not recommended, within its marketing authorisation, for treating relapsed or refractory follicular lymphoma in adults who have had 2 or more systemic therapies.</t>
  </si>
  <si>
    <t>Axicabtagene ciloleucel for treating relapsed or refractory follicular lymphoma [TA894] (ID1685)</t>
  </si>
  <si>
    <t>Axicabtagene ciloleucel is not recommended, within its marketing authorisation, for treating relapsed or refractory follicular lymphoma after 3 or more systemic treatments in adults.</t>
  </si>
  <si>
    <t>Tixagevimab plus cilgavimab for preventing COVID-19 [TA900] (ID6136)</t>
  </si>
  <si>
    <t>Intramuscular injection</t>
  </si>
  <si>
    <t>Tixagevimab plus cilgavimab is not recommended, within its marketing authorisation, for the pre‑exposure prophylaxis of COVID‑19 in adults who are not currently infected with SARS‑CoV‑2 and who have not had a known recent exposure to someone infected with SARS‑CoV‑2, and:
• who are unlikely to have an adequate immune response to COVID‑19 vaccination, or
• for whom COVID‑19 vaccination is not recommended.</t>
  </si>
  <si>
    <t>Lorlatinib for untreated ALK-positive advanced non-small-cell lung cancer [TA909] (ID3896)</t>
  </si>
  <si>
    <t xml:space="preserve">Guidance states that lorlatinib is not recommended, within its marketing authorisation, for treating anaplastic lymphoma kinase (ALK)-positive advanced non-small-cell lung cancer in adults who have not had an ALK inhibitor. 
</t>
  </si>
  <si>
    <t>Afamelanotide for treating erythropoietic protoporphyria (HST27) [ID927]</t>
  </si>
  <si>
    <t>Erythropoietic protoporphyria</t>
  </si>
  <si>
    <t>subcutaneous dissolving implant</t>
  </si>
  <si>
    <t>Afamelanotide is not recommended, within its marketing authorisation, for preventing phototoxicity in adults with erythropoietic protoporphyria.</t>
  </si>
  <si>
    <t>Baricitinib for treating severe alopecia areata (TA926) [ID3979]</t>
  </si>
  <si>
    <t>Baricitinib is not recommended, within its marketing authorisation, for treating severe alopecia areata in adults.</t>
  </si>
  <si>
    <t>Cabozantinib for previously advanced differentiated thyroid cancer unsuitable for or refractory to radioactive iodine (TA928) [ID4046]</t>
  </si>
  <si>
    <t>Thyroid cancer</t>
  </si>
  <si>
    <t xml:space="preserve">Guidance states that cabozantinib is not recommended, within it's marketing authorisation for treating locally advanced or metastatic differentiated thyroid cancer that is unsuitable for or refractory to radioactive iodine, and that has progressed after systemic treatment in adults. 
</t>
  </si>
  <si>
    <t>Lutetium-177 vipivotide tetraxetan for treating PSMA-positive hormone-relapsed metastatic prostate cancer after 2 or more therapies (TA930) [ID3840]</t>
  </si>
  <si>
    <t>Lutetium-177 vipivotide tetraxetan is not recommended, within its marketing authorisation, for treating prostate-specific membrane antigen positive hormone-relapsed metastatic prostate cancer in adults: 
• after taxane-based chemotherapy and an anti-androgen or 
• when taxanes are medically unsuitable.</t>
  </si>
  <si>
    <t>Dupilumab for treating prurigo nodularis (TA955) [ID4054]</t>
  </si>
  <si>
    <t>Prurigo nodularis</t>
  </si>
  <si>
    <t>Dupilumab is not recommended, within its marketing authorisation, for treating moderate to severe prurigo nodularis in adults when systemic treatment is suitable.</t>
  </si>
  <si>
    <t>Trastuzumab deruxtecan for treating HER2-low metastatic or unresectable breast cancer after chemotherapy [ID3935]</t>
  </si>
  <si>
    <t>Not recommended in draft guidance</t>
  </si>
  <si>
    <t>Pembrolizumab with trastuzumab and chemotherapy for untreated HER2-positive advanced gastric or gastro-oesophageal junction cancer [ID3742]</t>
  </si>
  <si>
    <t>ACD published. Draft guidance states that pembrolizumab with trastuzumab, fluoropyrimidine- and platinum containing chemotherapy is not recommended, within its marketing authorisation, for untreated locally advanced unresectable or metastatic HER2-positive gastric or gastro-oesophageal junction adenocarcinoma in adults whose tumours express PD-L1 with a combined positive score of 1 or more.
The estimated population is based on the budget impact test undertaken. This may change as the technology appraisal is developed.</t>
  </si>
  <si>
    <t>Ivosidenib with azacitidine for untreated acute myeloid leukaemia with an IDH1 R132 mutation [ID6198]</t>
  </si>
  <si>
    <t>Fenfluramine for treating Lennox-Gastaut seizures in people aged 2 and over [ID1651]</t>
  </si>
  <si>
    <t>Epilepsy</t>
  </si>
  <si>
    <t>Ivacaftor–tezacaftor–elexacaftor, tezacaftor–ivacaftor and lumacaftor–ivacaftor for treating cystic fibrosis [ID3834]</t>
  </si>
  <si>
    <t>Isatuximab with pomalidomide and dexamethasone for treating relapsed and refractory multiple myeloma [Review of TA658] [ID4067]</t>
  </si>
  <si>
    <t>Etranacogene dezaparvovec for treating moderately severe or severe haemophilia B [ID3812]</t>
  </si>
  <si>
    <t>Haemophilia</t>
  </si>
  <si>
    <t>DG published. Draft guidance states that etranacogene dezaparvovec is not recommended, within its marketing authorisation, for treating moderately severe or severe haemophilia B (congenital factor IX deficiency) in adults without a history of factor IX inhibitors (antibodies against factor IX).</t>
  </si>
  <si>
    <t>Tebentafusp for treating advanced (unresectable or metastatic) uveal melanoma [ID1441]</t>
  </si>
  <si>
    <t>Belantamab mafodotin for treating relapsed or refractory multiple myeloma after 4 or more therapies [ID2701]</t>
  </si>
  <si>
    <t>Voxelotor for treating sickle cell disease [ID1403]</t>
  </si>
  <si>
    <t>Sickle cell</t>
  </si>
  <si>
    <t>CiC</t>
  </si>
  <si>
    <t>Burosumab for treating X-linked hypophosphataemia in adults [ID3822]</t>
  </si>
  <si>
    <t>Hypophosphataemia</t>
  </si>
  <si>
    <t>Belzutifan for treating clear-cell renal carcinoma caused by von Hippel-Lindau disease [ID3932]</t>
  </si>
  <si>
    <t>Suspended</t>
  </si>
  <si>
    <t>Maralixibat for treating cholestatic pruritus in Alagille syndrome [ID3941]</t>
  </si>
  <si>
    <t>Alagille syndrome</t>
  </si>
  <si>
    <t>Suspended. We are suspending this appraisal to give the Company more time to discuss and agree on a commercial arrangement with NHS England. The incremental cost-effectiveness ratios are above what NICE usually considers acceptable for standard technology appraisals. We are suspending the appraisal while we consider the next steps. We will use the termination process as outlined in section 5.6.8 – 5.6.13 of NICE health technology evaluations: the manual to bring this appraisal to a close if a commercial arrangement is not in place.</t>
  </si>
  <si>
    <t>Tusamitamab ravtansine for previously treated CEACAM5-positive metastatic non-squamous non-small-cell lung cancer [ID4061]</t>
  </si>
  <si>
    <t>Suspended. For information, the company have announced that CARMEN-LC03 trial did not meet its dual primary endpoint of improving progression-free survival in the NSCLC 2L+ setting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</si>
  <si>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Palforzia for treating peanut allergy in children aged 1 to 3 [ID6144]</t>
  </si>
  <si>
    <t>Zanubrutinib for treating relapsed or refractory mantle cell lymphoma after 1 or more treatments [ID6392]</t>
  </si>
  <si>
    <t>Guidance is still in early development stage. More information will be provided as the development of the guidance progresses.</t>
  </si>
  <si>
    <t>Atogepant for preventing migraine [ID5090]</t>
  </si>
  <si>
    <t>Any capacity impact has already been recognised while pembrolizumab has been used in the CDF</t>
  </si>
  <si>
    <t>Exagamglogene autotemcel for treating sickle cell disease [ID4016]</t>
  </si>
  <si>
    <t>Single IV infusion</t>
  </si>
  <si>
    <t>Rucaparib for maintenance treatment of relapsed platinum-sensitive ovarian, fallopian tube or peritoneal cancer (Review of TA611) [ID4069]</t>
  </si>
  <si>
    <t>Tisagenlecleucel for treating relapsed or refractory B-cell acute lymphoblastic leukaemia in people aged up to 25 years (MA review of TA554) [ID6290]</t>
  </si>
  <si>
    <t>There will be a capacity increase due to increased inpatient stays and outpatient appointments</t>
  </si>
  <si>
    <t>Vamorolone for treating inflammation associated with Duchenne muscular dystrophy [ID4024]</t>
  </si>
  <si>
    <t>Tirzepatide for managing overweight and obesity [ID6179]</t>
  </si>
  <si>
    <t>Dabrafenib with trametinib for treating BRAF V600E mutation-positive glioma in children and young people aged 1 to 17 [ID5104]</t>
  </si>
  <si>
    <t>Brain cancer</t>
  </si>
  <si>
    <t>There will be a decrease in capacity due to a reduction in IV infusions</t>
  </si>
  <si>
    <t>Relugolix–estradiol–norethisterone acetate for treating pain associated with endometriosis [ID3982]</t>
  </si>
  <si>
    <t>Endometriosis</t>
  </si>
  <si>
    <t>There will be a decrease in capacity due to a reduction in appointments because of oral administrations</t>
  </si>
  <si>
    <t>Elranatamab for treating relapsed or refractory multiple myeloma after 3 therapies [ID4026]</t>
  </si>
  <si>
    <t>Injection to the hepatic artery</t>
  </si>
  <si>
    <t>Iptacopan for treating paroxysmal nocturnal haemoglobinuria [ID6176]</t>
  </si>
  <si>
    <t>Nocturnal haemoglobinuria</t>
  </si>
  <si>
    <t>There will be a capacity decrease due to a reduction in appointments</t>
  </si>
  <si>
    <t>Idebenone for treating visual impairment in Leber’s hereditary optic neuropathy in people 12 years and over [ID547]</t>
  </si>
  <si>
    <t>Optic neuropathy</t>
  </si>
  <si>
    <t xml:space="preserve">There will be a capacity increase due to an increase in outpatient appointments </t>
  </si>
  <si>
    <t>Efanesoctocog alfa for treating and preventing bleeding episodes in haemophilia A [ID6170]</t>
  </si>
  <si>
    <t>Efanesoctocog is administered by IV, in the same way as comparator treatments are</t>
  </si>
  <si>
    <t>Olaparib for treating BRCA mutation-positive HER2-negative metastatic breast cancer after chemotherapy (Review of TA762) [ID6336]</t>
  </si>
  <si>
    <t>Cobolimab with dostarlimab and docetaxel for treating advanced non-small-cell lung cancer after anti-PD-L1 treatment and chemotherapy [ID6398]</t>
  </si>
  <si>
    <t>Pembrolizumab with chemotherapy for adjuvant treatment of newly diagnosed high-risk endometrial cancer after surgery with curative intent ID6207</t>
  </si>
  <si>
    <t>Telisotuzumab vedotin for treating c-MET overexpressed, EGFR wild-type, non-squamous advanced non-small-cell lung cancer after 1 or more systemic treatments [ID6253]</t>
  </si>
  <si>
    <t>Ublituximab for treating relapsing–remitting multiple sclerosis [ID6350]</t>
  </si>
  <si>
    <t>Linzagolix for treating pain caused by endometriosis [ID6357]</t>
  </si>
  <si>
    <t>Selpercatinib for untreated advanced thyroid cancer with RET alterations [ID6132]</t>
  </si>
  <si>
    <t>Danicopan with a C5 inhibitor for treating paroxysmal nocturnal haemoglobinuria with extravascular haemolysis [ID5088]</t>
  </si>
  <si>
    <t>No change to capacity is expected</t>
  </si>
  <si>
    <t>Guidance is still in early development stage. The committee meeting is scheduled for 07 May 2024. More information will be provided as the development of the guidance progresses.
The estimated population and capacity impact is based on the budget impact test undertaken. This may change as the technology appraisal is developed.</t>
  </si>
  <si>
    <t>Lecanemab for treating mild cognitive impairment or mild dementia caused by Alzheimer’s disease [ID4043]</t>
  </si>
  <si>
    <t>There will be a capacity increase due to an increase in appointments, scans and administrations</t>
  </si>
  <si>
    <t>ACiC</t>
  </si>
  <si>
    <t>Guidance is still in early development stage. The committee meeting is scheduled for 09 May 2024. More information will be provided as the development of the guidance progresses. If recommended, the technology will be commissioned by ICBs and some diagnostics associated with the treatment may be commissioned by NHSE.
The capacity impact is based on the budget impact test undertaken. This may change as the technology appraisal is developed.</t>
  </si>
  <si>
    <t>Trifluridine–tipiracil with bevacizumab for treating metastatic colorectal cancer after 2 systemic treatments [ID6298]</t>
  </si>
  <si>
    <t>There will be a capacity increase due to an increase in administrations</t>
  </si>
  <si>
    <t>Guidance is still in early development stage. The committee meeting is scheduled for 15 May 2024. More information will be provided as the development of the guidance progresses.
The estimated population and capacity impact is based on the budget impact test undertaken. This may change as the technology appraisal is developed.</t>
  </si>
  <si>
    <t>Zilucoplan for treating antibody positive generalised myasthenia gravis [ID4008]</t>
  </si>
  <si>
    <t>There will be a capacity decrease if zilucoplan is used instead of a comparator treatment administered by IV</t>
  </si>
  <si>
    <t>Guidance is still in early development stage. The committee meeting is scheduled for 09 May 2024. More information will be provided as the development of the guidance progresses.
The estimated population and capacity impact is based on the budget impact test undertaken. This may change as the technology appraisal is developed.</t>
  </si>
  <si>
    <t>Osimertinib for adjuvant treatment of EGFR mutation-positive non-small-cell lung cancer after complete tumour resection (Review of TA761) [ID5120]</t>
  </si>
  <si>
    <t>There will be a capacity increase due to an increase in secondary care appointments</t>
  </si>
  <si>
    <t>Guidance is still in early development stage. The committee meeting is scheduled for 06 June 2024. More information will be provided as the development of the guidance progresses.
The estimated population and capacity impact is based on the budget impact test undertaken. This may change as the technology appraisal is developed.</t>
  </si>
  <si>
    <t>Fidanacogene elaparvovec for treating moderately severe to severe haemophilia B [ID4032]</t>
  </si>
  <si>
    <t>There will be a capacity increase due to an increase in appointments, scans and pharmacy aseptic cases</t>
  </si>
  <si>
    <t>Guidance is still in early development stage. More information will be provided as the development of the guidance progresses.
The estimated population and capacity impact is based on the budget impact test undertaken. This may change as the technology appraisal is developed.</t>
  </si>
  <si>
    <t>Eplontersen for treating polyneuropathy caused by hereditary transthyretin amyloidosis [ID6337]</t>
  </si>
  <si>
    <t>Faricimab for treating macular oedema caused by retinal vein occlusion [ID6197]</t>
  </si>
  <si>
    <t>Macular oedema</t>
  </si>
  <si>
    <t>Rucaparib for maintenance treatment of advanced ovarian, fallopian tube and peritoneal cancer after response to first-line platinum-based chemotherapy [ID5100]</t>
  </si>
  <si>
    <t>Cabotegravir injections for preventing HIV-1 in adults and young people [ID6255]</t>
  </si>
  <si>
    <t>HIV</t>
  </si>
  <si>
    <t xml:space="preserve">Guidance is still in early development stage. The committee meeting is scheduled for 02 July 2024. More information will be provided as the development of the guidance progresses. </t>
  </si>
  <si>
    <t>Teclistamab for treating relapsed or refractory multiple myeloma after 3 treatments (Review of TA869) [ID6333]</t>
  </si>
  <si>
    <t>There will be a capacity increase due to increased inpatient stays for people receiving teclistamab and for people moving from oral treatments to teclistamab</t>
  </si>
  <si>
    <t>Donanemab for treating mild cognitive impairment or mild dementia caused by Alzheimer's disease [ID6222]</t>
  </si>
  <si>
    <t>Guidance is still in early development stage. The committee meeting is scheduled for 03 July 2024. More information will be provided as the development of the guidance progresses. If recommended, the technology will be commissioned by ICBs and some diagnostics associated with the treatment may be commissioned by NHSE.</t>
  </si>
  <si>
    <t>Fosdenopterin for treating molybdenum cofactor deficiency type A [ID6264]</t>
  </si>
  <si>
    <t>There will be a capacity increase due to an increase in secondary care appointments and people needing a genetic test</t>
  </si>
  <si>
    <t>Guidance is still in early development stage. The appraisal committee meeting for this topic is scheduled for the 4th July 2024. More information will be provided as the development of the guidance progresses.
The estimated population and capacity impact is based on the budget impact test undertaken. This may change as the technology appraisal is developed.</t>
  </si>
  <si>
    <t>Avapritinib for treating advanced systemic mastocytosis [ID3770]</t>
  </si>
  <si>
    <t>Mastocytosis</t>
  </si>
  <si>
    <t>There will be a capacity decrease due to a shorter treatment duration for avapritinib</t>
  </si>
  <si>
    <t>Guidance is still in early development stage. The appraisal committee meeting for this topic is scheduled for the 2nd July 2024. More information will be provided as the development of the guidance progresses.
The estimated population and capacity impact is based on the budget impact test undertaken. This may change as the technology appraisal is developed.</t>
  </si>
  <si>
    <t>Futibatinib for previously treated advanced cholangiocarcinoma with FGFR2 fusion or rearrangement [ID6302]</t>
  </si>
  <si>
    <t>Sirolimus for treating angiofibroma from tuberous sclerosis complex in people 6 years and older [ID3990]</t>
  </si>
  <si>
    <t>Tuberous sclerosis</t>
  </si>
  <si>
    <t>Guidance is still in early development stage. The appraisal committee meeting for this topic is scheduled for the 11th July 2024. More information will be provided as the development of the guidance progresses.</t>
  </si>
  <si>
    <t>Fruquintinib for previously treated metastatic colorectal cancer ID6274</t>
  </si>
  <si>
    <t>There will be a capacity increase due to fruquintinib having a slightly longer treatment duration</t>
  </si>
  <si>
    <t>Quizartinib for induction, consolidation and maintenance treatment of newly diagnosed FLT3-ITD-positive acute myeloid leukaemia [ID4042]</t>
  </si>
  <si>
    <t>There will be a capacity increase due to an increase in appointments</t>
  </si>
  <si>
    <t>Pembrolizumab for adjuvant treatment of resected non-small-cell lung cancer [ID3907]</t>
  </si>
  <si>
    <t>Fedratinib for treating disease-related splenomegaly or symptoms in myelofibrosis (Review of TA756) [ID5115]</t>
  </si>
  <si>
    <t>Selpercatinib for previously treated RET fusion-positive advanced non-small-cell lung cancer (MA review of TA760) [ID6293]</t>
  </si>
  <si>
    <t>Guidance is still in early development stage. The appraisal committee meeting for this topic is scheduled for the 4th September 2024. More information will be provided as the development of the guidance progresses.</t>
  </si>
  <si>
    <t>Brentuximab vedotin with doxorubicin, dacarbazine and vinblastine for previously untreated late-stage classical Hodgkin lymphoma (including Review of TA594) [ID6334]</t>
  </si>
  <si>
    <t>Guidance is still in early development stage. The appraisal committee meeting for this topic is scheduled for the 3rd September 2024. More information will be provided as the development of the guidance progresses.</t>
  </si>
  <si>
    <t>Vadadustat for treating symptomatic anaemia in adults having dialysis for chronic kidney disease [ID3821]</t>
  </si>
  <si>
    <t>Anaemia</t>
  </si>
  <si>
    <t>Guidance is still in early development stage. The appraisal committee meeting for this topic is scheduled for the 11th September 2024. More information will be provided as the development of the guidance progresses.</t>
  </si>
  <si>
    <t>Nusinersen and risdiplam for treating spinal muscular atrophy (review of TA588 and TA755) [ID6195]</t>
  </si>
  <si>
    <t>Intrathecal injection and oral</t>
  </si>
  <si>
    <t>Guidance is still in early development stage. The appraisal committee meeting for this topic is scheduled for the 2nd October 2024. More information will be provided as the development of the guidance progresses.</t>
  </si>
  <si>
    <t>Lisocabtagene maraleucel for treating relapsed or refractory diffuse large B-cell lymphoma, high grade B-cell lymphoma, primary mediastinal large B-cell lymphoma or follicular lymphoma grade 3B after first-line chemotherapy [ID3887]</t>
  </si>
  <si>
    <t>Leniolisib for activated phosphoinositide 3-kinase delta syndrome in people 12 years and over [ID6130]</t>
  </si>
  <si>
    <t>Activated phosphoinositide 3-kinase delta syndrome</t>
  </si>
  <si>
    <t>ONS-5010 for treating wet age-related macular degeneration ID6320</t>
  </si>
  <si>
    <t>Capivasertib with fulvestrant for treating hormone receptor-positive HER2-negative advanced breast cancer after endocrine treatment ID6370</t>
  </si>
  <si>
    <t>Empagliflozin for preventing cardiovascular events after acute myocardial infarction ID6240</t>
  </si>
  <si>
    <t>Glofitamab with gemcitabine and oxaliplatin for treating relapsed or refractory diffuse B-cell lymphoma [ID6202]</t>
  </si>
  <si>
    <t>Cemiplimab with platinum-based chemotherapy for untreated advanced non-small-cell lung cancer [ID3949]</t>
  </si>
  <si>
    <t>Marstacimab for treating severe haemophilia A or moderately severe to severe haemophilia B in people 12 years and over [ID6342]</t>
  </si>
  <si>
    <t>Guidance is still in early development stage. Scoping for this topic has commenced. More information will be provided as the development of the guidance progresses.</t>
  </si>
  <si>
    <t>Ruxolitinib for treating acute graft versus host disease refractory to corticosteroids in people aged 12 and over ID6377</t>
  </si>
  <si>
    <t>Erdafitinib for treating metastatic or unresectable FGFR-altered urothelial cancer [ID1333]</t>
  </si>
  <si>
    <t>Nivolumab with chemotherapy for untreated unresectable or metastatic urothelial cancer [ID5102]</t>
  </si>
  <si>
    <t>Evinacumab for treating homozygous familial hypercholesterolaemia in people aged 12 years and over [ID2704]</t>
  </si>
  <si>
    <t>Familial hypercholesterolaemia</t>
  </si>
  <si>
    <t>There will be a capacity increase due to a move from oral treatment to IV and a decrease in capacity due to a reduction in outpatient appointments and liver tests and images</t>
  </si>
  <si>
    <t>Setmelanotide for treating obesity and hyperphagia in Bardet-Biedl syndrome [ID3947]</t>
  </si>
  <si>
    <t>There will be a capacity increase due to an increase in clinic attendances</t>
  </si>
  <si>
    <t>Linzagolix for treating moderate to severe symptoms of uterine fibroids [ID6190]</t>
  </si>
  <si>
    <t>There will be a decrease in capacity due to a reduction in subcut injections</t>
  </si>
  <si>
    <t>ACD published. Draft guidance states linzagolix is recommended as an option for treating moderate to severe 
symptoms of uterine fibroids in adults of reproductive age only if: 
• they cannot have or do not want hormonal replacement add-back therapy (ABT), 
• it is not used as a short-term treatment (usually 6 months or less), for example before uterine fibroid surgery 
• the dosage used is 200 mg once daily up to 6 months, followed by 100 mg once daily.
Linzagolix is only recommended if the company provides it according to the commercial arrangement.
The capacity impact is based on the budget impact test undertaken. This may change as the technology appraisal is developed.</t>
  </si>
  <si>
    <t>Netarsudil-latanoprost for previously treated open-angle glaucoma or ocular hypertension [ID1363]</t>
  </si>
  <si>
    <t>Glaucoma</t>
  </si>
  <si>
    <t>Pegcetacoplan for treating geographic atrophy [ID4041]</t>
  </si>
  <si>
    <t>Eye</t>
  </si>
  <si>
    <t>Age-related macular degeneration</t>
  </si>
  <si>
    <t>Primary care and Community health</t>
  </si>
  <si>
    <t>There will be a capacity increase due to an increase in outpatient appointments and scans</t>
  </si>
  <si>
    <t>Venetoclax with obinutuzumab for untreated chronic lymphocytic leukaemia when there is no 17p deletion or TP53 mutation and FCR (fludarabine, cyclophosphamide, rituximab) or BR (bendamustine, rituximab) are suitable [ID6291]</t>
  </si>
  <si>
    <t>Treatments for non-small-cell lung cancer [ID6234]</t>
  </si>
  <si>
    <t>Following feedback on the pilot projects for the pathway approach, NICE is currently assessing what principles and lessons of the pathway pilots it will incorporate into the Single Technology Appraisal (STA) process. Considering the re-focus to align with ongoing strategic ambitions and there being no live topics in the NSCLC pilot, the committee meeting scheduled for 27 March 2024 will not be going ahead. Production of the NSCLC model continues, and the model and a model report will be published later in 2024 on this webpage. The process statement will remain on this webpage, for transparency about the intended pathway approach but will no longer be used.</t>
  </si>
  <si>
    <t>Exagamglogene autotemcel for treating transfusion-dependent beta-thalassaemia [ID4015]</t>
  </si>
  <si>
    <t>There will be a capacity increase due to service and infrastructure requirements</t>
  </si>
  <si>
    <t>NICE has agreed to pause publication of the draft guidance to allow the company and NHS England to enter into commercial and managed access discussions. Once these discussions have concluded, NICE will provide an update outlining the next steps for this appraisal. The publication date on the website will remain TBC.
The estimated population and capacity impact is based on the budget impact test undertaken. This may change as the technology appraisal is developed.</t>
  </si>
  <si>
    <t>Tarlatamab for previously treated advanced small-cell lung cancer [ID6364]</t>
  </si>
  <si>
    <t>Belantamab mafodotin with pomalidomide and dexamethasone for treating relapsed or refractory multiple myeloma after 1 or more treatments [ID6211]</t>
  </si>
  <si>
    <t>Please note that following on from a request received from the company, the timelines for this appraisal have been revised and the appraisal is now anticipated to begin in early-June 2024. These timings are based on a request from the company to reschedule the initial date set by NICE, in order to facilitate a suitably comprehensive and robust submission.</t>
  </si>
  <si>
    <t>Palopegteriparatide for treating hypoparathyroidism [ID6380]</t>
  </si>
  <si>
    <t>Pirtobrutinib for untreated chronic lymphocytic leukaemia or small lymphocytic lymphoma [ID6397]</t>
  </si>
  <si>
    <t>Cemiplimab with chemotherapy for untreated advanced or metastatic non-small-cell lung cancer [ID3949]</t>
  </si>
  <si>
    <t>Masitinib with riluzole for treating amyotrophic lateral sclerosis ID6257</t>
  </si>
  <si>
    <t>Amyotrophic lateral sclerosis</t>
  </si>
  <si>
    <t>Alectinib for adjuvant treatment of ALK-positive non-small-cell lung cancer [ID6368]</t>
  </si>
  <si>
    <t>DCVax-L for treating glioblastoma [ID836]</t>
  </si>
  <si>
    <t>Pembrolizumab with pemetrexed and platinum-based chemotherapy for untreated unresectable advanced malignant pleural mesothelioma [ID4044]</t>
  </si>
  <si>
    <t>Mesothelioma</t>
  </si>
  <si>
    <t>Crizotinib for treating ROS1-positive advanced non-small-cell lung cancer (MA review of TA529) [ID6289]</t>
  </si>
  <si>
    <t>Elafibranor for treating primary biliary cholangitis [ID6331]</t>
  </si>
  <si>
    <t>Primary biliary cholangitis</t>
  </si>
  <si>
    <t>Anhydrous sodium thiosulfate (Pedmarqsi) for preventing ototoxicity caused by cisplatin chemotherapy in people aged 1 month to 17 years with localised solid tumours [ID1001]</t>
  </si>
  <si>
    <t>Inner ear</t>
  </si>
  <si>
    <t>Durvalumab with platinum-based chemotherapy, then with or without olaparib, for untreated advanced or recurrent endometrial cancer [ID6317]</t>
  </si>
  <si>
    <t>Please note that following on from a request received from the company, the timelines for this appraisal have been revised and the appraisal is now anticipated to begin in late July 2024. These timings are based on a request from the company to reschedule the initial date set by NICE, in order to facilitate a suitably comprehensive and robust submission.</t>
  </si>
  <si>
    <t>Pembrolizumab as neoadjuvant (with chemotherapy) and adjuvant (as monotherapy) treatment for resectable non-small-cell lung cancer [ID5094]</t>
  </si>
  <si>
    <t>Molnupiravir for treating COVID-19 [ID6340]</t>
  </si>
  <si>
    <t>Olipudase alfa for treating Niemann-Pick disease types A and B [ID3913]</t>
  </si>
  <si>
    <t>Sipavibart for preventing COVID-19 [ID6282]</t>
  </si>
  <si>
    <t>Osimertinib with pemetrexed and platinum-based chemotherapy for untreated EGFR mutation-positive advanced non-small-cell lung cancer [ID6328]</t>
  </si>
  <si>
    <t>Tenecteplase for thrombolytic treatment of acute ischaemic stroke ID6306</t>
  </si>
  <si>
    <t xml:space="preserve"> Ischaemic stroke</t>
  </si>
  <si>
    <t>Sparsentan for treating primary IgA nephropathy ID6308</t>
  </si>
  <si>
    <t xml:space="preserve">Cladribine for treating relapsing multiple sclerosis ID6263
</t>
  </si>
  <si>
    <t>Relugolix for treating hormone-sensitive prostate cancer [ID6187]</t>
  </si>
  <si>
    <t>Guidance is still in early development stage. The appraisal committee meeting for this topic is scheduled for the 13th June 2024. More information will be provided as the development of the guidance progresses.
The estimated population and capacity impact is based on the budget impact test undertaken. This may change as the technology appraisal is developed.</t>
  </si>
  <si>
    <t>Vibegron for treating symptoms of overactive bladder [ID6300]</t>
  </si>
  <si>
    <t>Overactive bladder</t>
  </si>
  <si>
    <t>Abaloparatide for treating osteoporosis in postmenopausal women [ID882]</t>
  </si>
  <si>
    <t>Guidance is still in early development stage. The appraisal committee meeting for this topic is scheduled for the 14th May 2024. More information will be provided as the development of the guidance progresses.
The estimated population is based on the budget impact test undertaken. This may change as the technology appraisal is developed.</t>
  </si>
  <si>
    <t>Belzutifan for previously treated advanced renal cell carcinoma [ID6154]</t>
  </si>
  <si>
    <t>Bimekizumab for treating moderate to severe hidradenitis suppurativa [ID6134]</t>
  </si>
  <si>
    <t>Durvalumab as neoadjuvant (with chemotherapy) and adjuvant (as monotherapy) treatment for resectable non-small-cell lung cancer [ID6220]</t>
  </si>
  <si>
    <t>Eflornithine for treating high-risk neuroblastoma with complete or partial response after immunotherapy [ID4060]</t>
  </si>
  <si>
    <t>Nerve cells</t>
  </si>
  <si>
    <t>The Department for Health and Social Care has asked NICE to carry out a Single Technology Appraisal of Eflornithine for treating high-risk neuroblastoma with complete or partial response after immunotherapy. Please note that following on from information received from the company, the timelines for this appraisal will be aligned with the latest regulatory and UK launch expectations and further information regarding the scheduling of this appraisal will be available in due course. NICE will continue to monitor any developments and will update interested parties as and when the situation changes.</t>
  </si>
  <si>
    <t>Fezolinetant for treating vasomotor symptoms associated with the menopause [ID5071]</t>
  </si>
  <si>
    <t>Menopause</t>
  </si>
  <si>
    <t>Emphysema</t>
  </si>
  <si>
    <t>Lebrikizumab for treating moderate to severe atopic dermatitis in people 12 years and over [ID4025]</t>
  </si>
  <si>
    <t>Maralixibat for treating progressive familial intrahepatic cholestasis [ID3818]</t>
  </si>
  <si>
    <t>Familial intrahepatic cholestasis</t>
  </si>
  <si>
    <t>Please note that following on from advice received from the company, further information regarding the timelines for this appraisal will be available in due course. In the meantime, NICE will continue to monitor the situation and will provide an update as and when the situation changes.</t>
  </si>
  <si>
    <t>Remdesivir and tixagevimab plus cilgavimab for treating COVID-19 [ID6261]</t>
  </si>
  <si>
    <t>30 / 90</t>
  </si>
  <si>
    <t>Liver fibrosis</t>
  </si>
  <si>
    <t>Odevixibat for treating cholestasis and pruritus in Alagille Syndrome [ID6181]</t>
  </si>
  <si>
    <t>OrganOx metra for liver transplant [ID5116]</t>
  </si>
  <si>
    <t>Liver disease</t>
  </si>
  <si>
    <t>Medical device</t>
  </si>
  <si>
    <t>Pegzilarginase as an add-on treatment for arginase-1 deficiency [ID4029]</t>
  </si>
  <si>
    <t>Arginase-1 deficiency</t>
  </si>
  <si>
    <t>Pirtobrutinib for treating relapsed or refractory mantle cell lymphoma [ID3975]</t>
  </si>
  <si>
    <t>Port Delivery System with ranibizumab for treating wet age-related macular degeneration [ID3983]</t>
  </si>
  <si>
    <t>Injection</t>
  </si>
  <si>
    <t>The Department for Health and Social Care has asked NICE to carry out a Single Technology Appraisal of the Port Delivery System with ranibizumab for treating wet age-related macular degeneration. Please note that following on from advice received from the company the timelines for this appraisal are to be confirmed. The appraisal will be rescheduled to align with latest regulatory expectations and an update on the revised timelines will be provided when further information is available</t>
  </si>
  <si>
    <t>Renal cell carcinoma Pathways Pilot [ID6186]</t>
  </si>
  <si>
    <t>There will be a capacity increase due to an increase in IV administrations</t>
  </si>
  <si>
    <t>Ribociclib with endocrine therapy for adjuvant treatment of hormone receptor-positive, HER2-negative early breast cancer [ID6153]</t>
  </si>
  <si>
    <t>Risankizumab for previously treated moderately to severely active ulcerative colitis in people aged 16 and over [ID6209]</t>
  </si>
  <si>
    <t>Rozanolixizumab for treating antibody-positive generalised myasthenia gravis [ID5092]</t>
  </si>
  <si>
    <t>Mirikizumab for treating moderately to severely active Crohn's disease ID6244</t>
  </si>
  <si>
    <t>Nivolumab as neoadjuvant (with chemotherapy) and adjuvant (as monotherapy) treatment for resectable non-small-cell lung cancer ID6310</t>
  </si>
  <si>
    <t>Belantamab mafodotin with bortezomib and dexamethasone for treating relapsed or refractory multiple myeloma after 1 or more treatments ID6212</t>
  </si>
  <si>
    <t>Atezolizumab with bevacizumab for adjuvant treatment of resected or ablated hepatocellular carcinoma at high risk of recurrence [ID6148]</t>
  </si>
  <si>
    <t>Pembrolizumab with enfortumab vedotin for untreated metastatic urothelial cancer ID6332</t>
  </si>
  <si>
    <t>Please note that following on from a request received from the company, the timelines for this appraisal have been revised and the appraisal is now anticipated to begin in early August 2024. These timings are based on a request from the company to reschedule the initial date set by NICE, in order to facilitate a suitably comprehensive and robust submission.</t>
  </si>
  <si>
    <t>Selinexor with bortezomib and low-dose dexamethasone for treating relapsed refractory multiple myeloma [ID3797]</t>
  </si>
  <si>
    <t>Selinexor with dexamethasone for treating relapsed or refractory multiple myeloma after 4 or more treatments [ID6193]</t>
  </si>
  <si>
    <t>Somapacitan for treating growth hormone deficiency in children [ID6178]</t>
  </si>
  <si>
    <t>Tisotumab vedotin for treating recurrent or metastatic cervical cancer after systemic therapy [ID3753]</t>
  </si>
  <si>
    <t>Please note that following on from advice received from the company this appraisal has been scheduled back into the work programme to align with latest regulatory expectations. Therefore, we now anticipate that the appraisal will begin during early July 2024 when we will write to you about how you can get involved. The deadline for submissions is expected in approximately early September 2024.</t>
  </si>
  <si>
    <t>Tucatinib with trastuzumab for previously treated HER2-positive colorectal cancer [ID6227]</t>
  </si>
  <si>
    <t>Zanubrutinib for untreated chronic lymphocytic leukaemia [ID5079]</t>
  </si>
  <si>
    <t>Durvalumab for adjuvant treatment of resectable non-small-cell lung cancer [ID1263]</t>
  </si>
  <si>
    <t>Please note that following on from advice received from the company this appraisal has been rescheduled to align with latest regulatory expectations. Therefore, we now anticipate that the appraisal will begin during mid-January 2025 when we will write to you about how you can get involved. The deadline for submissions is expected in approximately mid-March 2025.</t>
  </si>
  <si>
    <t>Ropeginterferon alfa-2b for treating polycythaemia vera without symptomatic splenomegaly [ID1596]</t>
  </si>
  <si>
    <t>Sotatercept for treating pulmonary arterial hypertension ID6163</t>
  </si>
  <si>
    <t>Pulmonary hypertension</t>
  </si>
  <si>
    <t>Elacestrant for treating postmenopausal hormone receptor-positive HER2-negative advanced or metastatic breast cancer after 1 or 2 endocrine treatments [ID6225]</t>
  </si>
  <si>
    <t>Bimatoprost implant for treating open angle glaucoma or ocular hypertension in people who are unsuitable for topical treatments [ID6180]</t>
  </si>
  <si>
    <t>Intracameral</t>
  </si>
  <si>
    <t>Ganaxolone for treating seizures caused by CDKL5 deficiency disorder in people 2 years and over [ID3988]</t>
  </si>
  <si>
    <t>There will be a capacity increase due to an increase in outpatient appointments and a decrease in capacity due to a decrease in A&amp;E visits and inpatient admissions</t>
  </si>
  <si>
    <t>Daprodustat for treating anaemia in people with chronic kidney disease [ID3987]</t>
  </si>
  <si>
    <t>Chronic kidney disease</t>
  </si>
  <si>
    <t>Suspended. The company who makes daprodustat have informed NICE that they will not pursue a license for daprodustat from the UK MHRA. This appraisal will therefore be suspended.</t>
  </si>
  <si>
    <t>Provisional draft guidance consultation date</t>
  </si>
  <si>
    <t>Specialty area</t>
  </si>
  <si>
    <t>Potential resource impact areas (costs or savings)</t>
  </si>
  <si>
    <t>Capacity area impacted (if any)</t>
  </si>
  <si>
    <t>Capacity impact (see previous column) per 100,000 population at year 5 (negative denotes saving, positive numbers denote increase)</t>
  </si>
  <si>
    <t>Estimated total resource impact per 100,000 population at year 5 (£) - negative numbers denotes saving, positive numbers denotes cost (£)</t>
  </si>
  <si>
    <t>Estimated cash impact per 100,000 population  - negative numbers denotes saving, positive numbers denotes cost (£)</t>
  </si>
  <si>
    <t>Estimated capacity impact (cash/non cash benefit unable to be split) per 100,000 population - negative numbers denotes saving, positive numbers denotes cost              (£)</t>
  </si>
  <si>
    <t>Clinical Guideline - update (new clinical practice evidence)</t>
  </si>
  <si>
    <t>Pharmacology</t>
  </si>
  <si>
    <t>Clinical Guideline - new</t>
  </si>
  <si>
    <t>Primary care, secondary care and local authority</t>
  </si>
  <si>
    <t>Social Care</t>
  </si>
  <si>
    <t>Social Care guideline (new)</t>
  </si>
  <si>
    <t>ICB and LAs</t>
  </si>
  <si>
    <t>Social care</t>
  </si>
  <si>
    <t>Clinical Guideline - update (new pharmaceutical and clinical practice evidence)</t>
  </si>
  <si>
    <t>Public Health Medicine</t>
  </si>
  <si>
    <t>Public health guideline - update (new clinical practice evidence)</t>
  </si>
  <si>
    <t>NHS England and Local authority</t>
  </si>
  <si>
    <t>Primary care, Community health care</t>
  </si>
  <si>
    <t>Primary care appointments</t>
  </si>
  <si>
    <t>Obstetrics</t>
  </si>
  <si>
    <t>Clinical Guideline - update (new pharmaceutical evidence)</t>
  </si>
  <si>
    <t>Primary care, Community health care, Secondary care - acute and Ambulance services</t>
  </si>
  <si>
    <t>Mental Health</t>
  </si>
  <si>
    <t>ICB, LAs and NHS England</t>
  </si>
  <si>
    <t>Primary care, Community health care, Secondary care - acute and Secondary care - mental health trusts</t>
  </si>
  <si>
    <t>Endocrinology and Diabetes</t>
  </si>
  <si>
    <t>Urology</t>
  </si>
  <si>
    <t>Primary care, Community health care, Secondary care - acute, Secondary care - mental health trusts and Social Care</t>
  </si>
  <si>
    <t>Primary care, Secondary care - acute, Mental Health Trusts</t>
  </si>
  <si>
    <t>Quality Standard - update (underpinning guideline updated)</t>
  </si>
  <si>
    <t>Primary care, Community health care and Secondary care - acute</t>
  </si>
  <si>
    <t>Trauma and Orthopaedics</t>
  </si>
  <si>
    <t>Primary care and Social care</t>
  </si>
  <si>
    <t>Quality Standard - update (new clinical practice evidence)</t>
  </si>
  <si>
    <t>Primary care, Community health care, Secondary care - acute and care homes</t>
  </si>
  <si>
    <t>Diabetes (type 1 and type 2) in children and young people: diagnosis and management [NG18]</t>
  </si>
  <si>
    <t>The updated guideline provides recommendations for glucose-lowering agents for managing blood glucose levels in children and young people with type 2 diabetes.
The overall resource impact of this guideline update is not expected to be significant at a national level as the prevalence of type 2 diabetes in the paediatric population identified in this review is relatively low.</t>
  </si>
  <si>
    <t>Head injury: assessment and early management [NG232]</t>
  </si>
  <si>
    <t xml:space="preserve">Most of the recommendations in the updated guideline reinforce best practice and should not need any additional resources to implement. However, some of the guideline areas and may represent a change to current local practice. 
Areas which may require additional resources and result in additional costs include:
• Using tranexamic acid for isolated head injuries (recommendation 1.3.17). This is expected to increase tranexamic acid use by paramedics. The cost of using tranexamic acid as a result of this recommendation is not expected to be significant at a national level, but more resources might be needed for treatment, rehabilitation and care for the people who would not have survived without tranexamic acid.
• CT head scan for people who have sustained a head injury and are on anticoagulant or antiplatelet treatment but have no other indications for a CT head scan (recommendation 1.5.13). Clinical opinion indicates there may be an overall increase in the number of scans. The recommendation wording has changed in this update from ‘offer’ to ‘consider’ for people with a head injury who are on anticoagulants and have no other indication for imaging but has been expanded to include people with a head injury who are on antiplatelet treatment.
Implementing the guideline may lead to the following benefits:
• a reduction in the number of people with an isolated skull fracture who are admitted for observation. It is expected that many of these people could be discharged from the emergency department without admission to hospital unless there are other indications for admission (recommendation 1.9.1).
• Better health outcomes and care experience.
</t>
  </si>
  <si>
    <t>Primary care, Community health care, Secondary care - acute and tertiary care</t>
  </si>
  <si>
    <t>Cardiovascular disease: risk assessment and reduction, including lipid modification [CG181]</t>
  </si>
  <si>
    <t xml:space="preserve">The estimated financial impact of implementing this guideline for England in the 
next 5 years is a cost of around £3.0 million in 2023/24 rising to a cost of around 
£5.6 million in 2027/28.The resource impact results from:
• an increase in primary care prescribing budgets for statins
• an increase in GP consultations for statin therapy
• an increase in follow-up appointments for people receiving statins (at 3 months 
of starting treatment and annual reviews)
• a decrease in CVD events and the associated secondary and primary care 
costs.
</t>
  </si>
  <si>
    <t>Atopic eczema in under 12s: diagnosis and management (update) [CG57]</t>
  </si>
  <si>
    <t>A resource impact statement has been produced because we expect the resource impact for any single guideline recommendation in England to be less than £1 million per year and the whole guideline in England to be less than £5 million per year. 
The economic assessment for the guideline found the difference in annual prescription costs to the NHS (pharmacy charge to NHS/GPs) of including an emollient bath additive in the management of eczema to be, on average, £14 more per child per year than costs excluding an emollient bath additive. This would equate to a potential saving of £140,000 per 10,000 children currently prescribed emollient bath additives.</t>
  </si>
  <si>
    <t>See commentary</t>
  </si>
  <si>
    <t>Early and locally advanced breast cancer: diagnosis and management - [NG101]</t>
  </si>
  <si>
    <t>The guideline updates and adds new recommendations on reducing arm and shoulder mobility problems following breast cancer surgery, and on the use of external beam radiotherapy after breast-conserving surgery or mastectomy. 
The guideline may require additional resources and result in additional costs because of recommendations leading to an increase in supervised exercise for people who have had breast surgery.
The guideline may also release resources and reduce costs because of the recommendation to offer 26 Gy in 5 fractions over 1 week for people with invasive breast cancer having partial-breast, whole-breast or chest-wall radiotherapy, without regional lymph node irradiation, after breast-conserving surgery or mastectomy.</t>
  </si>
  <si>
    <t>Reduction in the number of treatment sessions that people who have external beam radiotherapy after breast-conserving surgery or mastectomy receive. For every 100 people who have 5 fractions over 1 week instead of 15 over 3 weeks, it is estimated that 1,000 appointments, equivalent to around 125 clinical sessions, will be freed up</t>
  </si>
  <si>
    <t>Depression in adults update (GID-QS10165) [QS8]</t>
  </si>
  <si>
    <t>Support for commissioners will be provided by adding audience descriptors to the quality standard. No additional resource impact is expected on top of the impact associated with implementing the underpinning guideline.
In June 2023, this quality standard was updated and replaced the previous version published in 2011.</t>
  </si>
  <si>
    <t>Oesophago-gastric cancer: assessment and management in adults [NG83]</t>
  </si>
  <si>
    <t>The 2023 update to NICE's guideline on oesophago-gastric cancer replaces the former version published in 2018. The guideline update has:
• reviewed the evidence on the palliative management of luminal obstruction with no curative intent for adults with oesophageal or gastro-oesophageal junctional cancer.
• made new recommendations.
The recommendations may result in a small cost saving if they are not currently implemented by reducing the number of external beam radiotherapy procedures after stenting and the number of different treatments that most people receive.</t>
  </si>
  <si>
    <t>Alcohol-use disorders update [QS11]</t>
  </si>
  <si>
    <t>Alcohol</t>
  </si>
  <si>
    <t>Support for commissioners will be provided by adding audience descriptors to the quality standard. No additional resource impact is expected on top of the impact associated with implementing the underpinning guideline.
This guidance will fully update the following:
Alcohol-use disorders: diagnosis and management (QS11)</t>
  </si>
  <si>
    <t>Obesity: identification, assessment and management (CG189)</t>
  </si>
  <si>
    <t>Bariatric surgery / weight management services</t>
  </si>
  <si>
    <t>This is a further update to CG189 following the identification and classification update which published in September 2022. This second update makes changes to the recommendations around bariatric surgery.
The update may cause an increase in the number of people who are eligible for bariatric surgery and referred to surgical teams.
The previous update will increase the number of people from a South Asian, Chinese, Other Asian, Middle Eastern, Black African and African-Caribbean family background who are overweight or obese and eligible for NHS weight management services.
A summary report and local template have been produced to support the guideline which addresses both of the updates.
This guideline will partially update the following:
Obesity: identification, assessment and management (CG189)</t>
  </si>
  <si>
    <t>Secondary care, community care and local authorities</t>
  </si>
  <si>
    <t>Bariatric surgery</t>
  </si>
  <si>
    <t>Venous thromboembolic diseases: diagnosis, management and thrombophilia testing [NG158]</t>
  </si>
  <si>
    <t>The guideline may increase the use of the pulmonary embolism rule-out criteria (PERC) which is expected to reduce the need for D-dimer testing and imaging for people with none of the PERC criteria for pulmonary embolism, leading to some reductions in waiting times in primary care and emergency departments. It will also help to avoid unnecessary anticoagulation treatment. 
As the incidence rate for COVID-19 related hospital admissions is steadily reducing, the rates of people who have imaging but turn out not to have VTE should also reduce in practice
This is an update to NICE guideline NG158 (published March 2020)</t>
  </si>
  <si>
    <t>Imaging</t>
  </si>
  <si>
    <t>Ectopic pregnancy and miscarriage: diagnosis and initial management [NG126]</t>
  </si>
  <si>
    <t>The August 2023 update to the NICE guideline on ectopic pregnancy and miscarriage partially updates the former guideline from 2019, last updated in 2021. 
This updated guideline recommends the use of mifepristone in combination with misoprostol for the medical management of missed miscarriage. Mifepristone is currently used in early pregnancy settings, but the recommendation may increase the use of misoprostol. Any additional costs because of this increase in use should be offset by a reduction in surgical interventions. 
The recommendation to provide pregnancy tests if the resolution of bleeding and pain indicate that the miscarriage has completed will increase the number of urine pregnancy tests supplied. However, the unit cost of a urine test is small.
The updated guideline recommends changing the time a woman or person should contact their healthcare team, if bleeding has not started, from 24 hours to 48 hours. This will lead to a capacity benefit. However, if there are concerns that the woman or person will not contact their healthcare team, there should be an arrangement for the service to follow up with these people, which will take additional staff time. The overall capacity impact of the recommendation is expected to be neutral.</t>
  </si>
  <si>
    <t>Otitis media with effusion in under 12s [NG10193] (NG233)</t>
  </si>
  <si>
    <t>Most of the recommendations are consistent with current clinical practice and will not represent any change locally. However, some of the recommendations may represent a change and require additional resources to implement. The size of the resource impact will need to be determined at a local level and will depend on service configurations and future uptake of the recommendations. Clinical experts suggest there may be an increase in the number of procedures carried out to address waiting lists created during the covid pandemic. There may be an increase in the use of hearing aids as an alternative to ventilation tubes and this could provide a capacity benefit to local services by reducing surgery and the associated inpatient stays. Also, earlier recognition and provision of appropriate treatments of otitis media with effusion may help reduce downstream costs associated with delayed treatments.</t>
  </si>
  <si>
    <t>Caesarean birth - diamorphine for spinal analgesia [GID-NG10381] (NG192)</t>
  </si>
  <si>
    <t>The NICE guideline on caesarean birth originally published in March 2021 and was partially updated in the areas of diamorphine for spinal analgesia (September 2023), surgical opening technique (August 2023) and maternal request for caesarean birth (June 2023). The 3 updates in 2023 replace the relevant parts from the original guideline.
The guideline recommends morphine as the preferred alternative when diamorphine is not available. Compared to neuraxial diamorphine, neuraxial morphine may be associated with an increased risk of respiratory depression over a longer period. Additional monitoring may therefore be required when morphine is used, and this should be determined by clinical assessment of individual cases. The impact of the requirement for any increased monitoring will be dependent on the setting in which any additional monitoring takes place and the resources used to do this.</t>
  </si>
  <si>
    <t>Spinal metastases and metastatic spinal cord compression [GID-NG10185] (NG234)</t>
  </si>
  <si>
    <t>Organisations to evaluate their own practices against the recommendations in the NICE guideline and assess costs and savings locally. 
Implementing the guideline may result in the following additional costs:
• More people being referred to MSCC services each year.
• More muti-professional assessments being carried out each year.
• More people having systemic anti-cancer therapy each year.
Implementing NICE’s guideline may result in the following benefits and savings:
• Fewer people having surgery each year.
• Fewer people having radiotherapy each year.</t>
  </si>
  <si>
    <t>MSCC service</t>
  </si>
  <si>
    <t>Cirrhosis in over 16s: assessment and management (NG50) [GID-NG10355]</t>
  </si>
  <si>
    <t>Most of the recommendations in the updated guideline reinforce best practice and do not need any additional resources to implement. However, some of the guideline areas and recommendations may represent a change to current local practice. Where a change is required to current practice, this may require additional resources to implement, which may be significant at a local level. Benefits derived from the change in practice may help mitigate any costs and are estimated to be cost saving.
Because of a lack of robust data on current practice and the variation across organisations and services, the size of the resource impact will need to be determined at a local level.</t>
  </si>
  <si>
    <t>Reduced decompensation procedures and endoscopic variceal banding ligation procedures</t>
  </si>
  <si>
    <t>Chronic obstructive pulmonary disease in adults update [QS10]</t>
  </si>
  <si>
    <t>Support for commissioners provided by adding audience descriptors to the quality standard. No additional resource impact is expected on top of the impact associated with implementing the underpinning guideline.</t>
  </si>
  <si>
    <t>Intrapartum care [GID-NG10360] (NG235)</t>
  </si>
  <si>
    <t>The NICE guideline on intrapartum care updates and replaces the former guideline CG190 published in 2014.
The recommendations to consider remifentanil may increase the use of intravenous remifentanil patient-controlled analgesia, and this will have resource implications such as increased monitoring, this is likely to be offset by reduced use of rescue analgesia (including epidurals).
The recommendations on third stage labour will increase the administration of oxytocin by intravenous bolus injection for women in the third stage of labour who have already had oxytocin during labour, and this may have resource implications if an additional midwife is needed to assist with the intravenous administration.</t>
  </si>
  <si>
    <t>Increased monitoring and potential increase to number of midwives needed</t>
  </si>
  <si>
    <t>Stroke rehabilitation in adults [NG236]</t>
  </si>
  <si>
    <t xml:space="preserve">Most of the recommendations in the updated guideline reinforce best practice and should not need any additional resources to implement. However, some of the guideline areas and recommendations may represent a change to current local practice. 
Evidence showed more intensive physiotherapy improved quality of life and activities of daily living. The recommendations will increase the amount of therapy that is provided for 5 days a week. This could lead to a change in practice which may impact on resources, although this will be balanced out by long-term health benefits and potential care savings. </t>
  </si>
  <si>
    <t>Therapies</t>
  </si>
  <si>
    <t>Suspected acute respiratory infection in over 16s: assessment at first presentation and initial management [GID-NG10376] (NG237)</t>
  </si>
  <si>
    <t>The recommendations in the guideline should help healthcare practitioners recognise bacterial pneumonia and should improve antimicrobial stewardship by reducing the number of antibiotics prescribed without a face-to-face assessment. This has the potential to create savings.</t>
  </si>
  <si>
    <t>Acute respiratory infection in over 16s: initial assessment and management including virtual wards (hospital at home) (QS210)</t>
  </si>
  <si>
    <t>Quality Standard (new)</t>
  </si>
  <si>
    <t>Transition from children’s to adults’ services - update [QS140]</t>
  </si>
  <si>
    <t>Support for commissioners provided by adding audience descriptors to the quality standard. No additional resource impact is expected on top of the impact associated with implementing the underpinning guideline.
This guidance fully updates the following: 
Transition from children's to adults' services (QS140).</t>
  </si>
  <si>
    <t>Cardiovascular disease: risk assessment and reduction, including lipid modification (NG238) (GID-NG10368)</t>
  </si>
  <si>
    <t>The guideline update introduces a new target for lipid levels for secondary prevention of cardiovascular disease (CVD) and guidance on lipid-lowering treatments other than statins alone to achieve that target. 
Increased uptake of high-intensity statins, ezetimibe and other lipid-lowering treatments would result in higher treatment costs. Potential costs would depend on the size of the eligible population, the escalation regimen used and the associated primary care capacity implications (GP appointments for reviews, treatment escalation and reviews following treatment escalation, pharmacies, and blood culture tests). However, any additional costs would be partly offset by savings from reduced CVD events and post-event health and social care associated costs.
Implementing the guideline may:
• improve access to medicine for people with cardiovascular disease. This will lead to a reduction of high cholesterol levels for people with cardiovascular disease. Therefore, reduced healthcare associated costs from a reduction in cardiovascular events such as stroke, myocardial infarction and coronary revascularization
• lead to more people receiving escalation therapy and appropriately monitored for their cholesterol levels
• lead to better health outcomes and care experience
• lead to improved consistency of best practice across the country</t>
  </si>
  <si>
    <t>Epilepsies in children, young people and adults [GID-QS10162] (QS211)</t>
  </si>
  <si>
    <t xml:space="preserve">Support for commissioners provided by adding audience descriptors to the quality standard. No additional resource impact is expected on top of the impact associated with implementing the underpinning guideline.
In December 2023, this quality standard was updated and replaced the existing quality standards on epilepsy in adults (QS26) and epilepsy in children and young people (QS27), published in 2013. </t>
  </si>
  <si>
    <t>Neonatal infection update [QS75]</t>
  </si>
  <si>
    <t>Support for commissioners provided by adding audience descriptors to the quality standard. No additional resource impact is expected on top of the impact associated with implementing the underpinning guideline.
This guidance fully updates the following: 
Neonatal infection (QS75).</t>
  </si>
  <si>
    <t>Skin cancer [QS130]</t>
  </si>
  <si>
    <t>Support for commissioners provided by adding audience descriptors to the quality standard. No additional resource impact is expected on top of the impact associated with implementing the underpinning guideline.
This guidance fully updates the following: 
Skin cancer (QS130)</t>
  </si>
  <si>
    <t>Caesarean birth - placenta accreta spectrum NG192 [GID-NG10388]</t>
  </si>
  <si>
    <t>This guidance partially updates the following: Caesarean birth (NG192).
We do not expect that the  recommendations will have a significant resource impact. The recommendations specify that a senior clinician with expertise in the diagnosis of placenta accreta should perform the greyscale ultrasound at 28 weeks following diagnosis of placenta previa or lower-lying placenta. We do not anticipate that this will have a significant resource impact because we understand that in current practice these scans are ordinarily performed by a consultant.
The number of MRI scans conducted for this population may reduce as a result of this guideline, this is because MRI scans should no longer be routinely offered. Evidence suggests that MRI scans are not better at diagnosing placenta accreta than ultrasounds. MRI scans may continue to have a role in some cases, because they can be a useful aid in surgical planning.</t>
  </si>
  <si>
    <t>MRI scans</t>
  </si>
  <si>
    <t>Suspected Sepsis: recognition, diagnosis and early management (update) [GID-NG10310] (NG51)</t>
  </si>
  <si>
    <t>Infectious Diseases</t>
  </si>
  <si>
    <t xml:space="preserve">We expect that the resource impact of this update will be less than £1 million per year (or approximately £1,800 per 100,000 population, based on a population for England of 56.6m people) and the whole guideline in England will be less than £5 million per year (or approximately £8,800 per 100,000 population, based on a population for England of 56.6m people).
This is because NEWS2 is already in widespread use throughout the NHS.
</t>
  </si>
  <si>
    <t>Vitamin B12 deficiency in over 16s: diagnosis and management (NG239) [GID-NG10176]</t>
  </si>
  <si>
    <t>There may be an increase in the use of active B12 tests over total B12, and as active B12 is a more expensive test this may result in an increase in costs for these tests, although the guidance does not recommend one type of B12 test over another. The recommendation for methylmalonic acid (MMA) testing in people who have unclear active or total B12 results may lead to an increase in the number of these tests being carried out. Not all labs currently offer this test and it is more expensive than active or total B12, so there may be an increase in costs and a capacity impact for labs having to carry out these tests. Based on a unit cost of £30.40 per test, an additional 10,000 MMA tests would have a resource impact of £304,000.</t>
  </si>
  <si>
    <t>Primary care appointments, laboratory testing.</t>
  </si>
  <si>
    <t>Meningitis (bacterial) and meningococcal disease : recognition, diagnosis and management (NG240) [GID-NG10149]</t>
  </si>
  <si>
    <t>Ovarian cancer: identifying and managing familial and genetic risk (NG241) [GID-NG10225]</t>
  </si>
  <si>
    <t>Genetic testing</t>
  </si>
  <si>
    <t>Weight Management: preventing, assessing and managing overweight and obesity (update) [GID-NG10182]</t>
  </si>
  <si>
    <t>Draft guideline consultation is complete.
This guidance will partially update the following:
Obesity prevention (CG43)
Obesity: identification, assessment and management (CG189)
Weight management before, during and after pregnancy (PH27)
Obesity: working with local communities (PH42)
BMI: preventing ill health and premature death in black, Asian and other minority ethnic groups (PH46)
Weight management: lifestyle services for overweight or obese children and young people (PH47)
Weight management: lifestyle services for overweight or obese adults (PH53)
Preventing excess weight gain (NG7)</t>
  </si>
  <si>
    <t xml:space="preserve">ICB   </t>
  </si>
  <si>
    <t xml:space="preserve">Endometriosis: diagnosis and management - diagnosing endometriosis </t>
  </si>
  <si>
    <t>Harmful gambling: identification, assessment and management [GID-NG10210]</t>
  </si>
  <si>
    <t>Adrenal insufficiency: identification and management [GID-NG10237]</t>
  </si>
  <si>
    <t>Guideline is still in early development stage. More information will be provided as the development of the guideline progresses.</t>
  </si>
  <si>
    <t>Ovarian cancer QS update [GID-QS10182]</t>
  </si>
  <si>
    <t>Support for commissioners will be provided by adding audience descriptors to the quality standard. No additional resource impact is expected on top of the impact associated with implementing the underpinning guideline.
This guidance will fully update the following: 
Ovarian cancer (QS18)</t>
  </si>
  <si>
    <t>21/05//24-03/07/24</t>
  </si>
  <si>
    <t>Asthma: diagnosis, monitoring and chronic asthma management [GID-NG10186]</t>
  </si>
  <si>
    <t>Guideline is still in early development stage. More information will be provided as the development of the guideline progresses.
This guideline is being developed jointly by NICE, the Scottish Intercollegiate Guidelines Network (SIGN) and the British Thoracic Society (BTS).</t>
  </si>
  <si>
    <t>07/06/24-19/07/24</t>
  </si>
  <si>
    <t>Maternal and child nutrition [GID-NG10191]</t>
  </si>
  <si>
    <t>Guidance is still in early development stage. More information will be provided as the development of the guidance progresses.
This guidance will fully update the following:
Maternal and child nutrition (PH11)
This guidance will partially update the following:
Weight management before, during and after pregnancy (PH27)</t>
  </si>
  <si>
    <t>Urinary Tract Infection (recurrent): antimicrobial prescribing</t>
  </si>
  <si>
    <t>Guideline is still in early development stage. More information will be provided as the development of the guideline progresses.
This guidance will partially update the following:
Urinary tract infection (recurrent): antimicrobial prescribing (NG112)</t>
  </si>
  <si>
    <t>25/06/24- 23/07/24</t>
  </si>
  <si>
    <t>Meningitis (bacterial) and meningococcal disease update [GID-QS10181]</t>
  </si>
  <si>
    <t>Support for commissioners will be provided by adding audience descriptors to the quality standard. No additional resource impact is expected on top of the impact associated with implementing the underpinning guideline.
This guidance fully updates the following: Meningitis (bacterial) and meningococcal septicaemia in children and young people (QS19)</t>
  </si>
  <si>
    <t>Type 2 diabetes in adults: management (medicines update) [GID-NG10336]</t>
  </si>
  <si>
    <t>Guideline is still in early development stage. More information will be provided as the development of the guideline progresses.
This guidance will partially update the following:
Type 2 diabetes in adults: management (NG28)</t>
  </si>
  <si>
    <t>04/06/24-02/07/24</t>
  </si>
  <si>
    <t>Obesity: prevention and lifestyle management (QS update) [QS 2024]</t>
  </si>
  <si>
    <t>Support for commissioners will be provided by adding audience descriptors to the quality standard. No additional resource impact is expected on top of the impact associated with implementing the underpinning guideline.
This guidance will fully update the following:
Obesity in children and young people: prevention and lifestyle weight management programmes (QS94)
Obesity in adults: prevention and lifestyle weight management programmes (QS111)</t>
  </si>
  <si>
    <t>Rehabilitation for chronic neurological disorders including acquired brain injury [GID-NG10181]</t>
  </si>
  <si>
    <t>Osteoporosis: risk assessment, treatment, and fragility fracture prevention (update) [GID-NG10216]</t>
  </si>
  <si>
    <t>Falls: assessment and prevention in older people and people 50 and over at higher risk (update) [GID-NG10228]</t>
  </si>
  <si>
    <t>Geriatric Medicine</t>
  </si>
  <si>
    <t>Guideline is still in early development stage. More information will be provided as the development of the guideline progresses.
This guidance will fully update the following:
Falls in older people: assessing risk and prevention (CG161)</t>
  </si>
  <si>
    <t>Primary care, Community health care, Secondary care - acute, Secondary care - mental health trusts, tertiary care, Ambulance services and Social care</t>
  </si>
  <si>
    <t>2025/26</t>
  </si>
  <si>
    <t>Fertility problems: assessment and treatment [GID-NG10263]</t>
  </si>
  <si>
    <t>Guideline is still in early development stage. More information will be provided as the development of the guideline progresses.
This guidance will update and replace the following:
Fertility problems: assessment and treatment (CG156)</t>
  </si>
  <si>
    <t>Menopause: diagnosis and management [GID-NG10241]</t>
  </si>
  <si>
    <t>Resource impact assessment work is currently in progress and more information will be provided as the development of the tools progress.
This guidance will partially update the following:
Menopause: diagnosis and management (NG23)</t>
  </si>
  <si>
    <t>Diabetic retinopathy [GID-NG10256]</t>
  </si>
  <si>
    <t>Most of the recommendations in the draft updated guideline reinforce best practice and should not need any additional resources to implement. However, some of the guideline areas and recommendations may represent a change to current local practice. The size of the resource impact will need to be determined at a local level and will depend on future uptake of the recommendations. Clinical experts suggest there may be an increase in the use of fenofibrates in people with non-proliferative diabetic retinopathy which may slow or reduce the risk of progression, thereby reducing the time and costs associated with additional treatment.
There may be an increase in the use of macular laser in people with centre-involving diabetic macular oedema and good vision, this may reduce the number of people who progress to having visual impairment, thereby reducing the number of anti-VEGF injections.
There may also be an increase in anti-VEGF treatment for people with a central retinal thickness of less than 400 micrometres</t>
  </si>
  <si>
    <t>Lymphoedema: prevention and management in people with early, locally advanced, and advanced breast cancer (update)</t>
  </si>
  <si>
    <t>Guideline is still in early development stage. More information will be provided as the development of the guideline progresses.
This guidance will partially update the following:
Early and locally advanced breast cancer: diagnosis and management (NG101)
CG81</t>
  </si>
  <si>
    <t>Suspected cancer update [GID-QS10176]</t>
  </si>
  <si>
    <t>Support for commissioners will be provided by adding audience descriptors to the quality standard. No additional resource impact is expected on top of the impact associated with implementing the underpinning guideline.
This guidance will fully update the following: 
Suspected cancer (QS124).</t>
  </si>
  <si>
    <t>Early and locally advanced breast cancer: diagnosis and management - Neoadjuvant chemotherapy and ovarian function suppression (update)</t>
  </si>
  <si>
    <t>Guideline is still in early development stage. More information will be provided as the development of the guideline progresses.
This guidance will partially update the following:
Early and locally advanced breast cancer: diagnosis and management (NG101)</t>
  </si>
  <si>
    <t>Suspected sepsis: recognition, diagnosis and early management [GID-NG10412]</t>
  </si>
  <si>
    <t>Guideline is still in early development stage. More information will be provided as the development of the guideline progresses.
NICE is further updating its guideline on Suspected sepsis: recognition, diagnosis and early management NG51. The guideline originally published in July 2016. There are 2 other ongoing updates to the sepsis guideline.</t>
  </si>
  <si>
    <t>Acute kidney injury: prevention, detection and management - Assessing risk factors for acute kidney injury in adults having iodine-based contrast media</t>
  </si>
  <si>
    <t>Guideline is still in early development stage. More information will be provided as the development of the guideline progresses.
This guidance will partially update the following:
Urinary incontinence in neurological disease: assessment and management (CG148)</t>
  </si>
  <si>
    <t>Chronic heart failure in adults: diagnosis and management - Pharmacological treatment of chronic heart failure</t>
  </si>
  <si>
    <t>Guideline is still in early development stage. More information will be provided as the development of the guideline progresses.
This guidance will partially update the following:
Chronic heart failure in adults: diagnosis and management (NG106)</t>
  </si>
  <si>
    <t>Infection prevention and control update [GID-QS10177]</t>
  </si>
  <si>
    <t>Support for commissioners will be provided by adding audience descriptors to the quality standard. No additional resource impact is expected on top of the impact associated with implementing the underpinning guideline.
This guidance will fully update the following: 
Infection prevention and control (QS61)</t>
  </si>
  <si>
    <t>Pneumonia in adults: diagnosis and management  [GID-NG10357]</t>
  </si>
  <si>
    <t>Guideline is still in early development stage. More information will be provided as the development of the guideline progresses.
This guidance will fully update the following:
Pneumonia in adults: diagnosis and management (CG191)
Pneumonia (community-acquired): antimicrobial prescribing (NG138)
Pneumonia (hospital-acquired): antimicrobial prescribing (NG139)</t>
  </si>
  <si>
    <t>Managing common infections - antimicrobial prescribing guidelines [GID-NG10050]</t>
  </si>
  <si>
    <t>Antimicrobial prescribing guideline (new)</t>
  </si>
  <si>
    <t>Indoor air quality at home [GID-QS10113]</t>
  </si>
  <si>
    <t>Support for commissioners will be provided by adding audience descriptors to the quality standard. No additional resource impact is expected on top of the impact associated with implementing the underpinning guideline.</t>
  </si>
  <si>
    <t>School-based interventions: physical and mental health and wellbeing promotion [GID-QS10070]</t>
  </si>
  <si>
    <t>Other</t>
  </si>
  <si>
    <t>Bipolar disorder: assessment and management (extraordinary review) [GID-NG10380]</t>
  </si>
  <si>
    <t>In December 2022, MHRA issued new safety advice on risks associated with valproate for anyone under 55. We are reviewing the valproate recommendations in this guideline and plan to consult on our update proposals shortly. People currently taking valproate should not stop taking it unless they are advised by a specialist to do so.
If you have any questions about this work, please e-mail bipolarreview23@nice.org.uk</t>
  </si>
  <si>
    <t>Primary care, community health care and mental health trusts</t>
  </si>
  <si>
    <t>Kidney Cancer [GID-NG10398]</t>
  </si>
  <si>
    <t>Medical Technology (new)</t>
  </si>
  <si>
    <t>Medical Technology - update (update costs)</t>
  </si>
  <si>
    <t>Medical Technology - update (new evidence and update costs)</t>
  </si>
  <si>
    <t>Diagnostic Technology - update (new clinical practice evidence)</t>
  </si>
  <si>
    <t>Infectious diseases</t>
  </si>
  <si>
    <t>Medical Technology - update (new clinical practice evidence)</t>
  </si>
  <si>
    <t>Diagnostic Technology - new</t>
  </si>
  <si>
    <t>Health Technology Evaluation</t>
  </si>
  <si>
    <t>ICB and NHS mental health trusts</t>
  </si>
  <si>
    <t>Not recommended for routine adoption in the NHS</t>
  </si>
  <si>
    <t>AposHealth for osteoarthritis (GID-MT570) [MTG76]</t>
  </si>
  <si>
    <t>Osteoarthritis</t>
  </si>
  <si>
    <t>AposHealth costs £875 (excluding VAT) per person per treatment programme for both knees. The treatment programme includes AposHealth shoes and parts (unlimited whilst in the programme), access to standardised outcome measures on the AposHealth clinical tracking system and training of healthcare professionals (typically consisting of 6 hours theory training, and 5 to 10 observed calibrations that are delivered as part of routine service provision). Total upfront cost with AposHealth is estimated at £1,050 including VAT. There could be additional costs for backfill of staff attending training. Potential cost savings from AposHealth mainly come from a reduction in non-surgical standard care resource use and a reduction in knee replacement surgery.</t>
  </si>
  <si>
    <t>Point-of-care tests for urinary tract infections to improve antimicrobial prescribing: early value assessment[GID-HTE10017] (HTE7)</t>
  </si>
  <si>
    <t>Astrego PA‑100 analyser with the PA AST panel U‑0501 (Sysmex Astrego) and Uriscreen (Savyon Diagnostics) point-of-care tests are not recommended for early routine use for suspected urinary tract infections (UTIs) in primary or community care settings in the NHS while further evidence is generated. 
They show promise in guiding antimicrobial prescribing, and further research and completion of ongoing studies would allow the risks and benefits of early routine use in the NHS to be understood.         
Diaslide, DipStreak and ChromoStreak (Novamed), Flexicult Human (SSI Diagnostica) and Uricult, Uricult trio and Uricult plus (Aidian) culture-based point-of-care tests are not recommended for early routine use in NHS primary or community care settings for suspected UTIs. 
They are not expected to give results quickly enough to improve antimicrobial prescribing in these settings.</t>
  </si>
  <si>
    <t>Digitally enabled therapies for adults with depression: early value assessment (HTE8) (GID-MT588)</t>
  </si>
  <si>
    <t>NHS mental health trusts, third sector organisations and commercial providers</t>
  </si>
  <si>
    <t>The guidance may reduce waiting times and improve access to care. Early intervention may reduce the need for more intensive treatment later.
There may be a capacity benefit of circa 6,800 hours equating roughly to over 4 whole time equivalents saved per 1,000 people. However, this may vary by practice, technology or therapy provided by standard care.</t>
  </si>
  <si>
    <t>Digitally enabled therapies for adults with anxiety disorders: early value assessment (HTE9) [GID-MT589]</t>
  </si>
  <si>
    <t>The guidance may reduce waiting times and improve access to care in a timely manner. Early intervention may reduce the need for more intensive treatment later.
There may be a capacity benefit of 6,000 hours equating roughly to 4 whole time equivalents saved per 1,000 people. However, this may vary by practice, technology or therapy provided by standard care.</t>
  </si>
  <si>
    <t>Automated ankle brachial pressure index measurement devices to detect peripheral arterial disease in people with leg ulcers (DG52) [GID-DG10049]</t>
  </si>
  <si>
    <t>There is not enough evidence to recommend routine adoption of automated ankle brachial pressure index (ABPI) measurement devices to detect peripheral arterial disease in people with leg ulcers. They should only be used in the context of research for these people.</t>
  </si>
  <si>
    <t xml:space="preserve">Not recommended </t>
  </si>
  <si>
    <t>MRI fusion biopsy systems for diagnosing prostate cancer (DG53) [GID-DG10050]</t>
  </si>
  <si>
    <t>There is not enough evidence to recommend routine adoption of MRI fusion biopsy systems for diagnosing prostate cancer. Centres already using MRI fusion biopsy systems to diagnose prostate cancer may continue to do so but are encouraged to collect data or do further research.</t>
  </si>
  <si>
    <t>Transperineal biopsy for diagnosing prostate cancer (DG54) [GID-DG10043]</t>
  </si>
  <si>
    <t>The estimated financial impact of implementing this guidance for England in the next 5 years is a cost of around £226 thousand in 2023/24 (£207 thousand cash cost and £19 thousand capacity cost) rising to a cost of around £1.1 million in 2027/28 (£1 million cash cost and £0.1 million capacity cost.</t>
  </si>
  <si>
    <t>There are lower rates of infection and sepsis after local anaesthetic transperineal prostate biopsies, and higher rates of urinary retention and haematuria. This results in a small capacity impact when compared to using local aesthetic transrectal ultrasound.</t>
  </si>
  <si>
    <t>FibroScan for assessing liver fibrosis and cirrhosis outside secondary and specialist care (GID-DG10082) [DG48]</t>
  </si>
  <si>
    <t>FibroScan is recommended as an option for assessing liver fibrosis or cirrhosis outside secondary and specialist care if:
- each FibroScan device is expected to be used for at least 500 scans per year, typically requiring use in locations which cover larger populations, such as community diagnostic hubs
- this is likely to improve access to testing for underserved groups
- it is used in accordance with national guidelines
- a clear care pathway with guidance for healthcare professionals doing the test on what to do based on a FibroScan result is established locally through collaboration between primary or community care and secondary or specialist care providers
- there is training for healthcare professionals on how to do the test, and
- the company provides supporting materials to make sure people using the test continue to use it correctly.</t>
  </si>
  <si>
    <t>Implementing the guidance may lead to a reduction in initial outpatient referrals and assessment appointments to hepatology and subsequent FibroScan assessments in secondary care.</t>
  </si>
  <si>
    <t>AI-derived computer-aided detection (CAD) software for detecting and measuring lung nodules in CT scan images [DG55]</t>
  </si>
  <si>
    <t>Guidance states that there is not enough evidence to recommend AI-derived computer-aided detection software alongside clinician review of CT scan images to detect and measure lung nodules in, or outside of, targeted lung cancer screening.</t>
  </si>
  <si>
    <t>Quantitative faecal immunochemical testing to guide colorectal cancer pathway referral in primary care [DG56]</t>
  </si>
  <si>
    <t>The guidance aligns with recommendations from the Association of Coloproctology of Great Britain &amp; Ireland and the British Society of Gastroenterology, and NHS England. The recommendations may lead to savings at a local level from a reduction in the number of colonoscopies performed. The level of these savings will be dependent on the extent to which NHS England’s advice is currently being followed. 
Due to a lack of robust data on current practice and the regional variation in current practice, the size of the resource impact will need to be determined at a local level.</t>
  </si>
  <si>
    <t>Implementing the guideline may:
reduce the number of colonoscopies performed and reduce waiting lists for colonoscopies</t>
  </si>
  <si>
    <t xml:space="preserve">Assess locally </t>
  </si>
  <si>
    <t>KardiaMobile 6L for measuring cardiac QT interval in adults having antipsychotic medication [GID-DG10048] (HTE10)</t>
  </si>
  <si>
    <t>KardiaMobile 6L can be used in psychiatric services as an option to measure cardiac QT interval for adults having or about to have antipsychotic medication while more evidence is generated.
Due to a lack of robust data on current and future practice and the variation across organisations and services, the size of the resource impact will need to be determined at a local level.
Depending on current local practice, areas that may require additional resources and result in additional costs include:
• costs for healthcare professionals who need access to KardiaMobile devices in the community and clinic settings. Clinical experts advise that the number of devices needed will vary by setting and location. Each device will need a licence for which there is an annual fee
• time for interpretation of the result from KardiaMobile 6L, which involves manual calculations and may involve psychologist or cardiologist time
• additional capacity demand for community nurses to provide QT assessment in the community with KardiaMobile 6L, for people receiving antipsychotic medication, where 12-lead ECG assessment was previously carried out in a clinical setting. Any additional capacity impact may be partly offset where the assessment is moving from a 12-lead ECG and a cardiac technician’s time is reduced per procedure.
Implementing the guideline may:
• reduce the number of outpatient and GP appointments for 12-lead ECGs, where KardiaMobile 6L is used as triage before a 12-lead ECG
• enable people to access antipsychotic medication in a timelier manner with a clearer understanding of the QT risk for the individual.</t>
  </si>
  <si>
    <t>Community nurses</t>
  </si>
  <si>
    <t>Artificial intelligence technologies to aid auto-contouring for radiotherapy treatment planning: early value assessment [GID-HTE10015] (HTE11)</t>
  </si>
  <si>
    <t>NICE recommends that 9 artificial technologies can be used in the NHS while more evidence is generated to aid contouring for radiotherapy treatment planning in people having external beam radiotherapy.
Due to a lack of robust data on current practice and other variables such as the costs and time involved in manual contouring, the size of the resource impact will need to be determined at a local level.
Depending on current local practice, areas which may require additional resources and result in additional costs include:
• the AI contouring technology, including specific hardware/software and upgrades to support the technology
• time required for training to support.
Implementing the guideline may:
• help healthcare professionals to produce contours more quickly
• decrease the time needed for healthcare professionals to review and edit structures
• improve consistency of contouring between people, standardise processes and improve adherence to national and international guidelines.</t>
  </si>
  <si>
    <t>Radiotherapy services are commissioned by NHS England</t>
  </si>
  <si>
    <t>Organisations delivering radiotherapy services, NHS hospital trusts</t>
  </si>
  <si>
    <t>Radiotherapy services</t>
  </si>
  <si>
    <t>Artificial intelligence-derived software to analyse chest X-rays for suspected lung cancer in primary care referrals: early value assessment [GID-HTE10018] (HTE12)</t>
  </si>
  <si>
    <t>More research is needed on the artificial intelligence (AI)‑derived software to analyse chest X‑rays alongside clinician review for suspected lung cancer in adults referred from primary care</t>
  </si>
  <si>
    <t>Virtual Ward Platform Technologies for acute respiratory infections-HTE13</t>
  </si>
  <si>
    <t xml:space="preserve">Guidance states that virtual ward platform technologies can be used in the NHS while more evidence is generated to monitor people over 16 with acute respiratory infection in their usual place of residence. They can be used for people who have been:                                                                                            • referred for hospital admission or                                                                                            • admitted to hospital and their condition is stable or improving but needs ongoing monitoring.             </t>
  </si>
  <si>
    <t>Non recurrent national funding is available in 2023/24 to provide financial support to systems for the establishment of virtual wards but is not intended to cover the ongoing cost of the service.</t>
  </si>
  <si>
    <t>Virtual ward services should be developed across systems and provider collaboratives, rather than individual institutions. Services can be based on partnership between secondary, community, primary, social care and mental health services and in many cases partnerships with the independent sector</t>
  </si>
  <si>
    <t xml:space="preserve">The guidance may result in cost saving because people are having their healthcare managed at home or in their usual place of residence instead of in hospital. This may reduce pressures on hospital in-patient care and improve patient flow. </t>
  </si>
  <si>
    <t>Virtual reality for treating agoraphobia and agoraphobic avoidance: Early Value Assessment (HTE15)</t>
  </si>
  <si>
    <t>gameChangeVR (a virtual reality [VR] technology) can be used in the NHS while more evidence is generated, to treat severe agoraphobic avoidance in people with psychosis aged 16 and over. It should be used with the support of a mental health professional.
The company must confirm that agreements are in place to generate the evidence (as outlined in NICE's evidence generation plan) and contact NICE annually to confirm that evidence is being generated and analysed as planned. NICE may withdraw the guidance if these conditions are not met.
At the end of the evidence generation period (3 years, or sooner if enough evidence is available), the company should submit the evidence to NICE in a form that can be used for decision making. NICE will review the evidence and assess if the technology can be routinely adopted in the NHS.</t>
  </si>
  <si>
    <t>Artificial intelligence (AI) software to help clinical decision making in stroke [GID-DG10044] DG57</t>
  </si>
  <si>
    <t xml:space="preserve">The following artificial intelligence (AI)-derived software can be used in the NHS while more evidence is generated, to support review and reporting of CT brain scans for people who have had a suspected stroke:
e-Stroke
RapidAI.
These technologies can only be used once they have appropriate Digital Technology Assessment Criteria (DTAC) approval.
The software should only be used with healthcare professional review and centres should maintain existing scan reporting protocols to reduce the risk of incorrect results. Centres should ensure that images shared between different stroke centres can be remotely reviewed to help with decision making by healthcare professionals at a different site.
</t>
  </si>
  <si>
    <t>Digital technologies for non-specific low back pain: early value assessment (HTE16) [GID-HTE10021]</t>
  </si>
  <si>
    <t xml:space="preserve">
Five digital technologies can be used in the NHS while more evidence is generated to manage non-specific low back pain in people 16 years and over.</t>
  </si>
  <si>
    <t>Secondary care and community healthcare</t>
  </si>
  <si>
    <t>Implementing the guidance may reduce waiting lists, referrals for physiotherapy, the number of physiotherapy appointments and GP visits, medication use and the need for surgery.</t>
  </si>
  <si>
    <t>Digital technologies for providing specialist weight-management services: early value assessment (HTE14) [GID-HTE10023]</t>
  </si>
  <si>
    <t>Weight management</t>
  </si>
  <si>
    <t>Seven digital weight-management technologies can be used in the NHS, while more evidence is generated. They can be used to prescribe and monitor weight-management medicine and deliver multidisciplinary weight-management services for managing overweight and obesity in adults.
Nine digital weight-management technologies can be used in the NHS, while more evidence is generated. They can be used to deliver multidisciplinary weight-management services for managing overweight and obesity in adults, when they are not used to prescribe and monitor weight-management medicine.</t>
  </si>
  <si>
    <t>May reduce the requirement for face-to-face support or benefit people who are on a waiting list and are not currently supported by a specialist weight-management programme.</t>
  </si>
  <si>
    <t>Digital health technologies to help manage symptoms of psychosis and prevent relapse in adults and young people: early value assessment (HTE17) [GID-HTE10020]</t>
  </si>
  <si>
    <t xml:space="preserve">Guidance states that three digital health technologies can be used in the NHS while more evidence is generated, to help manage symptoms of psychosis or prevent 
relapse for adults. The technologies are:
• AVATAR Therapy, for managing auditory verbal hallucinations (hearing 
voices)
• SlowMo, for managing distressing thoughts or paranoia
• CareLoop, for monitoring symptoms of psychosis to prevent relapse.
These technologies should be delivered or supported by a mental health professional trained in the technology. They can only be used once they have appropriate regulatory approval including NHS England's Digital Technology Assessment Criteria (DTAC) approval
</t>
  </si>
  <si>
    <t>Rehabilitation</t>
  </si>
  <si>
    <t>25/06/24-08/07/24</t>
  </si>
  <si>
    <t>Digital supported self-management technologies for adults with chronic obstructive pulmonary disease: early value assessment [GID-HTE10030]</t>
  </si>
  <si>
    <t>Guidance is still in early development stage. More information will be provided as the development of the guidance progresses.
Committee meeting is scheduled for 16 May 2024.</t>
  </si>
  <si>
    <t>07/05/24-04/06/24</t>
  </si>
  <si>
    <t>Algorithm-based remote monitoring of heart failure risk data in people with cardiac implantable electronic devices [GID-DG10080]</t>
  </si>
  <si>
    <t>Novel home-testing devices for diagnosing obstructive sleep apnoea/hypopnoea syndrome [GID-DG10074]</t>
  </si>
  <si>
    <t>Transcatheter aortic valve implants for people with aortic stenosis: Late stage assessment [GID-HTE10027]</t>
  </si>
  <si>
    <t>05/09/24-03/10/24</t>
  </si>
  <si>
    <t>Digitally enabled therapy for chronic tic disorders and Tourette Syndrome in children and young people  [GID-MT605]</t>
  </si>
  <si>
    <t>Medical Technology - new</t>
  </si>
  <si>
    <t>Guidance is still in early development stage. More information will be provided as the development of the guidance progresses.
Committee meeting is scheduled for 15 August 2024.</t>
  </si>
  <si>
    <t>Colorectal</t>
  </si>
  <si>
    <t>Artificial Intelligence technologies for assessing skin lesions selected for referral on the urgent suspected cancer pathway to detect benign lesions and reduce secondary care specialist appointments [GID-DG10086]</t>
  </si>
  <si>
    <t>Tumour profiling tests to guide adjuvant chemotherapy decisions in lymph node positive early breast cancer [GID-DG10075]</t>
  </si>
  <si>
    <t>There may be a need for additional capacity in laboratories to perform the additional tumour profiling tests using EndoPredict, however the number of chemotherapy treatments for people may also be reduced</t>
  </si>
  <si>
    <t>CYP2C19 genotype testing to guide clopidogrel use after ischaemic stroke or transient ischaemic attack [GID-DG10054]</t>
  </si>
  <si>
    <t>Laboratories will need additional resources to perform the additional tests needed to cover population.</t>
  </si>
  <si>
    <t>Technologies for the assessment of attention deficit hyperactivity disorder (ADHD) [GID-DG10088]</t>
  </si>
  <si>
    <t>Non-invasive skin closure devices for surgical incisions (MT775)</t>
  </si>
  <si>
    <t>Surgery</t>
  </si>
  <si>
    <t>Suspended. Topic suspended until further notice</t>
  </si>
  <si>
    <t>Surgical vessel sealing systems (MT798)</t>
  </si>
  <si>
    <t>Zio XT for detecting cardiac arrhythmias [GID-MT591]</t>
  </si>
  <si>
    <t>Suspended. The update is suspended due to a delay with the manufacturer's submission, caused by the delay in the reporting of trial data. The evaluation will resume development in due course. Stakeholders will be updated when new dates are scheduled</t>
  </si>
  <si>
    <t>Evoke Spinal Cord Stimulator for managing chronic neuropathic or ischaemic pain [GID-MT567]</t>
  </si>
  <si>
    <t xml:space="preserve">	Suspended. Topic is paused whilst further topic intelligence is gathered</t>
  </si>
  <si>
    <t>GID-MT563 NPi-200 for pupillary light reflex in critical care patients [GID-MT563]</t>
  </si>
  <si>
    <t>Intensive Care Medicine</t>
  </si>
  <si>
    <t>Peezy Midstream for urine collection (MT446) [GID-MT538]</t>
  </si>
  <si>
    <t>Suspended. The Institute has been informed by the manufacturer Peezy Midstream has been withdrawn from the UK market. NICE has therefore decided to suspend the guidance development in its current work programme. We will continue to monitor any developments and will update interested parties if the situation changes.</t>
  </si>
  <si>
    <t>COLOFIT algorithm to guide colorectal cancer pathway referral in primary care: early value assessment [GID-HTE10011]</t>
  </si>
  <si>
    <t>NICE has taken the decision to pause this early value assessment pilot to enable the developer to contribute further information to the assessment. More information will be provided as the development of the guidance progresses.</t>
  </si>
  <si>
    <t>PillCam COLON 2 for investigation of the colon through direct visualisation [GID-DG10083]</t>
  </si>
  <si>
    <t xml:space="preserve">
NICE became aware of an on-going pilot study collecting data on the use of colon capsule endoscopy in the NHS during scoping. The evaluation has been paused so that data from the pilot can be included. The revised timelines for the evaluation will be available on the topic webpage in due course.</t>
  </si>
  <si>
    <t>IPG Reference</t>
  </si>
  <si>
    <t>Recommendation</t>
  </si>
  <si>
    <t>IPG722</t>
  </si>
  <si>
    <t>Intramedullary distraction for upper limb lengthening</t>
  </si>
  <si>
    <t>Trauma &amp; Orthopaedics</t>
  </si>
  <si>
    <t>Evidence on the safety and efficacy of intramedullary distraction for upper limb lengthening is inadequate in quantity and quality. But because this is a rare condition with limited alternative treatments, the procedure can be considered as long as special arrangements for clinical governance, consent, and audit or research are in place.</t>
  </si>
  <si>
    <t>IPG723</t>
  </si>
  <si>
    <t>Liposuction for chronic lymphoedema</t>
  </si>
  <si>
    <t>Lymphoedema</t>
  </si>
  <si>
    <t>Evidence on the efficacy and safety of liposuction for chronic lymphoedema is adequate. The evidence on safety shows that the potential risks include venous thromboembolism, fat embolism, and fluid overload. This procedure can be used provided that standard arrangements are in place for clinical governance, consent and audit. </t>
  </si>
  <si>
    <t>IPG724</t>
  </si>
  <si>
    <t>Personalised external aortic root support (PEARS) using mesh to prevent aortic root expansion and aortic dissection in people with Marfan syndrome</t>
  </si>
  <si>
    <t>Vascular</t>
  </si>
  <si>
    <t>Evidence is adequate on the short-term safety and efficacy of personalised external aortic root support (PEARS) using mesh to prevent aortic root expansion and aortic dissection in people with Marfan syndrome. Evidence on long-term outcomes is limited in quantity and quality. Therefore, this procedure should only be used with special arrangements for clinical governance, consent and audit or research.</t>
  </si>
  <si>
    <t>IPG726</t>
  </si>
  <si>
    <t>Supercapsular percutaneously assisted total hip arthroplasty for osteoarthritis</t>
  </si>
  <si>
    <t>Evidence on the safety and efficacy of supercapsular percutaneously assisted total hip arthroplasty for osteoarthritis is limited in quality and quantity. Therefore, this procedure should only be used with special arrangements for clinical governance, consent, and audit or research.</t>
  </si>
  <si>
    <t>IPG725</t>
  </si>
  <si>
    <t>Endoanchoring systems in endovascular aortic aneurysm repair</t>
  </si>
  <si>
    <t xml:space="preserve"> - For people with unfavourable aneurysm morphology needing an endovascular aortic aneurysm repair (EVAR) as a primary procedure, or for people with an existing EVAR who need a secondary procedure, evidence on the safety of using endoanchoring systems is adequate. Evidence on efficacy is limited in quantity and quality. Therefore, for these people, this procedure should only be used with special arrangements for clinical governance, consent, and audit or research.                                                                                                                                                                                                    - For people with favourable aneurysm morphology needing an EVAR as a primary procedure, evidence on the safety of using endoanchoring systems is adequate. However, evidence on efficacy is inadequate in quantity and quality. Therefore, for these people, this procedure should only be used in the context of research.</t>
  </si>
  <si>
    <t>IPG727</t>
  </si>
  <si>
    <t>Synthetic cartilage implant insertion for first metatarsophalangeal joint osteoarthritis (hallux rigidus)</t>
  </si>
  <si>
    <t xml:space="preserve">For people with advanced disease for whom arthrodesis is indicated, evidence on the safety of synthetic cartilage implant insertion for first metatarsophalangeal joint osteoarthritis (hallux rigidus) shows no major safety concerns in the short term. But evidence on efficacy is limited in quantity and quality. Therefore, for these people, this procedure should only be used with special arrangements for clinical governance, consent, and audit or research.                                                                                                                                                    For all other people with hallux rigidus, evidence on the safety of synthetic cartilage implant insertion for hallux rigidus shows no major safety concerns in the short term. But evidence on efficacy is inadequate in quantity and quality. Therefore, for these people, this procedure should only be used in the context of research.             </t>
  </si>
  <si>
    <t>IPG728</t>
  </si>
  <si>
    <t>Vertebral body tethering for idiopathic scoliosis in children and young people</t>
  </si>
  <si>
    <t>Evidence on the safety of vertebral body tethering for idiopathic scoliosis in children and young people is limited but raises concerns of serious complications. Evidence on its efficacy is inadequate in quality and quantity. Therefore, this procedure should only be used in the context of research. </t>
  </si>
  <si>
    <t>IPG729</t>
  </si>
  <si>
    <t>Nerve graft for corneal denervation</t>
  </si>
  <si>
    <t>Evidence on the safety of nerve graft for corneal denervation is limited but raises no major safety concerns. Evidence on efficacy is limited in quantity and quality. Therefore, this procedure should only be used with special arrangements for clinical governance, consent, and audit or research.</t>
  </si>
  <si>
    <t>IPG731</t>
  </si>
  <si>
    <t>Transcatheter tricuspid valve leaflet repair for tricuspid regurgitation</t>
  </si>
  <si>
    <t>Cardiac surgery</t>
  </si>
  <si>
    <t>For people with severe and symptomatic tricuspid regurgitation, evidence on the efficacy of transcatheter tricuspid valve leaflet repair is limited in quantity and quality. Evidence on its safety shows there are serious but well-recognised complications. Therefore, for these people, this procedure should only be used with special arrangements for clinical governance, consent, and audit or research.                                                                                                                                                                                                                            For people with mild or moderate tricuspid regurgitation, evidence on the safety and efficacy of transcatheter tricuspid valve leaflet repair is inadequate in quantity and quality. Therefore, for these people, this procedure should only be used in the context of research.</t>
  </si>
  <si>
    <t>IPG730</t>
  </si>
  <si>
    <t>Transcatheter tricuspid valve annuloplasty for tricuspid regurgitation</t>
  </si>
  <si>
    <t>For people with severe and symptomatic tricuspid regurgitation, evidence on the efficacy of transcatheter tricuspid valve annuloplasty is limited in quantity and quality. Evidence on its safety shows there are serious but well-recognised complications. Therefore, for these people, this procedure should only be used with special arrangements for clinical governance, consent, and audit or research.                                                                                                                                                                                                                          For people with mild or moderate tricuspid regurgitation, evidence on the safety and efficacy of transcatheter tricuspid valve annuloplasty is inadequate in quantity and quality. Therefore, for these people, this procedure should only be used in the context of research.</t>
  </si>
  <si>
    <t>IPG732</t>
  </si>
  <si>
    <t>Bioresorbable stent implantation to treat coronary artery disease</t>
  </si>
  <si>
    <t>Evidence on the efficacy of bioresorbable stent implantation to treat coronary artery disease is inadequate. Evidence on its safety has shown an increased risk of serious complications in the longer term. This includes an increased risk of myocardial infarction and death with some types of bioresorbable stents. Therefore, this procedure should only be used in the context of research.</t>
  </si>
  <si>
    <t>IPG733</t>
  </si>
  <si>
    <t>Aortic remodelling hybrid stent insertion during surgical repair of an acute type A aortic dissection</t>
  </si>
  <si>
    <t>Evidence on the safety and efficacy of aortic remodelling hybrid stent insertion during surgical repair of an acute type A aortic dissection is limited in quantity and quality. Therefore, this procedure should only be used with special arrangements for clinical governance, consent, and audit or research.</t>
  </si>
  <si>
    <t>IPG735</t>
  </si>
  <si>
    <t>Transcutaneous electrical neuromuscular stimulation for urinary incontinence</t>
  </si>
  <si>
    <t>Evidence on the safety of transcutaneous electrical neuromuscular stimulation for urinary incontinence raises no major safety concerns. Evidence on its efficacy is limited in quantity and quality. Therefore, this procedure should only be used with special arrangements for clinical governance, consent, and audit or research.</t>
  </si>
  <si>
    <t>IPG736</t>
  </si>
  <si>
    <t>Superficial venous arterialisation for chronic limb threatening ischaemia</t>
  </si>
  <si>
    <t>Evidence on the safety of superficial venous arterialisation for chronic limb threatening ischaemia shows well-recognised complications. Evidence on its efficacy is inadequate in quantity and quality. However, in people with no other option for revascularisation, this procedure can be used with special arrangements for clinical governance, consent, and audit or research.</t>
  </si>
  <si>
    <t>IPG734</t>
  </si>
  <si>
    <t>Focal resurfacing implants to treat articular cartilage damage in the knee</t>
  </si>
  <si>
    <t>Evidence on the efficacy of focal resurfacing implants to treat articular cartilage damage in the knee is limited in quality and quantity. Short-term evidence shows no major safety concerns, but long-term evidence on safety is limited in quality and quantity. Therefore, this procedure should only be used with special arrangements for clinical governance, consent, and audit or research.</t>
  </si>
  <si>
    <t>IPG738</t>
  </si>
  <si>
    <t>Removal, preservation and subsequent reimplantation of ovarian tissue to prevent symptoms from the menopause</t>
  </si>
  <si>
    <t>Evidence on the safety and efficacy of removal, preservation and subsequent reimplantation of ovarian tissue to prevent symptoms from the menopause is inadequate in quality and quantity. Therefore, this procedure should not be done unless it is part of a formal research study, with appropriate governance and ethics approval.</t>
  </si>
  <si>
    <t>IPG737</t>
  </si>
  <si>
    <t>Prostatic urethral temporary implant insertion for lower urinary tract symptoms caused by benign prostatic hyperplasia</t>
  </si>
  <si>
    <t>Evidence on the safety and efficacy of prostatic urethral temporary implant insertion for lower urinary tract symptoms caused by benign prostatic hyperplasia is limited in quantity and quality. Therefore, this procedure should only be used with special arrangements for clinical governance, consent, and audit or research.</t>
  </si>
  <si>
    <t>IPG739</t>
  </si>
  <si>
    <t>Neurostimulation of lumbar muscles for refractory non-specific chronic low back pain</t>
  </si>
  <si>
    <t>Evidence on the efficacy and safety of neurostimulation of lumbar muscles for refractory non-specific chronic low back pain is limited in quantity and quality. Therefore, this procedure should only be used with special arrangements for clinical governance, consent, and audit or research.</t>
  </si>
  <si>
    <t>IPG741</t>
  </si>
  <si>
    <t>YAG laser vitreolysis for symptomatic vitreous floaters</t>
  </si>
  <si>
    <t>Evidence on the safety and efficacy of YAG laser vitreolysis for symptomatic vitreous floaters is inadequate in quality and quantity. Therefore, this procedure should only be used in the context of research.</t>
  </si>
  <si>
    <t>IPG740</t>
  </si>
  <si>
    <t>Transcutaneous electrical stimulation of the supraorbital nerve for treating and preventing migraine</t>
  </si>
  <si>
    <t>Evidence on the safety of transcutaneous electrical stimulation of the supraorbital nerve for treating and preventing migraine is adequate and raises no major safety concerns. For efficacy:
The evidence for treating an acute migraine attack is adequate but, for treating subsequent attacks, is limited in quality and quantity. So, for treating acute migraine, this procedure should only be used with special arrangements for clinical governance, consent, and audit or research. 
The evidence for preventing migraine is inadequate in quality. So, for preventing migraine, this procedure should only be used in the context of research.</t>
  </si>
  <si>
    <t>IPG742</t>
  </si>
  <si>
    <t>Extracorporeal shockwave therapy for calcific tendinopathy in the shoulder</t>
  </si>
  <si>
    <t>Evidence on the safety of extracorporeal shockwave therapy for calcific tendinopathy in the shoulder shows no major safety concerns in the short term. Evidence on efficacy is inadequate. Therefore, this procedure should only be used in the context of research. </t>
  </si>
  <si>
    <t>IPG743</t>
  </si>
  <si>
    <t>Percutaneous ultrasound-guided microwave ablation for symptomatic benign thyroid nodules</t>
  </si>
  <si>
    <t>Evidence on the safety of percutaneous ultrasound-guided microwave ablation for symptomatic benign thyroid nodules shows some well-recognised complications. Evidence on efficacy is adequate. Therefore, this procedure can be used provided standard arrangements are in place for clinical governance, consent and audit.</t>
  </si>
  <si>
    <t>IPG744</t>
  </si>
  <si>
    <t>Balloon disimpaction of the baby's head at emergency caesarean during the second stage of labour</t>
  </si>
  <si>
    <t>Evidence on the safety and efficacy of balloon disimpaction of the baby's head at emergency caesarean during the second stage of labour is adequate to support using this procedure provided that standard arrangements are in place for clinical governance, consent and audit.</t>
  </si>
  <si>
    <t>IPG745</t>
  </si>
  <si>
    <t>Ab interno canaloplasty for open-angle glaucoma</t>
  </si>
  <si>
    <t>Evidence on the safety of ab interno canaloplasty for open-angle glaucoma shows no major safety concerns. Evidence on the efficacy is limited in quality and quantity, particularly in the long term. Therefore, this procedure should only be used with special arrangements for clinical governance, consent, and audit or research.</t>
  </si>
  <si>
    <t>IPG746</t>
  </si>
  <si>
    <t>Tunnelled peritoneal drainage catheter insertion for refractory ascites in cirrhosis</t>
  </si>
  <si>
    <t>Evidence on the safety of long-term tunnelled peritoneal drainage catheter insertion for refractory ascites in cirrhosis is limited but shows well-recognised complications. Evidence on the efficacy is limited in quantity and quality. Therefore, this procedure should only be used with special arrangements for clinical governance, consent, and audit or research.</t>
  </si>
  <si>
    <t>IPG747</t>
  </si>
  <si>
    <t>Percutaneous image-guided cryoablation of peripheral neuroma for chronic pain</t>
  </si>
  <si>
    <t>Evidence on the safety and efficacy of percutaneous image-guided cryoablation of peripheral neuroma for chronic pain is inadequate in quality and quantity. Therefore, this procedure should only be used in the context of research. </t>
  </si>
  <si>
    <t>IPG748</t>
  </si>
  <si>
    <t>Transcutaneous electrical stimulation of the trigeminal nerve for ADHD</t>
  </si>
  <si>
    <t>CAMHS</t>
  </si>
  <si>
    <t>Evidence on the safety and efficacy of transcutaneous electrical stimulation of the trigeminal nerve for attention deficit hyperactivity disorder (ADHD) is inadequate in quality and quantity. Therefore, this procedure should only be used in the context of research.</t>
  </si>
  <si>
    <t>IPG749</t>
  </si>
  <si>
    <t>Laparoscopic insertion of a magnetic ring for gastro-oesophageal reflux disease</t>
  </si>
  <si>
    <t>Evidence on the safety and efficacy of laparoscopic insertion of a magnetic ring for gastro-oesophageal reflux disease (GORD) is adequate to support using this procedure provided that standard arrangements are in place for clinical governance, consent and audit. </t>
  </si>
  <si>
    <t>IPG750</t>
  </si>
  <si>
    <t>Trabeculectomy with a biodegradable collagen matrix implant for glaucoma</t>
  </si>
  <si>
    <t>Evidence on the safety and efficacy of trabeculectomy with biodegradable collagen matrix implant for glaucoma is adequate to support using this procedure, provided that standard arrangements are in place for clinical governance, consent and audit. </t>
  </si>
  <si>
    <t>IPG751</t>
  </si>
  <si>
    <t>Transvenous obliteration for gastric varices</t>
  </si>
  <si>
    <t>Evidence on the safety and efficacy of transvenous obliteration of gastric varices is adequate in the short term but limited in the long term. Therefore, this procedure should only be used with special arrangements for clinical governance, consent, and audit or research.</t>
  </si>
  <si>
    <t>IPG752</t>
  </si>
  <si>
    <t>Biodegradable spacer insertion to reduce rectal toxicity during radiotherapy for prostate cancer</t>
  </si>
  <si>
    <t>Evidence on the safety and efficacy of biodegradable spacer insertion to reduce rectal toxicity during radiotherapy for prostate cancer is limited in quality. Therefore, this procedure should only be used with special arrangements for clinical governance, consent, and audit or research.</t>
  </si>
  <si>
    <t>IPG754</t>
  </si>
  <si>
    <t>Percutaneous transluminal renal sympathetic denervation for resistant hypertension</t>
  </si>
  <si>
    <t>Percutaneous transluminal renal sympathetic denervation for resistant hypertension should only be used with special arrangements for clinical governance, consent, and audit or research.</t>
  </si>
  <si>
    <t>IPG753</t>
  </si>
  <si>
    <t>Endoluminal gastroplication for gastro-oesophageal reflux disease</t>
  </si>
  <si>
    <t>Evidence on the safety of endoluminal gastroplication for gastro-oesophageal reflux disease is adequate. However, evidence on its efficacy is inadequate in quality, particularly in terms of patient selection and long-term outcomes. Therefore, this procedure should be used only in research.</t>
  </si>
  <si>
    <t>IPG758</t>
  </si>
  <si>
    <t>Radiofrequency ablation for palliation of painful spinal metastases</t>
  </si>
  <si>
    <t>Spinal cancer</t>
  </si>
  <si>
    <t>Evidence on the safety and efficacy of radiofrequency ablation for palliation of painful spinal metastases is limited in quantity and quality. Therefore, this procedure should only be used with special arrangements for clinical governance, consent, and audit or research. </t>
  </si>
  <si>
    <t>IPG759</t>
  </si>
  <si>
    <t>Radiofrequency ablation as an adjunct to balloon kyphoplasty or percutaneous vertebroplasty for palliation of painful spinal metastases</t>
  </si>
  <si>
    <t>Evidence on the safety and efficacy of radiofrequency ablation as an adjunct to balloon kyphoplasty or percutaneous vertebroplasty for palliation of painful spinal metastases is adequate to support using this procedure provided that standard arrangements are in place for clinical governance, consent and audit.</t>
  </si>
  <si>
    <t>IPG755</t>
  </si>
  <si>
    <t>Percutaneous thoracic duct embolisation for persistent chyle leak</t>
  </si>
  <si>
    <t>Thoracic surgery</t>
  </si>
  <si>
    <t>Evidence on the safety and efficacy of percutaneous thoracic duct embolisation for persistent chyle leak is limited in quantity and quality. Therefore, this procedure should only be used with special arrangements for clinical governance, consent, and audit or research. </t>
  </si>
  <si>
    <t>IPG757</t>
  </si>
  <si>
    <t>Maximal cytoreductive surgery for advanced ovarian cancer</t>
  </si>
  <si>
    <t>Evidence on the safety and efficacy of maximal cytoreductive surgery for advanced ovarian cancer is adequate to support using this procedure provided that standard arrangements are in place for clinical governance, consent and audit. </t>
  </si>
  <si>
    <t>IPG756</t>
  </si>
  <si>
    <t>Focal therapy using high-intensity focused ultrasound for localised prostate cancer</t>
  </si>
  <si>
    <t>Evidence on the safety of focal therapy using high-intensity focused ultrasound for localised prostate cancer is adequate, but evidence on its efficacy is limited. Therefore, this procedure should only be used with special arrangements for clinical governance, consent, and audit or research.</t>
  </si>
  <si>
    <t>IPG761</t>
  </si>
  <si>
    <t>Endoscopic ultrasound-guided biliary drainage for biliary obstruction</t>
  </si>
  <si>
    <t>Evidence on the safety and efficacy of endoscopic ultrasound-guided biliary drainage (EUS‑BD) for biliary obstruction caused by distal malignant disease is adequate to support using this procedure. This is provided that standard arrangements are in place for clinical governance, consent and audit. </t>
  </si>
  <si>
    <t>IPG760</t>
  </si>
  <si>
    <t>Daytime intraoral neuromuscular electrical tongue stimulation using a removable device for obstructive sleep apnoea</t>
  </si>
  <si>
    <t>Evidence on the safety and efficacy of daytime intraoral neuromuscular electrical tongue stimulation using a removable device for obstructive sleep apnoea is inadequate in quality and quantity. So, this procedure should be used only in research.</t>
  </si>
  <si>
    <t>IPG762</t>
  </si>
  <si>
    <t>Intramuscular diaphragm stimulation for ventilator-dependent chronic respiratory failure from high spinal cord injuries</t>
  </si>
  <si>
    <t>Spinal surgery</t>
  </si>
  <si>
    <t>Intramuscular diaphragm stimulation for ventilator-dependent chronic respiratory failure from high spinal cord injuries should only be used with special arrangements for clinical governance, consent, and audit or research.</t>
  </si>
  <si>
    <t>IPG765</t>
  </si>
  <si>
    <t>Minimally invasive fusionless posterior-approach surgery to correct idiopathic scoliosis in children and young people</t>
  </si>
  <si>
    <t xml:space="preserve">Minimally invasive fusionless posterior-approach surgery to correct idiopathic scoliosis in children and young people should be used only in research. </t>
  </si>
  <si>
    <t>IPG763</t>
  </si>
  <si>
    <t>Intraoperative electron beam radiotherapy for locally advanced and locally recurrent colorectal cancer</t>
  </si>
  <si>
    <t>Colorectal Cancer</t>
  </si>
  <si>
    <t>Evidence on the safety of intraoperative electron beam radiotherapy for locally advanced and locally recurrent colorectal cancer is adequate. Evidence on efficacy is inadequate in quality and quantity. Therefore, this procedure should only be used in the context of research.</t>
  </si>
  <si>
    <t>IPG764</t>
  </si>
  <si>
    <t>Endoscopic ultrasound-guided gallbladder drainage for acute cholecystitis when surgery is not an option</t>
  </si>
  <si>
    <t>Hepatobiliary and Pancreatic Surgery Service</t>
  </si>
  <si>
    <t xml:space="preserve">Endoscopic ultrasound-guided gallbladder drainage for acute cholecystitis can be used when surgery is not an option, if standard arrangements are in place for clinical governance, consent and audit. </t>
  </si>
  <si>
    <t>IPG767</t>
  </si>
  <si>
    <t>Radiofrequency denervation for osteoarthritic knee pain</t>
  </si>
  <si>
    <t>Radiofrequency denervation for osteoarthritic knee pain may be used if standard arrangements are in place for clinical governance, consent and audit.</t>
  </si>
  <si>
    <t>IPG766</t>
  </si>
  <si>
    <t>Botulinum toxin injection into the urethral sphincter for idiopathic chronic non-obstructive urinary retention</t>
  </si>
  <si>
    <t>For people with idiopathic chronic non-obstructive urinary retention caused by external urethral sphincter dysfunction (also known as Fowler’s syndrome in younger women and people with female anatomy, primary disorder of urethral sphincter relaxation or high-tone non-relaxing urethral sphincter), botulinum toxin type A injections into the urethral sphincter should only be used with special arrangements for clinical governance, consent, and audit or research. should be used only in research.</t>
  </si>
  <si>
    <t>IPG768</t>
  </si>
  <si>
    <t>Irreversible electroporation for treating prostate cancer</t>
  </si>
  <si>
    <t>Irreversible electroporation for treating prostate cancer should only be used with special arrangements for clinical governance, consent, and audit or research.</t>
  </si>
  <si>
    <t>IPG769</t>
  </si>
  <si>
    <t>Aortic valve reconstruction with glutaraldehyde-treated autologous pericardium</t>
  </si>
  <si>
    <t>Aortic valve reconstruction with glutaraldehyde-treated autologous pericardium for aortic valve disease should be used only in research.</t>
  </si>
  <si>
    <t>IPG770</t>
  </si>
  <si>
    <t>Transurethral water-jet ablation for lower urinary tract symptoms caused by benign prostatic hyperplasia</t>
  </si>
  <si>
    <t>Transurethral water-jet ablation for lower urinary tract symptoms caused by benign prostatic hyperplasia (BPH) may be used if standard arrangements are in place for clinical governance, consent and audit.</t>
  </si>
  <si>
    <t>IPG771</t>
  </si>
  <si>
    <t>Cryotherapy for Chronic Rhinitis</t>
  </si>
  <si>
    <t xml:space="preserve">Cryotherapy for chronic rhinitis should be used only in research. </t>
  </si>
  <si>
    <t>IPG772</t>
  </si>
  <si>
    <t>Removal, preservation and reimplantation of ovarian tissue for restoring fertility after gonadotoxic treatment</t>
  </si>
  <si>
    <t>Removal, preservation and reimplantation of ovarian tissue for restoring fertility after gonadotoxic treatment may be used if standard arrangements are in place for clinical governance, consent and audit.</t>
  </si>
  <si>
    <t>IPG773</t>
  </si>
  <si>
    <t>Percutaneous deep venous arterialisation for chronic limb-threatening ischaemia</t>
  </si>
  <si>
    <t>Percutaneous deep venous arterialisation for chronic limb-threatening ischaemia in people with limited treatment options should only be used with special arrangements for clinical governance, consent, and audit or research.</t>
  </si>
  <si>
    <t>IPG774</t>
  </si>
  <si>
    <t>Vaginal transluminal endoscopic hysterectomy and adnexal surgery for benign gynaecological conditions</t>
  </si>
  <si>
    <t>Vaginal transluminal endoscopic hysterectomy and adnexal surgery for benign gynaecological conditions should only be used with special arrangements for clinical governance, consent, and audit or research.</t>
  </si>
  <si>
    <t>IPG776</t>
  </si>
  <si>
    <t>Extracorporeal carbon dioxide removal for acute respiratory failure</t>
  </si>
  <si>
    <t>For people with acute hypoxic respiratory failure, extracorporeal carbon dioxide removal should not be used. 
For people with acute hypercapnic respiratory failure, extracorporeal carbon dioxide removal should be used only in research.</t>
  </si>
  <si>
    <t>IPG775</t>
  </si>
  <si>
    <t>Biodegradable subacromial spacer insertion for rotator cuff tears</t>
  </si>
  <si>
    <t>When debridement is a suitable option, biodegradable subacromial spacer insertion for rotator cuff tears should not be used.</t>
  </si>
  <si>
    <t>IPG777</t>
  </si>
  <si>
    <t>Percutaneous transarterial carotid artery stent placement for asymptomatic extracranial carotid stenosis</t>
  </si>
  <si>
    <t>Percutaneous transarterial carotid artery stent placement for asymptomatic extracranial carotid stenosis should only be used with special arrangements for clinical governance, consent, and audit or research.</t>
  </si>
  <si>
    <t>IPG778</t>
  </si>
  <si>
    <t>Percutaneous thrombectomy for intermediate-risk or high-risk pulmonary embolus</t>
  </si>
  <si>
    <t>For high-risk pulmonary embolism in people who cannot have thrombolysis, or when there are no other suitable treatment options or alternative treatments have failed, percutaneous thrombectomy should only be used with special arrangements for clinical governance, informed consent and audit.</t>
  </si>
  <si>
    <t>IPG780</t>
  </si>
  <si>
    <t>Intravascular lithotripsy for calcified arteries in peripheral arterial disease</t>
  </si>
  <si>
    <t xml:space="preserve">Intravascular lithotripsy for calcified arteries in peripheral arterial disease should only be used with special arrangements for clinical governance, consent, and audit or research. </t>
  </si>
  <si>
    <t>IPG782</t>
  </si>
  <si>
    <t>Temperature control to improve neurological outcomes after cardiac arrest</t>
  </si>
  <si>
    <t>Use temperature control as an option to prevent fever and improve neurological outcomes after cardiac arrest with standard arrangements in place for clinical governance, consent and audit.</t>
  </si>
  <si>
    <t>IPG781</t>
  </si>
  <si>
    <t>Electrical stimulation of the pharynx for neurogenic dysphagia</t>
  </si>
  <si>
    <t xml:space="preserve"> 1) For people with neurogenic dysphagia who have a tracheostomy after stroke, pharyngeal electrical stimulation can be used in the NHS while more evidence is generated. It can only be used with special arrangements for clinical governance, consent, and audit or research. 2)For people with neurogenic dysphagia after stroke who do not have a tracheostomy and people with other causes of neurogenic dysphagia, more research is needed on pharyngeal electrical stimulation.</t>
  </si>
  <si>
    <t>IPG783</t>
  </si>
  <si>
    <t>Endoscopic sleeve gastroplasty for obesity</t>
  </si>
  <si>
    <t>General and Upper Gastrointestinal Surgery</t>
  </si>
  <si>
    <t>Use endoscopic sleeve gastroplasty as an option to treat obesity in adults with standard arrangements in place for clinical governance, consent and audit.</t>
  </si>
  <si>
    <t>Epidermal radiotherapy using rhenium-188 for non-melanoma skin cancer</t>
  </si>
  <si>
    <t>Skin Cancer</t>
  </si>
  <si>
    <t>Lymphovenous anastomosis at the time of axillary/inguinal lymph node dissection for the prevention of secondary lymphoedema</t>
  </si>
  <si>
    <t>IPG10298</t>
  </si>
  <si>
    <t>Endoscopic duodenal mucosal resurfacing for type 2 diabetes</t>
  </si>
  <si>
    <t>Draft recommendation: More research is needed on endoscopic duodenal mucosal resurfacing for insulin resistance in type 2 diabetes. This procedure should only be done as part of a formal research study, and a research ethics committee needs to have approved its use</t>
  </si>
  <si>
    <t>IPG10336</t>
  </si>
  <si>
    <t>Selective internal radiation therapy (SIRT) for neuroendocrine tumours metastatic to the liver</t>
  </si>
  <si>
    <t>Liver cancer</t>
  </si>
  <si>
    <t>Draft recommendation: Use selective internal radiation therapy (SIRT) as an option for neuroendocrine tumours that have metastasised to the liver, with standard arrangements in place for clinical governance, consent and audit. Patient selection should be done by a multidisciplinary team with experience in managing neuroendocrine tumours.</t>
  </si>
  <si>
    <t>IPG10284</t>
  </si>
  <si>
    <t>Image-guided percutaneous laser ablation for primary and secondary liver tumours</t>
  </si>
  <si>
    <t>Draft recommendation: Image-guided percutaneous laser ablation for primary and secondary liver tumours can be used in the NHS while more evidence is generated. It can only be used with special arrangements in place for clinical governance, informed consent and audit.</t>
  </si>
  <si>
    <t>IPG10339</t>
  </si>
  <si>
    <t>Surgical correction of hallux valgus using minimal access techniques</t>
  </si>
  <si>
    <t>Draft recommendation: Use minimally invasive percutaneous surgical techniques with internal fixation as an option for correcting hallux valgus with standard arrangements in place for clinical governance, consent and audit.</t>
  </si>
  <si>
    <t>22/03/2024 to 23/04/2024</t>
  </si>
  <si>
    <t>IPG10367</t>
  </si>
  <si>
    <t>Phrenic nerve pacing for ventilator-dependent high cervical spinal cord injury</t>
  </si>
  <si>
    <t>Neurosurgery</t>
  </si>
  <si>
    <t>IPG10317</t>
  </si>
  <si>
    <t>Phrenic nerve pacing for congenital central hypoventilation syndrome</t>
  </si>
  <si>
    <t>Draft recommendation: Use phrenic nerve pacing as an option to treat congenital central hypoventilation syndrome (CCHS) with standard arrangements in place for clinical governance, consent and audit.</t>
  </si>
  <si>
    <t>IPG10344</t>
  </si>
  <si>
    <t>Bicaval valve implantation for tricuspid regurgitation</t>
  </si>
  <si>
    <t>Draft recommendation: More research is needed on caval valve implantation for tricuspid regurgitation in adults</t>
  </si>
  <si>
    <t>23/04/2024 to 22/05/2024</t>
  </si>
  <si>
    <t>IPG10364</t>
  </si>
  <si>
    <t>Scaffold insertion without cultured cell implantation for repairing symptomatic chondral knee defects</t>
  </si>
  <si>
    <t>26/06/2024 to 24/07/2024</t>
  </si>
  <si>
    <t>IPG10268</t>
  </si>
  <si>
    <t>Transperineal laser ablation (TPLA) for treating lower urinary tract symptoms of benign prostatic hyperplasia using a ultra-micro invasive approach</t>
  </si>
  <si>
    <t>IPG10353</t>
  </si>
  <si>
    <t>Endoscopic bipolar radiofrequency ablation for treating biliary obstruction caused by cancer</t>
  </si>
  <si>
    <t>26/06/2024 - 24/07/2024</t>
  </si>
  <si>
    <t>IPG10351</t>
  </si>
  <si>
    <t>Direct skeletal fixation of limb or digit prostheses using intraosseous transcutaneous implants</t>
  </si>
  <si>
    <t>29/08/2024 - 26/09/2024</t>
  </si>
  <si>
    <t>IPG10299</t>
  </si>
  <si>
    <t>Alcohol-mediated perivascular renal denervation for resistant hypertension</t>
  </si>
  <si>
    <t>24/07/2024 - 21/08/2024</t>
  </si>
  <si>
    <t>IPG10375</t>
  </si>
  <si>
    <t>Unilateral MRI-guided focused ultrasound thalamotomy for moderate-to-severe tremor in Parkinson’s disease</t>
  </si>
  <si>
    <t>IPG10394</t>
  </si>
  <si>
    <t>Optical Coherence Tomography to guide percutaneous coronary intervention</t>
  </si>
  <si>
    <t>IPG10392</t>
  </si>
  <si>
    <t>Corticosteroid-releasing bioabsorbable stent or spacer insertion during endoscopic sinus surgery to treat chronic rhinosinusitis</t>
  </si>
  <si>
    <t>26/09/2024 - 24/10/2024</t>
  </si>
  <si>
    <t>IPG10391</t>
  </si>
  <si>
    <t>Intravascular lithotripsy for calcified coronary arteries during percutaneous coronary intervention</t>
  </si>
  <si>
    <t>IPG10362</t>
  </si>
  <si>
    <t>Electrically stimulated intravesical therapy for Interstitial Cystitis</t>
  </si>
  <si>
    <t>14/11/2024 - 12/12/2024</t>
  </si>
  <si>
    <t>IPG10345</t>
  </si>
  <si>
    <t>Laparoscopic insertion of a non-active implant for gastro-oesophageal reflux disease</t>
  </si>
  <si>
    <t>23/01/2025 - 20/02/2025</t>
  </si>
  <si>
    <t>IPG10267</t>
  </si>
  <si>
    <t>Pulsed Field Ablation (PFA) for atrial fibrillation</t>
  </si>
  <si>
    <t>IPG10369</t>
  </si>
  <si>
    <t>Targeted Muscle Reinnervation for refractory pain after limb amputation</t>
  </si>
  <si>
    <t>Drop down list details</t>
  </si>
  <si>
    <t>Specialities</t>
  </si>
  <si>
    <t>Cost</t>
  </si>
  <si>
    <t>Commissioners</t>
  </si>
  <si>
    <t>Providers</t>
  </si>
  <si>
    <t>Resource impact category</t>
  </si>
  <si>
    <t>Implementation period</t>
  </si>
  <si>
    <t>Administration</t>
  </si>
  <si>
    <t>Healthcare capacity impact</t>
  </si>
  <si>
    <t>Medical Technology</t>
  </si>
  <si>
    <t>Bariatric surgery / weight manangement services</t>
  </si>
  <si>
    <t>High cost</t>
  </si>
  <si>
    <t>Antimicrobial prescribing guideline - update (new clinical practice evidence)</t>
  </si>
  <si>
    <t>Gel</t>
  </si>
  <si>
    <t>Antimicrobial prescribing guideline</t>
  </si>
  <si>
    <t>Acute hepatic porphyria</t>
  </si>
  <si>
    <t>Employers and their workplace representatives</t>
  </si>
  <si>
    <t>Low cost</t>
  </si>
  <si>
    <t>Antimicrobial prescribing guideline - update (new pharmaceutical evidence)</t>
  </si>
  <si>
    <t>Clinical Guideline</t>
  </si>
  <si>
    <t>Cost neutral</t>
  </si>
  <si>
    <t>Diagnostic Technology</t>
  </si>
  <si>
    <t>Assess locally - the figures quoted relate to the impact of SGLT2 inhibitors for type 2 patients with CKD only</t>
  </si>
  <si>
    <t>not recommended</t>
  </si>
  <si>
    <t>Public health guideline</t>
  </si>
  <si>
    <t>Allergic rhinitis/asthma</t>
  </si>
  <si>
    <t>Quality Standard</t>
  </si>
  <si>
    <t>n/a</t>
  </si>
  <si>
    <t>Elderly medicine</t>
  </si>
  <si>
    <t>ICB, LAs, NHS England and the criminal justice system</t>
  </si>
  <si>
    <t xml:space="preserve">Cochrane case study </t>
  </si>
  <si>
    <t>Local Authorities</t>
  </si>
  <si>
    <t>Angioedema</t>
  </si>
  <si>
    <t>Diagnostic Technology - update (new pharmaceutical evidence)</t>
  </si>
  <si>
    <t>NHS England for people with AKI or on dialysis, otherwise ICB</t>
  </si>
  <si>
    <t>Research recommendations only</t>
  </si>
  <si>
    <t>Anticoagulation</t>
  </si>
  <si>
    <t>Hepatology</t>
  </si>
  <si>
    <t>Oral / subcutaneous injection</t>
  </si>
  <si>
    <t>Atopic dermatitis</t>
  </si>
  <si>
    <t>Terminated assessment</t>
  </si>
  <si>
    <t>Medical Technology - update (new pharmaceutical evidence)</t>
  </si>
  <si>
    <t>Oral plus injections</t>
  </si>
  <si>
    <t>Oral/intramuscular injection</t>
  </si>
  <si>
    <t>Metabolic services</t>
  </si>
  <si>
    <t>Blastic plasmacytoid dendtritic cell neoplasm</t>
  </si>
  <si>
    <t>Nephrology</t>
  </si>
  <si>
    <t>Public health guideline - update (new pharmaceutical evidence)</t>
  </si>
  <si>
    <t>Public health guideline (new)</t>
  </si>
  <si>
    <t>Quality Standard - update (new pharmaceutical evidence)</t>
  </si>
  <si>
    <t>Paediatric neurology</t>
  </si>
  <si>
    <t>Services can be based on partnership between secondary, community, primary, social care and mental health services and in many cases partnerships with the independent sector</t>
  </si>
  <si>
    <t>Social Care guideline - update (new clinical practice evidence)</t>
  </si>
  <si>
    <t>Social Care guideline - update (new pharmaceutical evidence)</t>
  </si>
  <si>
    <t>Sexual Health</t>
  </si>
  <si>
    <t>Transplantation</t>
  </si>
  <si>
    <t>Eosinophilic esophagitis</t>
  </si>
  <si>
    <t>Haematopoietic stem cell transplant</t>
  </si>
  <si>
    <t>haemolytic uraemic syndrome</t>
  </si>
  <si>
    <t>Hemoglobinuria</t>
  </si>
  <si>
    <t>Hypercholesterolaemia/ mixed dyslipidaemia</t>
  </si>
  <si>
    <t>Ideopathic pulmonary fibrosis</t>
  </si>
  <si>
    <t>Infection post haematopoietic stem cell transplant</t>
  </si>
  <si>
    <t>Influenza</t>
  </si>
  <si>
    <t>Ischaemic stroke</t>
  </si>
  <si>
    <t>Joints</t>
  </si>
  <si>
    <t>Merkel cell carcinoma</t>
  </si>
  <si>
    <t xml:space="preserve">Mesothelioma </t>
  </si>
  <si>
    <t>Metachromatic leukodystrophy</t>
  </si>
  <si>
    <t>Mycosis fungoides and Sézary syndrome</t>
  </si>
  <si>
    <t>Myotonia</t>
  </si>
  <si>
    <t>Narcolepsy</t>
  </si>
  <si>
    <t>Neuroblastoma</t>
  </si>
  <si>
    <t>Peanut allergy</t>
  </si>
  <si>
    <t>Phenylketonuria</t>
  </si>
  <si>
    <t>Plaque psoriasis</t>
  </si>
  <si>
    <t>Polycythaemia vera</t>
  </si>
  <si>
    <t>Primary hypercholesterolaemia or mixed dyslipidaemia</t>
  </si>
  <si>
    <t>Sleep anoea</t>
  </si>
  <si>
    <t>Soft tissue sarcoma</t>
  </si>
  <si>
    <t>Transthyretin amyloidosis with cardiomyopathy</t>
  </si>
  <si>
    <t>Virus</t>
  </si>
  <si>
    <t>Women's health</t>
  </si>
  <si>
    <t>Description</t>
  </si>
  <si>
    <t>Specialty</t>
  </si>
  <si>
    <t>General Surgery</t>
  </si>
  <si>
    <t>Vascular Surgery</t>
  </si>
  <si>
    <t>Ear Nose and Throat</t>
  </si>
  <si>
    <t>Oral Surgery</t>
  </si>
  <si>
    <t>Restorative Dentistry</t>
  </si>
  <si>
    <t>Paediatric Dentistry</t>
  </si>
  <si>
    <t>Orthodontics</t>
  </si>
  <si>
    <t>Oral and Maxillofacial Surgery</t>
  </si>
  <si>
    <t>Endodontics</t>
  </si>
  <si>
    <t>Periodontics</t>
  </si>
  <si>
    <t>Prosthodontics</t>
  </si>
  <si>
    <t>Surgical Dentistry</t>
  </si>
  <si>
    <t>Plastic Surgery</t>
  </si>
  <si>
    <t>Cardiothoracic Surgery</t>
  </si>
  <si>
    <t>Paediatric Surgery</t>
  </si>
  <si>
    <t>Pain Management (Retired 1 April 2004)</t>
  </si>
  <si>
    <t>Emergency Medicine</t>
  </si>
  <si>
    <t>Anaesthetics</t>
  </si>
  <si>
    <t>Aviation and Space Medicine</t>
  </si>
  <si>
    <t>General Internal Medicine</t>
  </si>
  <si>
    <t>Clinical Haematology</t>
  </si>
  <si>
    <t>Clinical Physiology</t>
  </si>
  <si>
    <t>Clinical Pharmacology</t>
  </si>
  <si>
    <t>Audio Vestibular Medicine</t>
  </si>
  <si>
    <t>Clinical Genetics</t>
  </si>
  <si>
    <t>CLINICAL CYTOGENETICS and MOLECULAR GENETICS (Retired 1 April 2010) National Code 312 is retained for CONSULTANTS qualified in this Main Specialty prior to 1 April 2010</t>
  </si>
  <si>
    <t>Clinical Immunology</t>
  </si>
  <si>
    <t>Rehabilitation Medicine</t>
  </si>
  <si>
    <t>Palliative Medicine</t>
  </si>
  <si>
    <t>Allergy</t>
  </si>
  <si>
    <t>Paediatric Cardiology</t>
  </si>
  <si>
    <t>Sport and Exercise Medicine</t>
  </si>
  <si>
    <t>Acute Internal Medicine</t>
  </si>
  <si>
    <t>Respiratory Medicine</t>
  </si>
  <si>
    <t>Tropical Medicine</t>
  </si>
  <si>
    <t>Genitourinary Medicine</t>
  </si>
  <si>
    <t>Renal Medicine</t>
  </si>
  <si>
    <t>Medical Oncology</t>
  </si>
  <si>
    <t>Nuclear Medicine</t>
  </si>
  <si>
    <t>Clinical Neurophysiology</t>
  </si>
  <si>
    <t>Paediatric Neurology</t>
  </si>
  <si>
    <t>Dental Medicine</t>
  </si>
  <si>
    <t>Special Care Dentistry</t>
  </si>
  <si>
    <t>Medical Ophthalmology</t>
  </si>
  <si>
    <t>Obstetrics and Gynaecology</t>
  </si>
  <si>
    <t>National Code 500 is not acceptable for Central Returns including Hospital Episode Statistics</t>
  </si>
  <si>
    <t>Community Sexual and Reproductive Health</t>
  </si>
  <si>
    <t>Antenatal Clinic (Retired 1 April 2004)</t>
  </si>
  <si>
    <t>Postnatal Clinic (Retired 1 April 2004)</t>
  </si>
  <si>
    <t>Midwifery</t>
  </si>
  <si>
    <t>General Medical Practice</t>
  </si>
  <si>
    <t>General Dental Practice</t>
  </si>
  <si>
    <t>Maternity Function (Retired 1 April 2004)</t>
  </si>
  <si>
    <t>Other than Maternity (Retired 1 April 2004)</t>
  </si>
  <si>
    <t>Learning Disability</t>
  </si>
  <si>
    <t>Adult Mental Illness</t>
  </si>
  <si>
    <t>Child and Adolescent Psychiatry</t>
  </si>
  <si>
    <t>Forensic Psychiatry</t>
  </si>
  <si>
    <t>Medical Psychotherapy</t>
  </si>
  <si>
    <t>Old Age Psychiatry</t>
  </si>
  <si>
    <t>Clinical Oncology</t>
  </si>
  <si>
    <t>Radiology</t>
  </si>
  <si>
    <t>General Pathology</t>
  </si>
  <si>
    <t>Blood Transfusion</t>
  </si>
  <si>
    <t>Chemical Pathology</t>
  </si>
  <si>
    <t>Histopathology</t>
  </si>
  <si>
    <t>Immunopathology</t>
  </si>
  <si>
    <t>Medical Microbiology and Virology</t>
  </si>
  <si>
    <t>Neuropathology (Retired 1 April 2004)</t>
  </si>
  <si>
    <t>Medical Microbiology</t>
  </si>
  <si>
    <t>Medical Virology</t>
  </si>
  <si>
    <t>Community Medicine</t>
  </si>
  <si>
    <t>Occupational Medicine</t>
  </si>
  <si>
    <t>Community Health Services Dental</t>
  </si>
  <si>
    <t>Public Health Dental</t>
  </si>
  <si>
    <t>Nursing</t>
  </si>
  <si>
    <t>Allied Health Professional</t>
  </si>
  <si>
    <t>Joint Consultant Clinics (Retired 1 April 2004)</t>
  </si>
  <si>
    <t>Programme budgeting category code</t>
  </si>
  <si>
    <t>Programme budgeting category</t>
  </si>
  <si>
    <t>1A</t>
  </si>
  <si>
    <t>Infectious Diseases - HIV &amp; AIDS</t>
  </si>
  <si>
    <t>1X</t>
  </si>
  <si>
    <t>Infectious Diseases - Other</t>
  </si>
  <si>
    <t>Cancers &amp; Tumours</t>
  </si>
  <si>
    <t>2A</t>
  </si>
  <si>
    <t>Cancers &amp; Tumours - Head and Neck</t>
  </si>
  <si>
    <t>2B</t>
  </si>
  <si>
    <t>Cancers &amp; Tumours - Upper GI</t>
  </si>
  <si>
    <t>2C</t>
  </si>
  <si>
    <t>Cancers &amp; Tumours - Lower GI</t>
  </si>
  <si>
    <t>2D</t>
  </si>
  <si>
    <t>Cancers &amp; Tumours - Lung</t>
  </si>
  <si>
    <t>2E</t>
  </si>
  <si>
    <t>Cancers &amp; Tumours - Skin</t>
  </si>
  <si>
    <t>2F</t>
  </si>
  <si>
    <t>Cancers &amp; Tumours - Breast</t>
  </si>
  <si>
    <t>2G</t>
  </si>
  <si>
    <t>Cancers &amp; Tumours - Gynaecological</t>
  </si>
  <si>
    <t>2H</t>
  </si>
  <si>
    <t>Cancers &amp; Tumours - Urological</t>
  </si>
  <si>
    <t>2I</t>
  </si>
  <si>
    <t>Cancers &amp; Tumours - Haematological</t>
  </si>
  <si>
    <t>2X</t>
  </si>
  <si>
    <t>Cancers &amp; Tumours - Other</t>
  </si>
  <si>
    <t>Disorders of Blood</t>
  </si>
  <si>
    <t>Endocrine, Nutritional and Metabolic Problems</t>
  </si>
  <si>
    <t>4A</t>
  </si>
  <si>
    <t>Endocrine, Nutritional and Metabolic Problems - Diabetes</t>
  </si>
  <si>
    <t>4B</t>
  </si>
  <si>
    <t>Endocrine, Nutritional and Metabolic Problems - Endocrine</t>
  </si>
  <si>
    <t>4X</t>
  </si>
  <si>
    <t>Endocrine, Nutritional and Metabolic Problems - Other</t>
  </si>
  <si>
    <t>Mental Health Disorders</t>
  </si>
  <si>
    <t>5A</t>
  </si>
  <si>
    <t>Mental Health Disorders - Substance Misuse</t>
  </si>
  <si>
    <t>5B</t>
  </si>
  <si>
    <t>Mental Health Disorders - Organic Mental Disorders</t>
  </si>
  <si>
    <t>5C</t>
  </si>
  <si>
    <t>Mental Health Disorders - Psychotic Disorders</t>
  </si>
  <si>
    <t>5D</t>
  </si>
  <si>
    <t>Mental Health Disorders - Child and Adolescent</t>
  </si>
  <si>
    <t>5X</t>
  </si>
  <si>
    <t>Mental Health Disorders - Other</t>
  </si>
  <si>
    <t>Problems of Learning Disability</t>
  </si>
  <si>
    <t>Neurological</t>
  </si>
  <si>
    <t>7A</t>
  </si>
  <si>
    <t>Neurological - Chronic Pain</t>
  </si>
  <si>
    <t>7X</t>
  </si>
  <si>
    <t>Neurological - Other</t>
  </si>
  <si>
    <t>Problems of Vision</t>
  </si>
  <si>
    <t>Problems of Hearing</t>
  </si>
  <si>
    <t>Problems of Circulation</t>
  </si>
  <si>
    <t>10A</t>
  </si>
  <si>
    <t>Problems of Circulation - Coronary Heart Disease</t>
  </si>
  <si>
    <t>10B</t>
  </si>
  <si>
    <t>Problems of Circulation - Cerebrovascular Disease</t>
  </si>
  <si>
    <t>10C</t>
  </si>
  <si>
    <t>Problems of Circulation - Problems of Rhythm</t>
  </si>
  <si>
    <t>10X</t>
  </si>
  <si>
    <t>Problems of Circulation - Other</t>
  </si>
  <si>
    <t>Problems of the Respiratory System</t>
  </si>
  <si>
    <t>11A</t>
  </si>
  <si>
    <t>Problems of Respiratory System - Obstructive Airways Disease</t>
  </si>
  <si>
    <t>11B</t>
  </si>
  <si>
    <t>Problems of the Respiratory System - Asthma</t>
  </si>
  <si>
    <t>11X</t>
  </si>
  <si>
    <t>Problems of the Respiratory System - Other</t>
  </si>
  <si>
    <t>Dental Problems</t>
  </si>
  <si>
    <t>Problems of the Gastro Intestinal System</t>
  </si>
  <si>
    <t>13A</t>
  </si>
  <si>
    <t>Problems of the Gastro Intestinal System - Upper GI</t>
  </si>
  <si>
    <t>13B</t>
  </si>
  <si>
    <t>Problems of the Gastro Intestinal System - Lower GI</t>
  </si>
  <si>
    <t>13C</t>
  </si>
  <si>
    <t>Problems of the Gastro Intestinal System - HepatoBiliary</t>
  </si>
  <si>
    <t>13X</t>
  </si>
  <si>
    <t>Problems of the Gastro Intestinal System - Other</t>
  </si>
  <si>
    <t>Problems of the Skin</t>
  </si>
  <si>
    <t>14A</t>
  </si>
  <si>
    <t>Problems of the Skin - Burns</t>
  </si>
  <si>
    <t>14X</t>
  </si>
  <si>
    <t>Problems of the Skin - Other</t>
  </si>
  <si>
    <t>Problems of the Musculo Skeletal System</t>
  </si>
  <si>
    <t>Problems due to Trauma and Injuries</t>
  </si>
  <si>
    <t>Problems of the Genito Urinary System</t>
  </si>
  <si>
    <t>17A</t>
  </si>
  <si>
    <t>Problems of the Genito Urinary System - Genital Tract Problems</t>
  </si>
  <si>
    <t>17B</t>
  </si>
  <si>
    <t>Problems of the Genito Urinary System - Renal Problems</t>
  </si>
  <si>
    <t>17C</t>
  </si>
  <si>
    <t>Problems of the Genito Urinary System - Sexually transmitted infections</t>
  </si>
  <si>
    <t>17X</t>
  </si>
  <si>
    <t>Problems of the Genito Urinary System - Other</t>
  </si>
  <si>
    <t>Maternity and Reproductive Health</t>
  </si>
  <si>
    <t>Conditions of Neonates</t>
  </si>
  <si>
    <t>Adverse Effects and Poisoning</t>
  </si>
  <si>
    <t>20A</t>
  </si>
  <si>
    <t>Adverse Effects and Poisoning - Unintended Consequences of Treatment</t>
  </si>
  <si>
    <t>20B</t>
  </si>
  <si>
    <t>Adverse Effects and Poisoning - Poisoning</t>
  </si>
  <si>
    <t>20C</t>
  </si>
  <si>
    <t>Adverse Effects and Poisoning - Violence</t>
  </si>
  <si>
    <t>20X</t>
  </si>
  <si>
    <t>Adverse Effects and Poisoning - Other</t>
  </si>
  <si>
    <t>Healthy Individuals</t>
  </si>
  <si>
    <t>21A</t>
  </si>
  <si>
    <t>Healthy Individuals - NSF Prevention Programme</t>
  </si>
  <si>
    <t>21B</t>
  </si>
  <si>
    <t>Healthy Individuals - NSF Mental Health Prevention</t>
  </si>
  <si>
    <t>21X</t>
  </si>
  <si>
    <t>Healthy Individuals - Other</t>
  </si>
  <si>
    <t>Social Care Needs</t>
  </si>
  <si>
    <t>Other Areas of Spend/Conditions</t>
  </si>
  <si>
    <t>23A</t>
  </si>
  <si>
    <t>Other: GMS/PMS</t>
  </si>
  <si>
    <t>23B</t>
  </si>
  <si>
    <t>Other: SHAs (including WDCs)</t>
  </si>
  <si>
    <t>23X</t>
  </si>
  <si>
    <t>Other: Misc</t>
  </si>
  <si>
    <t>Epcoritamab for treating relapsed or refractory diffuse large B-cell lymphoma after 2 or more systemic treatments (TA954) [ID4045]</t>
  </si>
  <si>
    <t>Etrasimod is recommended, within its marketing authorisation, as an option for 
moderately to severely active ulcerative colitis in people aged 16 years and over 
when: 
• conventional or biological treatments cannot be tolerated or 
• the condition has not responded well enough, or lost response to treatment.</t>
  </si>
  <si>
    <t>Fluocinolone acetonide intravitreal implant for treating chronic diabetic macular oedema (TA953) [ID6307]</t>
  </si>
  <si>
    <t>Fluocinolone acetonide intravitreal implant is recommended, within its marketing authorisation, as an option for treating visual impairment caused by chronic diabetic macular oedema that has not responded well enough to available treatments in adults. It is recommended only if the company provides it according to the commercial arrangement.
For people with the condition in an eye with a natural (phakic) lens, if the person and their clinicians consider fluocinolone acetonide intravitreal implant to be 1 of a range of suitable treatments, after discussing the advantages and disadvantages of all the options, use the least expensive. Take account of administration costs, dosage, price per dose, duration of effect and commercial arrangements.</t>
  </si>
  <si>
    <t>Fluocinolone acetonide intravitreal implant is a further treatment option</t>
  </si>
  <si>
    <t>Nirmatrelvir plus ritonavir, sotrovimab and tocilizumab for treating COVID-19 (TA878) [ID6262]</t>
  </si>
  <si>
    <t>Dostarlimab is given in combination with existing platinum based chemotherapy for 6 cycles and then continues as a monotherapy so people will have more IV infusions</t>
  </si>
  <si>
    <t>Intravitreal injection</t>
  </si>
  <si>
    <t>Leukaemia and lymphoma</t>
  </si>
  <si>
    <t>Two digitally enabled therapies can be used as treatment options for adults with depression while further evidence is generated on their clinical and cost effectiveness. The therapies should be used with support from a trained practitioner or therapist in NHS Talking Therapies for anxiety and depression services. These technologies can be used once they have Digital Technology Assessment Criteria approval and an NHS Talking Therapies for anxiety and depression digitally enabled therapies assessment from NHS England. The technologies are: 
• Deprexis (Ethypharm Digital Therapy) 
• Space from Depression (SilverCloud).</t>
  </si>
  <si>
    <t>Five digitally enabled therapies can be used as treatment options for adults with anxiety disorders while further evidence is generated on their clinical and cost effectiveness, once they have appropriate approval.
The following technologies can only be used once they have Digital Technology Assessment Criteria (DTAC) approval and an NHS Talking Therapies for anxiety and depression digitally enabled therapies assessment from NHS England:
iCT‑PTSD (OxCADAT) for post-traumatic stress disorder (PTSD)
iCT‑SAD (OxCADAT) for social anxiety disorder
Space from Anxiety (SilverCloud) for generalised anxiety symptoms or unspecified anxiety disorder.
The following technologies can only be used once they have CE or UK Conformity Assessed (UKCA) mark approval, DTAC approval and an NHS Talking Therapies for anxiety and depression digitally enabled therapies assessment:
Perspectives (Koa Health) for body dysmorphic disorder (BDD)
Spring (Cardiff University) for PTSD.
Low intensity interventions should be supported by a psychological wellbeing practitioner and high intensity interventions by a high intensity therapist in NHS Talking Therapies for anxiety and depression services.</t>
  </si>
  <si>
    <t>There will be a capacity decrease due to a reduction in the number of administrations needed</t>
  </si>
  <si>
    <t>Nirmatrelvir plus ritonavir is recommended as an option for treating COVID‑19 in adults, only if they:
• do not need supplemental oxygen for COVID‑19 and
• they have any of the following:
 • an increased risk for progression to severe COVID‑19,
 • age 70 years and over
 • a body mass index (BMI) of 35 kg/m2 or more
 • diabetes
 • heart failure.
Sotrovimab is recommended as an option for treating COVID‑19 in adults and young people aged 12 years and over and weighing at least 40 kg, only if:
• they do not need supplemental oxygen for COVID‑19 and
• they have an increased risk for progression to severe COVID‑19, as defined in section 5 and
• nirmatrelvir plus ritonavir is contraindicated or unsuitable.
Sotrovimab is only recommended if the company provides it according to the commercial arrangement.
Tocilizumab is recommended, within its marketing authorisation, as an option for treating COVID‑19 in adults who:
• are having systemic corticosteroids and
• need supplemental oxygen or mechanical ventilation.
Tocilizumab is only recommended if the company provides it according to the commercial arrangement.</t>
  </si>
  <si>
    <t>Hypoparathyroidism</t>
  </si>
  <si>
    <t>Where atogepant is used instead of an non-oral comparator treatment there will be a capacity benefit</t>
  </si>
  <si>
    <t>FDG published. Draft guidance states that trastuzumab deruxtecan is not recommended, within its marketing authorisation, for treating HER2-low metastatic or unresectable breast cancer in adults after:
• chemotherapy in the metastatic setting or 
• recurrence during adjuvant chemotherapy or within 6 months after finishing it.
The estimated population is based on the budget impact test undertaken. This may change as the technology appraisal is developed.</t>
  </si>
  <si>
    <t>DG published. Draft guidance states ivosidenib plus azacitidine is not recommended, within its marketing authorisation, for treating newly diagnosed acute myeloid leukaemia (AML) with an IDH1 R132 mutation in adults who cannot have standard 
intensive induction chemotherapy.
The estimated population is based on the budget impact test undertaken. This may change as the technology appraisal is developed.</t>
  </si>
  <si>
    <t>There will be an increase in capacity due to an increase in inpatient episodes and the need for additional bed days</t>
  </si>
  <si>
    <t xml:space="preserve">If recommended there will be a capacity impact due to complex administrations of technology, but also a reduction in blood transfusion administrations </t>
  </si>
  <si>
    <t>DG published. Draft guidance states that exagamglogene autotemcel is not recommended, within its marketing authorisation, for treating sickle cell disease in people 12 years and over with recurrent vaso-occlusive crises who have a βS/βS, βS/β+ or βS/β0 genotype, when a haematopoietic stem cell transplant is suitable and a human leukocyte antigen-matched related haematopoietic stem cell donor is not available.
The committee meeting is scheduled for 8 May 2024.
The estimated population and capacity impact is based on the budget impact test undertaken. This may change as the technology appraisal is developed.</t>
  </si>
  <si>
    <t>The capacity impact is expected to be neutral as rucaparib and the comparator treatment are both oral treatments and both require similar testing</t>
  </si>
  <si>
    <t>Guidance is still in early development stage. The committee meeting is scheduled for 11th July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</si>
  <si>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6th August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</si>
  <si>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3rd October 2024. More information will be provided as the development of the guidance progresses.</t>
  </si>
  <si>
    <t>Please note that following on from advice received from the company this evaluation has been rescheduled to align with latest regulatory expectations. Therefore, we now anticipate that the evaluation will recommence during late May 2024 when the deadline for submissions is expected.
The appraisal committee meeting for this topic is scheduled for the 10th October 2024.</t>
  </si>
  <si>
    <t>Suspended. Following on from advice received from the company, NICE has decided to suspend this appraisal from its work programme whilst the company confirm their submission plans. As this appraisal has been referred NICE will continue to monitor any development and will update interested parties if the situation changes.</t>
  </si>
  <si>
    <t xml:space="preserve">Intra-dermal injection </t>
  </si>
  <si>
    <t>Suspended. The company has informed NICE that it will not provide an evidence submission for this appraisal. Therefore, we are suspending the appraisal while we consider the next steps.</t>
  </si>
  <si>
    <t>Niemann-Pick 
disease</t>
  </si>
  <si>
    <t>Guidance is still in early development stage. More information will be provided as the development of the guidance progresses.
The estimated population is based on the budget impact test undertaken. This may change as the technology appraisal is developed.</t>
  </si>
  <si>
    <t>Please note that following a call between NICE and the company, the timelines for this appraisal have been revised and the appraisal is now anticipated to begin during early June 2024 when we will write to you about how you can get involved.</t>
  </si>
  <si>
    <t>ALXN1840 for treating Wilson disease TS ID9950</t>
  </si>
  <si>
    <t>Suspended. Dear stakeholders, As you will be aware, the Department for Health &amp; Social Care has asked NICE to carry out a Single Technology Appraisal of ALXN1840 for treating Wilson disease TSID9950.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t>
  </si>
  <si>
    <t>Abaloparatide for treating idiopathic or hypogonadal osteoporosis in men [ID4059]</t>
  </si>
  <si>
    <t>The company has informed NICE that it will not provide an evidence submission for this appraisal. Therefore, we are suspending the appraisal while we consider the next steps.</t>
  </si>
  <si>
    <t xml:space="preserve">Abatacept for preventing moderate to severe acute graft-versus-host disease after haematopoietic stem cell transplant in people 6 years and over [ID6185]
</t>
  </si>
  <si>
    <t>Suspended. Dear stakeholders, As you will be aware, the Department for Health &amp; Social Care has asked NICE to carry out a Single Technology Appraisal of Abatacept for preventing moderate to severe acute graft-versus-host disease after haematopoietic stem cell transplant in people 6 years and over [ID10679]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</si>
  <si>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Atezolizumab (Tecentriq) + bevacizumab (Avastin) + chemotherapy for ovarian cancer TS [ID10701]</t>
  </si>
  <si>
    <t>Suspended. For information, the company have advised that they are no longer pursuing a Marketing Authorisation Application from the Medicines and Healthcare products Regulatory Agency for this indication at this time. Therefore, NICE has decided to suspend this appraisal from its current work programme. NICE will continue to monitor any development and will update interested parties if the situation changes.</t>
  </si>
  <si>
    <t>Aumolertinib for untreated EGFR mutation-positive non-small-cell lung cancer [ID4000]</t>
  </si>
  <si>
    <t>Suspended. The company (EQRx)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</si>
  <si>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Baricitinib for treating juvenile idiopathic arthritis in children and young people aged 1 to 17 [ID6143]</t>
  </si>
  <si>
    <t>Avelumab for previously treated platinum-resistant ovarian cancer [ID1497]</t>
  </si>
  <si>
    <t xml:space="preserve">Suspended, Following an update from the company this appraisal is now suspended. </t>
  </si>
  <si>
    <t>Canakinumab for adjuvant treatment of resectable or resected stage 2A to 3B non-small-cell lung cancer [ID5114]</t>
  </si>
  <si>
    <t>Suspended. The Department for Health &amp; Social Care has asked NICE to carry out an appraisal of Canakinumab for adjuvant treatment of resectable or resected stage 2A to 3B non-small-cell lung cancer [ID5114]. For information, the company have announced that trial did not meet its primary endpoint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</si>
  <si>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VTS-270 for treating Niemann-Pick type C1 [ID1267]</t>
  </si>
  <si>
    <t>Suspended.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</si>
  <si>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Dupilumab for treating chronic spontaneous urticaria in people 12 years and over [ID4055]</t>
  </si>
  <si>
    <t>Suspended. For information the company have advised that they are unable to make a submission for this indication at the present time. Therefore, in collaboration with the company, NICE has suspended this appraisal from its current work programme. As this appraisal has been referred NICE will continue to monitor any development and will update interested parties if the situation changes.</t>
  </si>
  <si>
    <t>Duvelisib for treating relapsed or refractory peripheral T-cell lymphoma [ID5076]</t>
  </si>
  <si>
    <t>Suspended. Following on from information received from the company, NICE has decided to suspend this appraisal from its current work programme. The timelines for this appraisal are to be aligned with the latest regulatory and UK launch expectations and further information regarding the scheduling of this appraisal will be available in due course.</t>
  </si>
  <si>
    <t>Filgotinib for treating moderately to severely active Crohn's disease [ID6236]</t>
  </si>
  <si>
    <t>Suspended. For information, the company has decided not to submit a Marketing Authorization Application in Europe based on the following topline data: 
• The two induction cohorts missed the co-primary endpoints of clinical remission and endoscopic response at Week 10. 
• In the maintenance phase, filgotinib 200mg once daily achieved the co-primary endpoints of clinical remission and endoscopic response at Week 58. 
• The safety findings were generally consistent with the known profile of filgotinib in rheumatoid arthritis (RA) and ulcerative colitis (UC). Therefore, NICE has decided to suspend this appraisal from its current work programme. As this appraisal has been referred NICE will continue to monitor any development and will update interested parties as and when the situation changes.</t>
  </si>
  <si>
    <t>Gilteritinib for maintenance treatment of FLT3-mutation-positive acute myeloid leukaemia after stem cell transplant [ID6243]</t>
  </si>
  <si>
    <t>Infigratinib for treating relapsed or refractory advanced cholangiocarcinoma with FGFR2 fusion or rearrangement [ID3992]</t>
  </si>
  <si>
    <t>Lenadogene nolparvovec for treating Leber's hereditary optic neuropathy caused by the G11778A ND4 mitochondrial mutation [ID1410]</t>
  </si>
  <si>
    <t>Suspended. Please note that following on from information received from the company, NICE has decided to suspend this evaluation from its current work programme. The timelines for this evaluation are to be aligned with the latest regulatory and UK launch expectations and further information regarding the scheduling of this evaluation will be available in due course.</t>
  </si>
  <si>
    <t>Letermovir for preventing cytomegalovirus infection after a kidney transplant [ID6166]</t>
  </si>
  <si>
    <t>Suspended. Please note that following on from information received from the company, NICE has decided to suspend this appraisal from its current work programme. The timelines for this appraisal are to be aligned with the latest regulatory and UK launch expectations and further information regarding the scheduling of this appraisal will be available in due course. NICE will continue to monitor any development and will update interested parties as and when the situation changes.</t>
  </si>
  <si>
    <t>Lisocabtagene maraleucel for treating relapsed or refractory aggressive B-cell non-Hodgkin lymphoma [ID1444]</t>
  </si>
  <si>
    <t>Lurbinectedin for treating advanced small-cell lung cancer on or after platinum-based chemotherapy [ID3872]</t>
  </si>
  <si>
    <t>Maribavir for cytomegalovirus infection after haematopoietic stem cell transplant [ID5075]</t>
  </si>
  <si>
    <t>Suspended.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 Please note - NICE technology appraisal guidance [TA860] for the existing indication for Maribavir remains in place.</t>
  </si>
  <si>
    <t>Mirvetuximab soravtansine for previously treated platinum-resistant FR-alpha positive ovarian cancer [ID1527]</t>
  </si>
  <si>
    <t>For information, the company have advised that they are no longer pursuing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</si>
  <si>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Nintedanib for treating fibrosing interstitial lung disease in people aged 6 to 17 [ID6194]</t>
  </si>
  <si>
    <t>Olaparib for maintenance treatment of BRCA-negative platinum-sensitive relapsed ovarian, fallopian tube or primary peritoneal cancer [ID6205]</t>
  </si>
  <si>
    <t>Suspended. Following on from information received from the company, NICE has decided to suspend this appraisal from its current work programme. For information, the company have highlighted that the relevant clinical study (OPINION, NCT03402841) is being conducted as a post-marketing commitment study for the European Medicines Agency (EMA), and will not result in any change to the current approved indication or reimbursement status for olaparib. Therefore, NICE has suspended this appraisal from its current work programme.</t>
  </si>
  <si>
    <t>Oral paclitaxel with encequidar for treating advanced breast cancer ID5111</t>
  </si>
  <si>
    <t>Suspended. For information, the company have advised that they are no longer pursuing a Marketing Authorisation Application from the Medicines and Healthcare products Regulatory Agency for this indication at this time. Therefore, NICE has decided to suspend this appraisal from its current work programme. As this appraisal has been referred NICE will continue to monitor any development and will update interested parties if the situation changes.</t>
  </si>
  <si>
    <t>Otilimab for treating moderate to severe rheumatoid arthritis [ID6171]</t>
  </si>
  <si>
    <t>Pembrolizumab with ipilimumab for treating PD-L1-positive advanced non-small-cell lung cancer [ID3861]</t>
  </si>
  <si>
    <t>The Department for Health and Social Care has asked NICE to carry out a Single Technology Appraisal of pembrolizumab with ipilimumab for treating PD-L1-positive advanced non-small-cell lung cancer. For information, the company have advised that they are no longer pursuing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</si>
  <si>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Pembrolizumab with olaparib for treating hormone-relapsed metastatic prostate cancer after abiraterone or enzalutamide and chemotherapy [ID3814]</t>
  </si>
  <si>
    <t>Suspended. The Department for Health and Social Care has asked NICE to carry out a Single Technology Appraisal of pembrolizumab with olaparib for treating hormone-relapsed metastatic prostate cancer after abiraterone or enzalutamide and chemotherapy [ID3814]. We have recently invited stakeholders to respond to a written consultation on the draft scope for this evaluation. The company that market pembrolizumab have advised that they are no longer pursuing a Marketing Authorisation Application from the Medicines and Healthcare products Regulatory Agency (MHRA) for this indication at this time. Therefore, NICE has decided to suspend this evaluation from its current work programme, this means the consultation on the draft scope will now close. Please accept our apologies for any inconvenience. As this evaluation has been referred to NICE we will continue to monitor any development and will update interested parties if the situation changes.</t>
  </si>
  <si>
    <t>Pembrolizumab with pemetrexed and platinum-based chemotherapy for previously TKI-treated EGFR-positive metastatic non-squamous non-small-cell lung cancer [ID3873]</t>
  </si>
  <si>
    <t>Suspended. For information, the company have announced that trial did not meet its primary endpoint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</si>
  <si>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Rivogenlecleucel for treating haematological non-malignant diseases in children and young people undergoing haploidentical haematopoietic stem cell transplant [ID1496]</t>
  </si>
  <si>
    <t>The Department for Health and Social Care has asked NICE to carry out a Single Technology Appraisal of rivogenlecleucel for treating haematological non-malignant diseases in children and young people undergoing haploidentical haematopoietic stem cell transplant. For information, the company has advised it has paused its effort to pursue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</si>
  <si>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Following the technology appraisal committee meeting on 14 December 2023, stakeholders are reminded that access to treatments will continue while the appraisal is ongoing. This will be the case for people starting the treatments as well as those already taking the treatments. NICE has determined with key stakeholders that additional steps are required. We are pausing publication of final draft guidance after the second committee meeting to allow further discussions. The earliest anticipated date of final guidance publication will be updated once timelines are confirmed. Further details can be found here: https://www.nice.org.uk/guidance/gid-ta11187/documents/supporting-documentation-3
The estimated population impact is based on the budget impact test undertaken. This may change as the technology appraisal is developed.</t>
  </si>
  <si>
    <t>DG published. Draft guidance states isatuximab plus pomalidomide and dexamethasone is not recommended, within its marketing authorisation, for treating relapsed and refractory multiple myeloma in adults who have had lenalidomide and a proteasome inhibitor, and whose disease has progressed on their last treatment.
The estimated population impact is based on the budget impact test undertaken. This may change as the technology appraisal is developed.</t>
  </si>
  <si>
    <t>Guidance is still in early development stage. The appraisal committee meeting for this topic is scheduled for the 11th July 2024. More information will be provided as the development of the guidance progresses.
The estimated capacity impact is based on the budget impact test undertaken. This may change as the technology appraisal is developed.</t>
  </si>
  <si>
    <t>Following the appeal decision, we are conducting further work on this appraisal. An additional appraisal committee meeting will be scheduled in due course.</t>
  </si>
  <si>
    <t>On 14 September 2023, a non-favourable opinion from the European Medicines Agency’s Committee for Medicinal Products for Human Use (CHMP) was issued for the belantamab mafodotin annual renewal procedure (EMEA/H/C/004935/R/0017). The non favourable opinion means that the European Medicines Agency’s CHMP has recommended not renewing the conditional marketing authorisation for belantamab mafodotin. On 21 September 2023 and in accordance with Article 9(2) of Regulation (EC) No. 726/2004, GSK requested the re-examination of the CHMP opinion for belantamab mafodotin’s annual renewal. Following the company’s re-examination request, the Medicines and Healthcare products Regulatory Agency (MHRA), the regulator of medicines in the UK, is currently assessing the annual renewal of the GB marketing authorisation for belantamab mafodotin, as per the national procedure, and will make the decision on whether the licence is renewed in this country. NICE is therefore withdrawing the Final Draft Guidance and the appraisal will be paused until NICE has received the MHRA’s decision. This means that the appeal hearing will not proceed on 2 November but will be rescheduled in due course (if required).
The estimated population impact is based on the budget impact test undertaken. This may change as the technology appraisal is developed.</t>
  </si>
  <si>
    <t>DG published. Draft guidance states burosumab is not recommended, within its marketing authorisation, for treating X‑linked hypophosphataemia (XLH) in adults.
The estimated population impact is based on the budget impact test undertaken. This may change as the technology appraisal is developed.</t>
  </si>
  <si>
    <t>DG published. Draft guidance states belzutifan is not recommended, within its marketing authorisation, for treating von Hippel-Lindau (VHL) disease in adults:
• who need treatment for VHL-associated renal cell carcinoma, central nervous system hemangioblastomas or pancreatic neuroendocrine tumours, and
• when localised procedures are unsuitable or undesirable.
The estimated population impact is based on the budget impact test undertaken. This may change as the technology appraisal is developed.</t>
  </si>
  <si>
    <t>Suspended. Please note the company will not provide an evidence submission for this appraisal at this time. Therefore, we are suspending the appraisal while we consider the next steps.</t>
  </si>
  <si>
    <t>DG published. Draft guidance states that vamorolone is not recommended, within its marketing authorisation, for treating Duchenne muscular dystrophy (DMD) in people 4 years and over.
The estimated population and capacity impact is based on the budget impact test undertaken. This may change as the technology appraisal is developed.</t>
  </si>
  <si>
    <t>If recommended there may be a reduction in adverse events may result in a capacity benefit with respect to scans, GP appointments and hospitalisations</t>
  </si>
  <si>
    <t>Suspended. Following on from advice received from the company, NICE has decided to suspend this appraisal from its work programme whilst the company confirm their regulatory filing plans. As this appraisal has been referred NICE will continue to monitor any development and will update interested parties if the situation changes.</t>
  </si>
  <si>
    <t>Ritlecitinib for treating severe alopecia areata in people 12 years and over (TA958) [ID4007]</t>
  </si>
  <si>
    <t>Daratumumab in combination for treating newly diagnosed systemic amyloid light-chain amyloidosis (TA959) [ID3748]</t>
  </si>
  <si>
    <t>Olaparib for maintenance treatment of BRCA mutation-positive advanced ovarian, fallopian tube or peritoneal cancer after response to first-line platinum-based chemotherapy (TA962) [ID6191]</t>
  </si>
  <si>
    <t>Dostarlimab with platinum-based chemotherapy for treating advanced or recurrent endometrial cancer with high microsatellite instability or mismatch repair deficiency (TA963) [ID3968]</t>
  </si>
  <si>
    <t>NICE is unable to make a recommendation on satralizumab (Enspryng) for preventing relapses in neuromyelitis optica spectrum disorders in adults. This is because Roche Products did not provide an evidence submission. We will review this decision if the company decides to make a submission.</t>
  </si>
  <si>
    <t>Satralizumab for preventing relapses in neuromyelitis optica spectrum disorders (terminated appraisal) (TA960)</t>
  </si>
  <si>
    <t>Sebelipase alfa for treating lysosomal acid lipase deficiency that is not Wolman disease (terminated appraisal) (TA961)</t>
  </si>
  <si>
    <t>NICE is unable to make a recommendation on sebelipase alfa (Kanuma) for treating lysosomal lipase deficiency that is not Wolman disease in adults. The Wolman disease population was evaluated separately in NICE highly specialised technology guidance on sebelipase alfa (HST30). The cost effectiveness of the remaining non-Wolman population has not been demonstrated at this stage.</t>
  </si>
  <si>
    <t>Dostarlimab with platinum-based chemotherapy is recommended with managed access as an option for treating primary advanced or recurrent endometrial cancer with high microsatellite instability or mismatch repair deficiency in adults who are candidates for systemic therapy. It is only recommended if the conditions in the managed access agreement for dostarlimab are followed.</t>
  </si>
  <si>
    <t>Olaparib is recommended, within its marketing authorisation, as an option for maintenance treatment of BRCA mutation-positive, advanced (FIGO stages 3 and 4), high-grade epithelial ovarian, fallopian tube or primary peritoneal cancer that has responded to first-line platinum-based chemotherapy in adults. It is only recommended if the company provides it according to the commercial arrangement.</t>
  </si>
  <si>
    <t>DG is published. Draft guidance states that relugolix–estradiol–norethisterone (relugolix combination therapy [CT]) is not recommended, within its anticipated marketing authorisation, for treating symptoms of endometriosis in adults who have had medical or surgical treatment for their endometriosis.
The estimated population and capacity impact is based on the budget impact test undertaken. This may change as the technology appraisal is developed.</t>
  </si>
  <si>
    <t>We do not expect that the recommendations to have a resource impact above £1 million.
This guidance fully updates the following: 
• Meningitis (bacterial) and meningococcal septicaemia in under 16s: recognition, diagnosis and management (CG102)</t>
  </si>
  <si>
    <t>There may be a significant increase in genetic counselling and testing resulting from the recommendations for population level testing in Ashkenazi and Sephardi Jewish populations and from the recommendations reducing the threshold for genetic testing in some groups. The resource impact tools can be used to estimate the additional resources required to implement the guideline.</t>
  </si>
  <si>
    <t>Due to a lack of robust data on current practice and the variation across organisations and different provider services, the size of the resource impact should be determined at a local level. A local resource impact template will be produced to assist with assessing the resource impact.</t>
  </si>
  <si>
    <t>21/06/24-02/08/24</t>
  </si>
  <si>
    <t>27/09/24-08/11/24</t>
  </si>
  <si>
    <t>10/12/24-28/01/25</t>
  </si>
  <si>
    <t>28/02/25-11/04/25</t>
  </si>
  <si>
    <t>31/05/24-14/06/24</t>
  </si>
  <si>
    <t>Kurin Lock for blood culture collection [GID-MT582] (MTG77)</t>
  </si>
  <si>
    <t xml:space="preserve">Guidance is still in early development stage. More information will be provided as the development of the guidance progresses. </t>
  </si>
  <si>
    <t>Draft guidance states use EndoPredict or Oncotype DX as options to guide adjuvant chemotherapy decisions for oestrogen receptor or progesterone receptor-positive, human epidermal growth factor receptor 2-negative early breast cancer with 1 to 3 positive lymph nodes. They can be used for women who have been through the menopause and men, only if:                                           
• information provided by the test would help them choose, with their healthcare professional, whether or not to have adjuvant chemotherapy                                              • the companies provide the tests to the NHS with the discounts agreed in the access proposals.
This guidance will partially update the following:
Tumour profiling tests to guide adjuvant chemotherapy decisions in early breast cancer (DG34)</t>
  </si>
  <si>
    <t>IPG784</t>
  </si>
  <si>
    <t>Etrasimod is a further treatment option. There may be a small decrease in capacity if people move from an IV administered comparator treatment option.</t>
  </si>
  <si>
    <t>If recommended there will be a capacity increase due to an increase of IV administrations in hospital setting</t>
  </si>
  <si>
    <t>There will be a capacity increase due to an increase in IV infusions</t>
  </si>
  <si>
    <t>Draft guideline is published. More information will be provided as the development of the guideline progresses, however, resource impact is expected to be low.</t>
  </si>
  <si>
    <t>More research is needed on epidermal radiotherapy using rhenium‑188 paste for non-melanoma skin cancer. This procedure should only be done as part of a formal research study and a research ethics committee needs to have approved its use.</t>
  </si>
  <si>
    <t>Draft recommendation: Use phrenic nerve pacing as an option to treat ventilator-dependent high cervical spinal cord injury (SCI) with standard arrangements in place for clinical governance, consent and audit.</t>
  </si>
  <si>
    <t>GID-MT575 GaitSmart rehabilitation exercise programme for gait and mobility issues [GID-MT575] (MTG78)</t>
  </si>
  <si>
    <t>DG published. Draft guidance states to use CYP2C19 genotype testing to assess if clopidogrel is a suitable antiplatelet for people who have just had an ischaemic stroke or transient ischaemic attack (TIA). CYP2C19 genotype testing is only recommended if:
• quality assurance processes are in place for point-of-care tests
• shared decision making for doing the test is established (see NICE guidance on shared decision making)
When interpreting test results, healthcare professionals should take into account that the prevalence of different CYP2C19 genotypes may vary between ethnic groups.</t>
  </si>
  <si>
    <t>Capacity impact may include:
- reduction in length of stay due to reduced blood culture contamination
- reduction in laboratory tests/investigations due to reduced blood culture contamination
- reduced days of antibiotics use.</t>
  </si>
  <si>
    <t>Kurin Lock costs uses 2 devices per person, with a total cost of £39 per test. Standard care devices cost £0.96 per person. Therefore, an additional cost of around £38 per person per test would be incurred when using a Kurin Lock device.  
A resource impact template has been published to help organisations to assess the cost and capacity impact from using Kurin Lock compared to standard care.
Any capacity benefits may also provide savings to offset some of the potential costs that may result from using Kurin lock compared to the standard of care.</t>
  </si>
  <si>
    <t xml:space="preserve">The company retains the ownership of GaitSmart. A £1,000 loan fee per provider for the GaitSmart system and for training may be payable upfront, and this could be negotiable depending on contract and setting. In addition, the company charges £10 per person per session of GaitSmart exercises (£40 maximum for the 4 recommended sessions per person). Organisations are advised to contact the company for further details of the exact pricing structure that will apply for their local usage.
Upon delivery of the GaitSmart system the company will provide 2 training sessions to healthcare professionals who will be using the technology. Any additional training costs should be assessed at a local level.
A resource impact template has been developed and published to enable organisations to estimate the resource impact at a local level. The template will help organisations estimate the costs of implementing GaitSmart and the associated capacity implications. </t>
  </si>
  <si>
    <t>The guidance may allow a trained healthcare assistant to carry out GaitSmart sessions; in standard care these sessions are normally done by a more senior clinical person, usually a physiotherapist.</t>
  </si>
  <si>
    <t>Twin and triplet pregnancy (NG137) [GID-NG10383]</t>
  </si>
  <si>
    <t>Crovalimab for treating paroxysmal nocturnal haemoglobinuria [ID6140]</t>
  </si>
  <si>
    <t>Durvalumab with tremelimumab for untreated advanced or unresectable hepatocellular carcinoma [ID2725]</t>
  </si>
  <si>
    <t>Givinostat for treating Duchenne muscular dystrophy in people 6 years and over [ID6323]</t>
  </si>
  <si>
    <t>Pirtobrutinib for treating chronic lymphocytic leukaemia or small lymphocytic lymphoma after 1 or more BTK inhibitors [ID6269]</t>
  </si>
  <si>
    <t>Pemigatinib for treating myeloid or lymphoid neoplasms with a FGFR1 rearrangement [ID6172]</t>
  </si>
  <si>
    <t>Atezolizumab for untreated advanced or recurrent non-small cell lung cancer when platinum-doublet chemotherapy is unsuitable ID6218</t>
  </si>
  <si>
    <t>Guidance is still in early development stage. More information will be provided as the development of the guidance progresses.
The eligible population is an estimation and may change as the technology appraisal is developed.</t>
  </si>
  <si>
    <t>Guidance is still in early development stage.  More information will be provided as the development of the guidance progresses.</t>
  </si>
  <si>
    <t>In progress. Please note that following on from advice received from the company this topic has now been scheduled back into the work programme. We now anticipate that the appraisal will begin during mid-June 2024 when we will write to you about how you can get involved.</t>
  </si>
  <si>
    <t>Any capacity impact has already been recognised while fedratinib has been used in the CDF</t>
  </si>
  <si>
    <t>Cabozantinib with nivolumab is recommended as an option for untreated advanced renal cell carcinoma in adults, only if:
• their disease is intermediate or poor risk as defined in the International Metastatic Renal Cell Carcinoma Database Consortium criteria, and
• nivolumab with ipilimumab or lenvatinib with pembrolizumab would otherwise be offered, and
• the companies provide cabozantinib and nivolumab according to their commercial arrangements.</t>
  </si>
  <si>
    <t>FDG published. Draft guidance states:
Remdesivir is recommended as an option for treating COVID-19 in hospitals in:
• adults, only if they have a high risk of serious illness (risk factors as defined in section 5 of NICE’s technology appraisal guidance on casirivimab plus imdevimab, nirmatrelvir plus ritonavir, sotrovimab and tocilizumab for treating COVID-19)
• babies, children and young people, only if they:
− are aged 4 weeks to 17 years and weigh at least 3 kg, and:
   − have pneumonia, and
   − need supplemental oxygen, or
− weigh at least 40 kg, and have a high risk of serious illness (risk factors as defined in section 5 of NICE’s technology appraisal 
guidance on casirivimab plus imdevimab, nirmatrelvir plus ritonavir, sotrovimab and tocilizumab for treating COVID-19).
Remdesivir is only recommended if the company provides it according to the commercial arrangement.
Tixagevimab plus cilgavimab is not recommended, within its marketing authorisation, for treating COVID-19 in adults who do not need supplemental oxygen and who have an increased risk of progression to severe COVID-19.</t>
  </si>
  <si>
    <t>FDG published. Draft guidance states that selinexor plus dexamethasone is recommended, within its marketing authorisation, for treating multiple myeloma in adults when:
• they have had 4 or more treatments, and
• the condition is refractory to at least 2 proteasome inhibitors, 2 immunomodulatory agents and an anti-CD38 monoclonal 
antibody (penta-refractory), and
• the condition has progressed on the last treatment, and
• the company provides it according to the commercial arrangement.
The estimated population may change as the technology appraisal is developed.</t>
  </si>
  <si>
    <t>FDG published. Draft guidance states fenfluramine is not recommended, within its marketing authorisation, for treating seizures associated with Lennox-Gastaut syndrome (LGS) as an add-on to other antiseizure medicines for people 2 years and over.
The estimated population is based on the budget impact test undertaken. This may change as the technology appraisal is developed.</t>
  </si>
  <si>
    <t>FDG published. Draft guidance states that tisagenlecleucel is recommended, within its marketing authorisation, as an option for people 25 years and under for treating B-cell acute lymphoblastic leukaemia that is:
• relapsed after a transplant, or
• relapsed for a second or later time, or
• refractory.
The capacity impact is based on the budget impact test undertaken. This may change as the technology appraisal is developed.</t>
  </si>
  <si>
    <t>FDG published. Draft guidance states that setmelanotide is recommended as an option for treating obesity and hyperphagia in genetically confirmed Bardet-Biedl syndrome in people aged 6 years and over, only if they are aged between 6 and 17
when treatment starts. These people can carry on having setmelanotide as adults until they need to stop. Setmelanotide is only recommended if the company provides it according to the commercial arrangement.
The estimated population and capacity impact is based on the budget impact test undertaken. This may change as the technology appraisal is developed.</t>
  </si>
  <si>
    <t xml:space="preserve">DG published. Draft guidance states that voxelotor with or without hydroxycarbamide is not recommended, within its marketing authorisation, for treating haemolytic anaemia caused by sickle cell disease in people 12 years and over. </t>
  </si>
  <si>
    <t>Guidance is still in early development stage. The appraisal committee meeting for this topic is scheduled for the 15th May. More information will be provided as the development of the guidance progresses.
The estimated population and capacity impact is based on the budget impact test undertaken. This may change as the technology appraisal is developed.</t>
  </si>
  <si>
    <t>Selective internal radiation therapy with QuiremSpheres for treating unresectable advanced hepatocellular carcinoma (Partial review of TA688) [ID6376]</t>
  </si>
  <si>
    <t xml:space="preserve">If recommended there will be a capacity increase due to an increase in outpatient appointments </t>
  </si>
  <si>
    <t>DG published. Draft guidance states that idebenone is not recommended, within its marketing authorisation, for treating visual impairment in Leber’s hereditary optic neuropathy (LHON) in people 12 years and over.
The estimated population and capacity impact is based on the budget impact test undertaken. This may change as the technology appraisal is developed.</t>
  </si>
  <si>
    <t>Guidance is still in early development stage. More information will be provided as the development of the guidance progresses. The committee meeting is scheduled for 06 June 2024.
The estimated population and capacity impact is based on the budget impact test undertaken. This may change as the technology appraisal is developed.</t>
  </si>
  <si>
    <t>Guidance is still in early development stage. The committee meeting is scheduled for 04 June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</si>
  <si>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committee meeting is scheduled for 11 June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</si>
  <si>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7th August 2024. More information will be provided as the development of the guidance progresses.
The eligible population is an estimate based on the budget impact test undertaken. This may change as the technology appraisal is developed.</t>
  </si>
  <si>
    <t>Guidance is still in early development stage. The appraisal committee meeting for this topic is scheduled for the 7th August 2024. More information will be provided as the development of the guidance progresses.
The estimated population and capacity impact is based on the budget impact test undertaken. This may change as the technology appraisal is developed.</t>
  </si>
  <si>
    <t>The company has now updated projections of when data will be available from the SUPERNOVA study, and NICE has therefore rescheduled the appraisal timelines to align with this. As a result, the first Committee meeting is now scheduled for Wednesday 4 December 2024.</t>
  </si>
  <si>
    <t>The company, Blueprint Medicines, has provided their evidence submission which is being reviewed by the External Academic Group, Centre for Reviews and Dissemination and Centre for Health Economics – York. To ensure that the committee gets the best evidence package possible, this will no longer be discussed at the committee meeting on 2 July 2024. The next committee meeting is scheduled for 06 August 2024.
The estimated population and capacity impact is based on the budget impact test undertaken. This may change as the technology appraisal is developed.</t>
  </si>
  <si>
    <t>Please note that following on from conversation between NICE and the company, the timelines for this appraisal have been scheduled and the appraisal is now anticipated to begin in early July 2024 when we will write to you about how you can get involved. More information will be provided as the development of the guidance progresses.</t>
  </si>
  <si>
    <t>Guidance is still in early development stage. More information will be provided as the development of the guidance progresses. The committee meeting is scheduled for 06 November 2024.</t>
  </si>
  <si>
    <t>NICE previously paused the publication of final draft guidance recommending evinacumab for the treatment of homozygous familial hypercholesterolaemia in people aged 12 and older [ID2704]. NICE has now decided to withdraw the final draft guidance for evinacumab. This is because there is some uncertainty about the dose of lomitapide (the comparator for evinacumab in adults) used in the cost effectiveness analysis of evinacumab, and this raises some uncertainty about the cost effectiveness of evinacumab. Commencing on 8 April 2024, NICE will hold a 28-day stakeholder engagement in which stakeholders are requested to provide information on the dose and efficacy of lomitapide in clinical practice. NICE will then hold a committee meeting to consider the dose of lomitapide and its impact on the cost effectiveness of evinacumab.
The estimated population and capacity impact is based on the budget impact test undertaken. This may change as the technology appraisal is developed.</t>
  </si>
  <si>
    <t>Following a regulatory update from the company, the timelines for this appraisal are to be confirmed. More information will be provided as the development of the guidance progresses. 
The estimated population and capacity impact is based on the budget impact test undertaken. This may change as the technology appraisal is developed.</t>
  </si>
  <si>
    <t>Please note that following on from a request received from the company, which was considered and approved by NICE and NHS England - the timelines for this appraisal have been revised and the appraisal is now anticipated to begin in mid-May 2025 when we will write to you about how you can get involved. More information will be provided as the development of the guidance progresses.</t>
  </si>
  <si>
    <t>Please note that following on from conversation between NICE and the company, the timelines for this appraisal have been scheduled and the appraisal is now anticipated to begin in early July 2024 when we will write to you about how you can get involved.</t>
  </si>
  <si>
    <t>A meeting was held between NICE and the company in early-February regarding next steps for the appraisal of DCVax-L for treating glioblastoma, and more information will be available in due course. NICE will continue liaising with the company and monitoring timelines.</t>
  </si>
  <si>
    <t>Guidance is still in early development stage. More information will be provided as the development of the guidance progresses. The committee meeting is scheduled for 16 October 2024.</t>
  </si>
  <si>
    <t>Guidance is still in early development stage. More information will be provided as the development of the guidance progresses. The committee meeting is scheduled for 03 September 2024.</t>
  </si>
  <si>
    <t>Suspended. The company (EQRx) has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</si>
  <si>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NICE has received one appeal, that fall within one or more of the two strictly limited grounds for appeal, against the Final Draft Guidance. 
The appeal panel will convene on Friday 24 May 2024 at 10:00am via Zoom to hear oral representations from the appellants. Members of the public, including consultees and commentators for this appraisal, and the press, may request to attend the hearing.
FDG published. Draft guidance states that olipudase alfa is not recommended, within its marketing authorisation, for treating acid sphingomyelinase deficiency (ASMD; Niemann-Pick disease) in people with type AB or type B.
The estimated population and capacity impact is based on the budget impact test undertaken. This may change as the technology appraisal is developed.</t>
  </si>
  <si>
    <t>Please note that following on from a request received from the company, the timelines for this appraisal have been revised and the appraisal is now anticipated to begin in late October 2024. These timings are based on a request from the company to reschedule the initial date set by NICE, in order to facilitate a suitably comprehensive and robust submission. More information will be provided as the development of the guidance progresses.</t>
  </si>
  <si>
    <t>Guidance is still in early development stage. More information will be provided as the development of the guidance progresses. The committee meeting is scheduled for 11 September 2024.</t>
  </si>
  <si>
    <t>NICE is unable to make a recommendation on human alpa1-proteinase inhibitor (Respreeza) for treating emphysema in adults. CSL Behring UK has confirmed that it does not intend to launch the product in England and Wales. The reasons for this decision are primarily related to the company’s inability to offer the product at a price to meet the current threshold of cost effectiveness.</t>
  </si>
  <si>
    <t>Human alpha1-proteinase inhibitor for treating emphysema (terminated appraisal) (TA965) [ID856]</t>
  </si>
  <si>
    <t>Please note that following on from a request received from the company, the timelines for this appraisal have been revised and the appraisal is now anticipated to begin in late August 2024. These timings are based on a request from the company to reschedule the initial date set by NICE, in order to facilitate a suitably comprehensive and robust submission.</t>
  </si>
  <si>
    <t>There will be a capacity decrease if rozanolixizumab replaces some of the comparator treatment options due to shorter administration time</t>
  </si>
  <si>
    <t>Guidance is still in early development stage. More information will be provided as the development of the guidance progresses. The committee meeting is scheduled for 12 December 2024.</t>
  </si>
  <si>
    <t>Guidance is still in early development stage. More information will be provided as the development of the guidance progresses. The committee meeting is scheduled for 10 September 2024.</t>
  </si>
  <si>
    <t xml:space="preserve">The company has identified an error in the evidence for this appraisal, which they consider may affect the committee’s considerations. NICE is investigating this issue. While we investigate, the final draft guidance is withdrawn, and the appeal period is suspended.
The committee meeting is scheduled for 26th June 2024.
The estimated population and capacity impact is based on the budget impact test undertaken. This may change as the technology appraisal is developed.
</t>
  </si>
  <si>
    <t>Please note that following on from a request received from the company, the timelines for this appraisal have been revised and the appraisal is now anticipated to begin in early February 2025. These timings are based on a request from the company to reschedule the initial date set by NICE, in order to facilitate a suitably comprehensive and robust submission.</t>
  </si>
  <si>
    <t>Cabozantinib with nivolumab for untreated advanced renal cell carcinoma (TA964) [ID6184]</t>
  </si>
  <si>
    <t>Provisional draft guidance consultation start date (DG/FDG) - consultation for 2 weeks</t>
  </si>
  <si>
    <t>For maternity units which do not routinely scan twin and triplet pregnancies between 16 and 20 weeks at present, we expect this update to result in a resource impact for each multiple pregnancy under their care. Depending on local circumstances, this guidance may also require additional training of sonographers so that enough staff members are able to measure cervical length.
 Treatment given as a result of scans should reduce preterm births and the associated neonatal morbidity. Preventing preterm births will lead to cost savings, some of which will be delivered over a long timeframe. This is because being born prematurely can result in lifelong adverse health implications, such as cerebral palsy.</t>
  </si>
  <si>
    <t xml:space="preserve">Only minor changes were made to the existing recommendations, and these are not expected to have a significant resource impact for the NHS.
The updated guideline recommendation 1.11.2 now includes an option to offer laparoscopic drainage and ablation as an alternative to laparoscopic ovarian cystectomy.
This additional treatment option is not expected to cause a significant resource impact because both options are keyhole surgeries which merely utilise differing techniques. Procedure costs are similar. </t>
  </si>
  <si>
    <t xml:space="preserve">
This guidance will partially update the following:
Endometriosis: diagnosis and management (NG73).
Draft guidance has been published which states that GPs should offer transvaginal ultrasound examination to all people with suspected endometriosis. 
Draft recommendation 1.5.9 states that specialists in secondary care can consider using pelvic MRI or specialist transvaginal ultrasound to diagnose deep endometriosis and assess its extent. The previous guideline only referenced MRI as being an option. This change may increase the use of specialist transvaginal ultrasound as an alternative to MRI to diagnose deep endometriosis.   We will gauge the potential impact of these recommendations during consultation.</t>
  </si>
  <si>
    <t>26/11/24-10/01/25</t>
  </si>
  <si>
    <t>20/01/25-25/03/25</t>
  </si>
  <si>
    <t>29/08/24-12/09/24</t>
  </si>
  <si>
    <t>Endometriosis: diagnosis and management - surgical management if fertility is a priority (NG73)</t>
  </si>
  <si>
    <t>One-piece closed bags for adults with a colostomy: Late Stage Assessment [HTE10045]</t>
  </si>
  <si>
    <t>IPG785</t>
  </si>
  <si>
    <t xml:space="preserve">
Lymphovenous anastomosis during axillary dissection for preventing secondary lymphoedema in adults with breast cancer can be used in the NHS while more evidence is generated. It can only be used with special arrangements for clinical governance, consent, and audit or research.</t>
  </si>
  <si>
    <t>IPG779</t>
  </si>
  <si>
    <t>Middle meningeal artery embolisation for chronic subdural haematomas</t>
  </si>
  <si>
    <t>Endovascular</t>
  </si>
  <si>
    <t>Middle meningeal artery embolisation for chronic subdural haematomas should be used only in research.</t>
  </si>
  <si>
    <t>Robot-assisted surgery for orthopaedic procedures: early value assessment [GID-HTE10043]</t>
  </si>
  <si>
    <t>Robot-assisted surgery for soft-tissue procedures: early value assessment [GID-HTE10040]</t>
  </si>
  <si>
    <t>There will be an increase in capacity due to more administrations being required compared to comparator treatments. There may also be more follow ups and testing required.</t>
  </si>
  <si>
    <t>FDG published. Draft guidance states: 
atogepant is recommended as an option for preventing migraine in adults who have at least 4 migraine days per month, only if:
• at least 3 preventive medicines have failed, and
• the company provides it according to the commercial arrangement.
Stop atogepant after 12 weeks if the frequency of migraine attacks does not reduce by:
• at least 50% in episodic migraine (defined as fewer than 15 headache days per month)
• at least 30% in chronic migraine (defined as 15 or more headache days per month, with at least 8 of those having features of migraine).</t>
  </si>
  <si>
    <t>TY</t>
  </si>
  <si>
    <t>Guidance is still in early development stage. More information will be provided as the development of the guidance progresses. This is a cost-comparison topic.
The estimated population may change as the technology appraisal is developed.</t>
  </si>
  <si>
    <t>SQ HDM SLIT for treating allergic rhinitis and allergic asthma caused by house dust mites (review of TA834) [ID6280]</t>
  </si>
  <si>
    <t>There will be a capacity decrease due to reduced exacerbations and primary and secondary care resource use due to the effectiveness of treatment vs established clinical management</t>
  </si>
  <si>
    <t>&lt;2,000</t>
  </si>
  <si>
    <t>There will be an increase in capacity if the number of administrations increase, compared to comparator treatments</t>
  </si>
  <si>
    <t>Guidance is still in early development stage. The appraisal committee meeting for this topic is scheduled for the 9th July 2024. More information will be provided as the development of the guidance progresses.
The eligible population and capacity impact is an estimate and may change as the technology appraisal is developed.</t>
  </si>
  <si>
    <t>500-550 second line,
900 third line</t>
  </si>
  <si>
    <t>FDG published. Draft guidance states that selinexor with bortezomib and dexamethasone is recommended as an option for treating multiple myeloma in adults, if:
• 	they have only had 1 previous line of treatment, and their condition is refractory to both daratumumab and lenalidomide, or
• 	they have only had 2 previous lines of treatment and their condition is refractory to lenalidomide.
The estimated population and capacity impact is an estimate. This may change as the technology appraisal is developed.</t>
  </si>
  <si>
    <t>There will be a capacity increase due to comparator treatment administered via Homecare</t>
  </si>
  <si>
    <t xml:space="preserve">myCOPD can be used in the NHS while more evidence is generated, to deliver pulmonary rehabilitation programmes for adults with chronic obstructive pulmonary disease (COPD) who cannot have or do not want face-to-face pulmonary rehabilitation. 
SPACE for COPD is awaiting appropriate regulatory approval so is not included in the recommendations for use at this time.
</t>
  </si>
  <si>
    <t>Potential reduction in waiting times and improving access to pulmonary rehabilitation services.</t>
  </si>
  <si>
    <t>Digital technologies to deliver pulmonary rehabilitation programmes for adults with COPD: early value assessment [HTE18]</t>
  </si>
  <si>
    <t>Pembrolizumab for treating relapsed or refractory classical Hodgkin lymphoma in people 3 years and over (TA967)</t>
  </si>
  <si>
    <t>Pembrolizumab is recommended as an option for treating relapsed or refractory classical Hodgkin lymphoma in people 3 years and over who have had at least 2 previous treatments and cannot have an autologous stem cell transplant (ASCT). It is recommended only if:
• they have already had brentuximab vedotin and
• pembrolizumab is stopped after 2 years of treatment or earlier if the person has a stem cell transplant or the disease progresses and
• the company provides it according to the commercial arrangement.</t>
  </si>
  <si>
    <t>Pembrolizumab with gemcitabine and cisplatin for untreated advanced biliary tract cancer (terminated appraisal) (TA966)</t>
  </si>
  <si>
    <t>NICE is unable to make a recommendation on pembrolizumab (Keytruda) with gemcitabine and cisplatin for untreated advanced biliary tract cancer in adults. This is because Merck Sharp &amp; Dohme did not provide an evidence submission. We will review this decision if the company decides to make a submission.</t>
  </si>
  <si>
    <t>Melphalan flufenamide with dexamethasone for treating relapsed or refractory multiple myeloma (terminated appraisal) (TA968)</t>
  </si>
  <si>
    <t>NICE is unable to make a recommendation on melphalan flufenamide (Pepaxti) for treating relapsed or refractory multiple myeloma in adults. This is because Oncopeptides did not provide an evidence submission. We will review this decision if the company decides to make a submission.</t>
  </si>
  <si>
    <t>Gefapixant for treating refractory or unexplained chronic cough (terminated appraisal) (TA969)</t>
  </si>
  <si>
    <t>NICE is unable to make a recommendation on gefapixant (Lyfnua) for treating refractory or unexplained chronic cough in adults. This is because Merck Sharp &amp; Dohme did not provide an evidence submission. We will review this decision if the company decides to make a submission.</t>
  </si>
  <si>
    <t>DG published. Draft guidance states that selpercatinib is not recommended for:
• advanced RET-mutant medullary thyroid cancer that has not been treated with systemic therapy in people 12 years and older
• advanced RET fusion-positive thyroid cancer that has not been treated with systemic therapy, and is refractory to or not suitable for radioactive iodine in people 12 years and older.</t>
  </si>
  <si>
    <t xml:space="preserve">Resource category - cost at  national level
</t>
  </si>
  <si>
    <t>FDG published. Draft guidance states that dabrafenib with trametinib is recommended, within its marketing authorisation, as an option for treating: 
• low-grade glioma (LGG) with a BRAF V600E mutation in children and young people aged 1 year and over who need systemic treatment
• high-grade glioma (HGG) with a BRAF V600E mutation in children and young people aged 1 year and over after at least 1 radiation or chemotherapy treatment.</t>
  </si>
  <si>
    <t>Guidance is still in early development stage. More information will be provided as the development of the guidance progresses. The committee meeting is scheduled for 05 November 2024.</t>
  </si>
  <si>
    <t>Secondary care - acute and primary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</si>
</sst>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
    <numFmt numFmtId="165" formatCode="[$-409]dd\-mmm\-yy;@"/>
    <numFmt numFmtId="166" formatCode="#,##0_ ;\-#,##0\ "/>
  </numFmts>
  <fonts count="33" x14ac:knownFonts="1">
    <font>
      <sz val="11"/>
      <color theme="1"/>
      <name val="Calibri"/>
      <family val="2"/>
      <scheme val="minor"/>
    </font>
    <font>
      <sz val="10"/>
      <name val="Arial"/>
      <family val="2"/>
    </font>
    <font>
      <u/>
      <sz val="10"/>
      <color indexed="12"/>
      <name val="Arial"/>
      <family val="2"/>
    </font>
    <font>
      <sz val="8"/>
      <name val="Calibri"/>
      <family val="2"/>
      <scheme val="minor"/>
    </font>
    <font>
      <sz val="10"/>
      <name val="Arial"/>
      <family val="2"/>
    </font>
    <font>
      <u/>
      <sz val="11"/>
      <color theme="10"/>
      <name val="Calibri"/>
      <family val="2"/>
      <scheme val="minor"/>
    </font>
    <font>
      <sz val="10"/>
      <name val="Arial"/>
      <family val="2"/>
    </font>
    <font>
      <b/>
      <sz val="10"/>
      <name val="Arial"/>
      <family val="2"/>
    </font>
    <font>
      <b/>
      <sz val="11"/>
      <color theme="1"/>
      <name val="Calibri"/>
      <family val="2"/>
      <scheme val="minor"/>
    </font>
    <font>
      <sz val="10"/>
      <color theme="1"/>
      <name val="Arial"/>
      <family val="2"/>
    </font>
    <font>
      <b/>
      <sz val="10"/>
      <color theme="1"/>
      <name val="Arial"/>
      <family val="2"/>
    </font>
    <font>
      <sz val="12"/>
      <color theme="0"/>
      <name val="Inter SemiBold"/>
    </font>
    <font>
      <sz val="12"/>
      <color theme="1"/>
      <name val="Inter SemiBold"/>
    </font>
    <font>
      <b/>
      <sz val="12"/>
      <name val="Arial"/>
      <family val="2"/>
    </font>
    <font>
      <u/>
      <sz val="12"/>
      <color theme="10"/>
      <name val="Arial"/>
      <family val="2"/>
    </font>
    <font>
      <sz val="12"/>
      <color theme="1"/>
      <name val="Arial"/>
      <family val="2"/>
    </font>
    <font>
      <sz val="12"/>
      <name val="Arial"/>
      <family val="2"/>
    </font>
    <font>
      <b/>
      <sz val="12"/>
      <color theme="1"/>
      <name val="Arial"/>
      <family val="2"/>
    </font>
    <font>
      <u/>
      <sz val="12"/>
      <color rgb="FF0070C0"/>
      <name val="Arial"/>
      <family val="2"/>
    </font>
    <font>
      <sz val="12"/>
      <color rgb="FF0E0E0E"/>
      <name val="Arial"/>
      <family val="2"/>
    </font>
    <font>
      <sz val="12"/>
      <color rgb="FF000000"/>
      <name val="Arial"/>
      <family val="2"/>
    </font>
    <font>
      <b/>
      <sz val="12"/>
      <color rgb="FF000000"/>
      <name val="Arial"/>
      <family val="2"/>
    </font>
    <font>
      <u/>
      <sz val="12"/>
      <color indexed="12"/>
      <name val="Arial"/>
      <family val="2"/>
    </font>
    <font>
      <b/>
      <sz val="12"/>
      <color rgb="FF00863D"/>
      <name val="Arial"/>
      <family val="2"/>
    </font>
    <font>
      <sz val="11"/>
      <color theme="1"/>
      <name val="Arial"/>
      <family val="2"/>
    </font>
    <font>
      <sz val="11"/>
      <color theme="1"/>
      <name val="Calibri"/>
      <family val="2"/>
      <scheme val="minor"/>
    </font>
    <font>
      <sz val="12"/>
      <color theme="1"/>
      <name val="Arial"/>
      <family val="2"/>
    </font>
    <font>
      <u/>
      <sz val="12"/>
      <color theme="4"/>
      <name val="Arial"/>
      <family val="2"/>
    </font>
    <font>
      <sz val="11"/>
      <color theme="1"/>
      <name val="Arial"/>
      <family val="2"/>
    </font>
    <font>
      <u/>
      <sz val="12"/>
      <color theme="10"/>
      <name val="Calibri"/>
      <family val="2"/>
      <scheme val="minor"/>
    </font>
    <font>
      <u/>
      <sz val="12"/>
      <color theme="10"/>
      <name val="Arial"/>
    </font>
    <font>
      <sz val="12"/>
      <name val="Arial"/>
    </font>
    <font>
      <sz val="12"/>
      <color theme="1"/>
      <name val="Arial"/>
    </font>
  </fonts>
  <fills count="6">
    <fill>
      <patternFill patternType="none"/>
    </fill>
    <fill>
      <patternFill patternType="gray125"/>
    </fill>
    <fill>
      <patternFill patternType="solid">
        <fgColor rgb="FFFF9933"/>
        <bgColor indexed="64"/>
      </patternFill>
    </fill>
    <fill>
      <patternFill patternType="solid">
        <fgColor indexed="9"/>
        <bgColor indexed="64"/>
      </patternFill>
    </fill>
    <fill>
      <patternFill patternType="solid">
        <fgColor rgb="FF228096"/>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s>
  <cellStyleXfs count="9">
    <xf numFmtId="0" fontId="0" fillId="0" borderId="0"/>
    <xf numFmtId="0" fontId="1"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4" fillId="0" borderId="0"/>
    <xf numFmtId="0" fontId="1" fillId="0" borderId="0"/>
    <xf numFmtId="0" fontId="5" fillId="0" borderId="0" applyNumberFormat="0" applyFill="0" applyBorder="0" applyAlignment="0" applyProtection="0"/>
    <xf numFmtId="0" fontId="6" fillId="0" borderId="0"/>
    <xf numFmtId="43" fontId="25" fillId="0" borderId="0" applyFont="0" applyFill="0" applyBorder="0" applyAlignment="0" applyProtection="0"/>
  </cellStyleXfs>
  <cellXfs count="293">
    <xf numFmtId="0" fontId="0" fillId="0" borderId="0" xfId="0"/>
    <xf numFmtId="0" fontId="6" fillId="0" borderId="0" xfId="7"/>
    <xf numFmtId="0" fontId="7" fillId="3" borderId="4" xfId="5" applyFont="1" applyFill="1" applyBorder="1" applyAlignment="1">
      <alignment horizontal="left"/>
    </xf>
    <xf numFmtId="0" fontId="7" fillId="3" borderId="4" xfId="5" applyFont="1" applyFill="1" applyBorder="1"/>
    <xf numFmtId="0" fontId="1" fillId="3" borderId="6" xfId="5" applyFill="1" applyBorder="1" applyAlignment="1">
      <alignment horizontal="left"/>
    </xf>
    <xf numFmtId="0" fontId="1" fillId="3" borderId="6" xfId="5" applyFill="1" applyBorder="1"/>
    <xf numFmtId="0" fontId="1" fillId="3" borderId="5" xfId="5" applyFill="1" applyBorder="1" applyAlignment="1">
      <alignment horizontal="left"/>
    </xf>
    <xf numFmtId="0" fontId="1" fillId="3" borderId="5" xfId="5" applyFill="1" applyBorder="1"/>
    <xf numFmtId="0" fontId="7" fillId="3" borderId="3" xfId="5" applyFont="1" applyFill="1" applyBorder="1" applyAlignment="1">
      <alignment horizontal="left"/>
    </xf>
    <xf numFmtId="0" fontId="7" fillId="3" borderId="3" xfId="5" applyFont="1" applyFill="1" applyBorder="1"/>
    <xf numFmtId="0" fontId="7" fillId="3" borderId="6" xfId="5" applyFont="1" applyFill="1" applyBorder="1" applyAlignment="1">
      <alignment horizontal="left"/>
    </xf>
    <xf numFmtId="0" fontId="7" fillId="3" borderId="6" xfId="5" applyFont="1" applyFill="1" applyBorder="1"/>
    <xf numFmtId="0" fontId="7" fillId="0" borderId="1" xfId="7" applyFont="1" applyBorder="1" applyAlignment="1">
      <alignment horizontal="left"/>
    </xf>
    <xf numFmtId="0" fontId="7" fillId="0" borderId="1" xfId="7" applyFont="1" applyBorder="1"/>
    <xf numFmtId="0" fontId="7" fillId="0" borderId="0" xfId="7" applyFont="1"/>
    <xf numFmtId="0" fontId="6" fillId="0" borderId="1" xfId="7" applyBorder="1" applyAlignment="1">
      <alignment horizontal="left"/>
    </xf>
    <xf numFmtId="0" fontId="6" fillId="0" borderId="1" xfId="7" applyBorder="1"/>
    <xf numFmtId="0" fontId="6" fillId="0" borderId="1" xfId="7" applyBorder="1" applyAlignment="1">
      <alignment wrapText="1"/>
    </xf>
    <xf numFmtId="0" fontId="6" fillId="0" borderId="0" xfId="7" applyAlignment="1">
      <alignment horizontal="left"/>
    </xf>
    <xf numFmtId="0" fontId="8" fillId="0" borderId="0" xfId="0" applyFont="1"/>
    <xf numFmtId="0" fontId="9"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0" fillId="0" borderId="7" xfId="0" applyFont="1" applyBorder="1"/>
    <xf numFmtId="0" fontId="8" fillId="0" borderId="7" xfId="0" applyFont="1" applyBorder="1"/>
    <xf numFmtId="0" fontId="8" fillId="0" borderId="7" xfId="0" applyFont="1" applyBorder="1" applyAlignment="1">
      <alignment wrapText="1"/>
    </xf>
    <xf numFmtId="0" fontId="0" fillId="0" borderId="0" xfId="0" applyAlignment="1">
      <alignment wrapText="1"/>
    </xf>
    <xf numFmtId="0" fontId="0" fillId="0" borderId="0" xfId="0" applyAlignment="1">
      <alignment horizontal="left" wrapText="1"/>
    </xf>
    <xf numFmtId="0" fontId="11" fillId="4" borderId="1" xfId="0" applyFont="1" applyFill="1" applyBorder="1" applyAlignment="1">
      <alignment horizontal="center" vertical="center" wrapText="1"/>
    </xf>
    <xf numFmtId="0" fontId="12" fillId="0" borderId="0" xfId="0" applyFont="1"/>
    <xf numFmtId="0" fontId="14" fillId="0" borderId="1" xfId="6" applyFont="1" applyFill="1" applyBorder="1" applyAlignment="1" applyProtection="1">
      <alignment vertical="center" wrapText="1"/>
    </xf>
    <xf numFmtId="0" fontId="14" fillId="0" borderId="2" xfId="6" applyFont="1" applyFill="1" applyBorder="1" applyAlignment="1" applyProtection="1">
      <alignment vertical="center" wrapText="1"/>
    </xf>
    <xf numFmtId="0" fontId="14" fillId="0" borderId="1" xfId="6" applyFont="1" applyFill="1" applyBorder="1" applyAlignment="1" applyProtection="1">
      <alignment horizontal="left" vertical="center" wrapText="1"/>
    </xf>
    <xf numFmtId="0" fontId="18" fillId="0" borderId="1" xfId="6" applyFont="1" applyFill="1" applyBorder="1" applyAlignment="1" applyProtection="1">
      <alignment vertical="center" wrapText="1"/>
    </xf>
    <xf numFmtId="0" fontId="16" fillId="0" borderId="1" xfId="6" applyFont="1" applyFill="1" applyBorder="1" applyAlignment="1" applyProtection="1">
      <alignment horizontal="center" vertical="center" wrapText="1"/>
    </xf>
    <xf numFmtId="3" fontId="16" fillId="0" borderId="1" xfId="6" applyNumberFormat="1" applyFont="1" applyFill="1" applyBorder="1" applyAlignment="1" applyProtection="1">
      <alignment horizontal="center" vertical="center" wrapText="1"/>
    </xf>
    <xf numFmtId="0" fontId="18" fillId="0" borderId="1" xfId="2" applyFont="1" applyFill="1" applyBorder="1" applyAlignment="1" applyProtection="1">
      <alignment vertical="center" wrapText="1"/>
    </xf>
    <xf numFmtId="0" fontId="14" fillId="0" borderId="1" xfId="6" applyFont="1" applyFill="1" applyBorder="1" applyAlignment="1">
      <alignment horizontal="left" vertical="center" wrapText="1"/>
    </xf>
    <xf numFmtId="0" fontId="18" fillId="0" borderId="2" xfId="2" applyFont="1" applyFill="1" applyBorder="1" applyAlignment="1" applyProtection="1">
      <alignment vertical="center" wrapText="1"/>
    </xf>
    <xf numFmtId="0" fontId="14" fillId="0" borderId="2" xfId="6" applyFont="1" applyFill="1" applyBorder="1" applyAlignment="1">
      <alignment horizontal="left" vertical="center" wrapText="1"/>
    </xf>
    <xf numFmtId="0" fontId="22" fillId="0" borderId="1" xfId="2" applyFont="1" applyFill="1" applyBorder="1" applyAlignment="1" applyProtection="1">
      <alignment vertical="center" wrapText="1"/>
    </xf>
    <xf numFmtId="0" fontId="22" fillId="0" borderId="2" xfId="2" applyFont="1" applyFill="1" applyBorder="1" applyAlignment="1" applyProtection="1">
      <alignment vertical="center" wrapText="1"/>
    </xf>
    <xf numFmtId="0" fontId="15" fillId="0" borderId="0" xfId="0" applyFont="1"/>
    <xf numFmtId="0" fontId="17" fillId="0" borderId="1" xfId="0" applyFont="1" applyBorder="1" applyAlignment="1">
      <alignment horizontal="center" vertical="center" wrapText="1"/>
    </xf>
    <xf numFmtId="15" fontId="23" fillId="0" borderId="1" xfId="1" applyNumberFormat="1" applyFont="1" applyBorder="1" applyAlignment="1">
      <alignment horizontal="center" vertical="center"/>
    </xf>
    <xf numFmtId="15" fontId="16" fillId="0" borderId="1" xfId="0" applyNumberFormat="1" applyFont="1" applyBorder="1" applyAlignment="1">
      <alignment horizontal="center" vertical="center" wrapText="1"/>
    </xf>
    <xf numFmtId="15" fontId="16" fillId="0" borderId="1" xfId="1" applyNumberFormat="1"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wrapText="1"/>
    </xf>
    <xf numFmtId="15" fontId="23"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15" fillId="0" borderId="0" xfId="0" applyFont="1" applyAlignment="1">
      <alignment horizontal="center" vertical="center" wrapText="1"/>
    </xf>
    <xf numFmtId="3" fontId="16" fillId="0" borderId="1" xfId="0" applyNumberFormat="1" applyFont="1" applyBorder="1" applyAlignment="1">
      <alignment horizontal="center" vertical="center" wrapText="1"/>
    </xf>
    <xf numFmtId="0" fontId="13" fillId="0" borderId="1" xfId="1" applyFont="1" applyBorder="1" applyAlignment="1">
      <alignment horizontal="center" vertical="center"/>
    </xf>
    <xf numFmtId="3" fontId="15" fillId="0" borderId="1" xfId="0" applyNumberFormat="1" applyFont="1" applyBorder="1" applyAlignment="1">
      <alignment horizontal="center" vertical="center"/>
    </xf>
    <xf numFmtId="15" fontId="16" fillId="0" borderId="1" xfId="1" applyNumberFormat="1" applyFont="1" applyBorder="1" applyAlignment="1">
      <alignment horizontal="center" vertical="center"/>
    </xf>
    <xf numFmtId="0" fontId="15" fillId="0" borderId="1" xfId="0" applyFont="1" applyBorder="1" applyAlignment="1">
      <alignment vertical="center" wrapText="1"/>
    </xf>
    <xf numFmtId="0" fontId="21" fillId="0" borderId="1" xfId="0" applyFont="1" applyBorder="1" applyAlignment="1">
      <alignment horizontal="center" vertical="center"/>
    </xf>
    <xf numFmtId="15" fontId="21" fillId="0" borderId="1" xfId="0" applyNumberFormat="1" applyFont="1" applyBorder="1" applyAlignment="1">
      <alignment horizontal="center" vertical="center" wrapText="1"/>
    </xf>
    <xf numFmtId="15" fontId="20" fillId="0" borderId="1" xfId="0" applyNumberFormat="1" applyFont="1" applyBorder="1" applyAlignment="1">
      <alignment horizontal="center" vertical="center" wrapText="1"/>
    </xf>
    <xf numFmtId="15" fontId="13" fillId="0" borderId="1" xfId="1" applyNumberFormat="1" applyFont="1" applyBorder="1" applyAlignment="1">
      <alignment horizontal="center" vertical="center"/>
    </xf>
    <xf numFmtId="15" fontId="21" fillId="0" borderId="1" xfId="1" applyNumberFormat="1" applyFont="1" applyBorder="1" applyAlignment="1">
      <alignment horizontal="center" vertical="center"/>
    </xf>
    <xf numFmtId="15" fontId="13" fillId="0" borderId="1" xfId="0" applyNumberFormat="1" applyFont="1" applyBorder="1" applyAlignment="1">
      <alignment horizontal="center" vertical="center" wrapText="1"/>
    </xf>
    <xf numFmtId="15" fontId="20" fillId="0" borderId="1" xfId="1" applyNumberFormat="1" applyFont="1" applyBorder="1" applyAlignment="1">
      <alignment horizontal="center" vertical="center" wrapText="1"/>
    </xf>
    <xf numFmtId="15" fontId="20" fillId="0" borderId="1" xfId="1" applyNumberFormat="1" applyFont="1" applyBorder="1" applyAlignment="1">
      <alignment horizontal="center" vertical="center"/>
    </xf>
    <xf numFmtId="0" fontId="17" fillId="0" borderId="8" xfId="0" applyFont="1" applyBorder="1" applyAlignment="1">
      <alignment horizontal="center" vertical="center" wrapText="1"/>
    </xf>
    <xf numFmtId="0" fontId="16" fillId="0" borderId="1" xfId="6"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164" fontId="16" fillId="0" borderId="2" xfId="0" applyNumberFormat="1" applyFont="1" applyBorder="1" applyAlignment="1">
      <alignment horizontal="center" vertical="center" wrapText="1"/>
    </xf>
    <xf numFmtId="15" fontId="16" fillId="0" borderId="2" xfId="0" applyNumberFormat="1" applyFont="1" applyBorder="1" applyAlignment="1">
      <alignment horizontal="center" vertical="center" wrapText="1"/>
    </xf>
    <xf numFmtId="15" fontId="13" fillId="0" borderId="12" xfId="0" applyNumberFormat="1" applyFont="1" applyBorder="1" applyAlignment="1">
      <alignment horizontal="center" vertical="center" wrapText="1"/>
    </xf>
    <xf numFmtId="0" fontId="15" fillId="0" borderId="0" xfId="0" applyFont="1" applyAlignment="1">
      <alignment horizontal="center" vertical="center"/>
    </xf>
    <xf numFmtId="0" fontId="14" fillId="0" borderId="2" xfId="6" applyFont="1" applyFill="1" applyBorder="1" applyAlignment="1">
      <alignment vertical="center" wrapText="1"/>
    </xf>
    <xf numFmtId="0" fontId="19" fillId="0" borderId="1" xfId="0" applyFont="1" applyBorder="1" applyAlignment="1">
      <alignment horizontal="left" vertical="center" wrapText="1"/>
    </xf>
    <xf numFmtId="0" fontId="16" fillId="0" borderId="11" xfId="0" applyFont="1" applyBorder="1" applyAlignment="1">
      <alignment horizontal="left" vertical="center" wrapText="1"/>
    </xf>
    <xf numFmtId="0" fontId="14" fillId="0" borderId="2" xfId="6" applyFont="1" applyFill="1" applyBorder="1" applyAlignment="1" applyProtection="1">
      <alignment horizontal="left" vertical="center" wrapText="1"/>
    </xf>
    <xf numFmtId="164" fontId="16" fillId="0" borderId="2" xfId="1" applyNumberFormat="1" applyFont="1" applyBorder="1" applyAlignment="1">
      <alignment horizontal="center" vertical="center" wrapText="1"/>
    </xf>
    <xf numFmtId="0" fontId="16" fillId="0" borderId="10" xfId="0" applyFont="1" applyBorder="1" applyAlignment="1">
      <alignment horizontal="left" vertical="center" wrapText="1"/>
    </xf>
    <xf numFmtId="0" fontId="15" fillId="0" borderId="12" xfId="0" applyFont="1" applyBorder="1" applyAlignment="1">
      <alignment horizontal="center" vertical="center" wrapText="1"/>
    </xf>
    <xf numFmtId="0" fontId="16" fillId="0" borderId="9" xfId="0" applyFont="1" applyBorder="1" applyAlignment="1">
      <alignment horizontal="left" vertical="center" wrapText="1"/>
    </xf>
    <xf numFmtId="164" fontId="16" fillId="0" borderId="16" xfId="0" applyNumberFormat="1" applyFont="1" applyBorder="1" applyAlignment="1">
      <alignment horizontal="center" vertical="center" wrapText="1"/>
    </xf>
    <xf numFmtId="164" fontId="16" fillId="0" borderId="12" xfId="0" applyNumberFormat="1" applyFont="1" applyBorder="1" applyAlignment="1">
      <alignment horizontal="center" vertical="center" wrapText="1"/>
    </xf>
    <xf numFmtId="0" fontId="16" fillId="0" borderId="1" xfId="0" applyFont="1" applyBorder="1" applyAlignment="1">
      <alignment horizontal="left" vertical="top" wrapText="1"/>
    </xf>
    <xf numFmtId="0" fontId="15" fillId="0" borderId="10" xfId="0" applyFont="1" applyBorder="1" applyAlignment="1">
      <alignment horizontal="left" vertical="center" wrapText="1"/>
    </xf>
    <xf numFmtId="0" fontId="16" fillId="0" borderId="1" xfId="2" applyFont="1" applyFill="1" applyBorder="1" applyAlignment="1" applyProtection="1">
      <alignment horizontal="center" vertical="center" wrapText="1"/>
    </xf>
    <xf numFmtId="0" fontId="15" fillId="0" borderId="0" xfId="0" applyFont="1" applyAlignment="1">
      <alignment vertical="center" wrapText="1"/>
    </xf>
    <xf numFmtId="0" fontId="19" fillId="0" borderId="0" xfId="0" applyFont="1" applyAlignment="1">
      <alignment vertical="center" wrapText="1"/>
    </xf>
    <xf numFmtId="0" fontId="15" fillId="0" borderId="13" xfId="0" applyFont="1" applyBorder="1" applyAlignment="1">
      <alignment horizontal="center" vertical="center" wrapText="1"/>
    </xf>
    <xf numFmtId="0" fontId="13" fillId="0" borderId="12" xfId="1" applyFont="1" applyBorder="1" applyAlignment="1">
      <alignment horizontal="center" vertical="center"/>
    </xf>
    <xf numFmtId="0" fontId="14" fillId="0" borderId="12" xfId="6" applyFont="1" applyFill="1" applyBorder="1" applyAlignment="1" applyProtection="1">
      <alignment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center" vertical="center"/>
    </xf>
    <xf numFmtId="0" fontId="16" fillId="0" borderId="12" xfId="0" applyFont="1" applyBorder="1" applyAlignment="1">
      <alignment horizontal="left" vertical="center" wrapText="1"/>
    </xf>
    <xf numFmtId="49" fontId="16" fillId="0" borderId="12" xfId="0" applyNumberFormat="1" applyFont="1" applyBorder="1" applyAlignment="1">
      <alignment horizontal="center" vertical="center" wrapText="1"/>
    </xf>
    <xf numFmtId="0" fontId="15" fillId="0" borderId="13" xfId="0" applyFont="1" applyBorder="1" applyAlignment="1">
      <alignment horizontal="center" vertical="center"/>
    </xf>
    <xf numFmtId="0" fontId="14" fillId="0" borderId="11" xfId="6" applyFont="1" applyFill="1" applyBorder="1" applyAlignment="1">
      <alignment vertical="center" wrapText="1"/>
    </xf>
    <xf numFmtId="0" fontId="15" fillId="0" borderId="1" xfId="0" applyFont="1" applyBorder="1" applyAlignment="1">
      <alignment vertical="top" wrapText="1"/>
    </xf>
    <xf numFmtId="0" fontId="17" fillId="0" borderId="0" xfId="0" applyFont="1"/>
    <xf numFmtId="164" fontId="15" fillId="0" borderId="0" xfId="0" applyNumberFormat="1" applyFont="1"/>
    <xf numFmtId="0" fontId="20" fillId="0" borderId="1" xfId="0" applyFont="1" applyBorder="1" applyAlignment="1">
      <alignment horizontal="left" vertical="center" wrapText="1"/>
    </xf>
    <xf numFmtId="0" fontId="11" fillId="4" borderId="13" xfId="0" applyFont="1" applyFill="1" applyBorder="1" applyAlignment="1">
      <alignment horizontal="center" vertical="center" wrapText="1"/>
    </xf>
    <xf numFmtId="15" fontId="20" fillId="0" borderId="2"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7" fillId="0" borderId="0" xfId="0" applyFont="1" applyAlignment="1">
      <alignment horizontal="center"/>
    </xf>
    <xf numFmtId="0" fontId="14" fillId="0" borderId="2" xfId="6" applyFont="1" applyBorder="1" applyAlignment="1">
      <alignment vertical="center" wrapText="1"/>
    </xf>
    <xf numFmtId="0" fontId="24" fillId="0" borderId="0" xfId="0" applyFont="1" applyAlignment="1">
      <alignment horizontal="center"/>
    </xf>
    <xf numFmtId="15" fontId="20" fillId="0" borderId="8" xfId="0" applyNumberFormat="1" applyFont="1" applyBorder="1" applyAlignment="1">
      <alignment horizontal="center" vertical="center" wrapText="1"/>
    </xf>
    <xf numFmtId="0" fontId="14" fillId="0" borderId="8" xfId="6" applyFont="1" applyFill="1" applyBorder="1" applyAlignment="1">
      <alignment horizontal="center" vertical="center"/>
    </xf>
    <xf numFmtId="0" fontId="14" fillId="0" borderId="21" xfId="6" applyFont="1" applyFill="1" applyBorder="1" applyAlignment="1">
      <alignment horizontal="center" vertical="center"/>
    </xf>
    <xf numFmtId="15" fontId="20" fillId="0" borderId="22" xfId="0" applyNumberFormat="1" applyFont="1" applyBorder="1" applyAlignment="1">
      <alignment horizontal="center" vertical="center" wrapText="1"/>
    </xf>
    <xf numFmtId="0" fontId="14" fillId="0" borderId="12" xfId="6" applyFont="1" applyBorder="1" applyAlignment="1">
      <alignment horizontal="center" vertical="center"/>
    </xf>
    <xf numFmtId="15" fontId="20" fillId="0" borderId="17" xfId="0" applyNumberFormat="1" applyFont="1" applyBorder="1" applyAlignment="1">
      <alignment horizontal="center" vertical="center" wrapText="1"/>
    </xf>
    <xf numFmtId="0" fontId="14" fillId="0" borderId="28" xfId="6" applyFont="1" applyBorder="1" applyAlignment="1">
      <alignment horizontal="center" vertical="center"/>
    </xf>
    <xf numFmtId="15" fontId="20" fillId="0" borderId="18" xfId="0" applyNumberFormat="1" applyFont="1" applyBorder="1" applyAlignment="1">
      <alignment horizontal="center" vertical="center" wrapText="1"/>
    </xf>
    <xf numFmtId="15" fontId="20" fillId="0" borderId="12" xfId="0" applyNumberFormat="1" applyFont="1" applyBorder="1" applyAlignment="1">
      <alignment horizontal="center" vertical="center" wrapText="1"/>
    </xf>
    <xf numFmtId="15" fontId="20" fillId="0" borderId="32" xfId="0" applyNumberFormat="1" applyFont="1" applyBorder="1" applyAlignment="1">
      <alignment horizontal="center" vertical="center" wrapText="1"/>
    </xf>
    <xf numFmtId="15" fontId="20" fillId="0" borderId="26" xfId="0" applyNumberFormat="1" applyFont="1" applyBorder="1" applyAlignment="1">
      <alignment horizontal="center" vertical="center" wrapText="1"/>
    </xf>
    <xf numFmtId="0" fontId="14" fillId="0" borderId="18" xfId="6" applyFont="1" applyBorder="1" applyAlignment="1">
      <alignment horizontal="center" vertical="center"/>
    </xf>
    <xf numFmtId="15" fontId="20" fillId="0" borderId="28" xfId="0" quotePrefix="1" applyNumberFormat="1" applyFont="1" applyBorder="1" applyAlignment="1">
      <alignment horizontal="center" vertical="center" wrapText="1"/>
    </xf>
    <xf numFmtId="15" fontId="20" fillId="0" borderId="12" xfId="0" quotePrefix="1" applyNumberFormat="1"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5" fillId="0" borderId="26" xfId="0" applyFont="1" applyBorder="1" applyAlignment="1">
      <alignment horizontal="center" vertical="center"/>
    </xf>
    <xf numFmtId="0" fontId="14" fillId="0" borderId="24" xfId="6" applyFont="1" applyBorder="1" applyAlignment="1">
      <alignment horizontal="center" vertical="center"/>
    </xf>
    <xf numFmtId="0" fontId="14" fillId="0" borderId="8" xfId="6" applyFont="1" applyFill="1" applyBorder="1" applyAlignment="1">
      <alignment horizontal="left" vertical="center" wrapText="1"/>
    </xf>
    <xf numFmtId="0" fontId="14" fillId="0" borderId="21" xfId="6" applyFont="1" applyFill="1" applyBorder="1" applyAlignment="1">
      <alignment horizontal="left" vertical="center" wrapText="1"/>
    </xf>
    <xf numFmtId="0" fontId="15" fillId="0" borderId="0" xfId="0" applyFont="1" applyAlignment="1">
      <alignment horizontal="left"/>
    </xf>
    <xf numFmtId="0" fontId="19" fillId="0" borderId="18" xfId="0" applyFont="1" applyBorder="1" applyAlignment="1">
      <alignment horizontal="left" vertical="center" wrapText="1"/>
    </xf>
    <xf numFmtId="0" fontId="19" fillId="0" borderId="12" xfId="0" applyFont="1" applyBorder="1" applyAlignment="1">
      <alignment horizontal="left" vertical="center" wrapText="1"/>
    </xf>
    <xf numFmtId="0" fontId="15" fillId="0" borderId="12" xfId="0" applyFont="1" applyBorder="1" applyAlignment="1">
      <alignment horizontal="left" vertical="center" wrapText="1"/>
    </xf>
    <xf numFmtId="0" fontId="19" fillId="0" borderId="24" xfId="0" applyFont="1" applyBorder="1" applyAlignment="1">
      <alignment horizontal="left" vertical="center" wrapText="1"/>
    </xf>
    <xf numFmtId="0" fontId="15" fillId="0" borderId="1" xfId="0" applyFont="1" applyBorder="1" applyAlignment="1">
      <alignment horizontal="left" vertical="center"/>
    </xf>
    <xf numFmtId="0" fontId="15" fillId="0" borderId="18" xfId="0" applyFont="1" applyBorder="1" applyAlignment="1">
      <alignment horizontal="left" vertical="center" wrapText="1"/>
    </xf>
    <xf numFmtId="0" fontId="15" fillId="0" borderId="12" xfId="0" applyFont="1" applyBorder="1" applyAlignment="1">
      <alignment horizontal="left" vertical="center"/>
    </xf>
    <xf numFmtId="0" fontId="14" fillId="0" borderId="12" xfId="6" applyFont="1" applyFill="1" applyBorder="1" applyAlignment="1">
      <alignment horizontal="left" vertical="center" wrapText="1"/>
    </xf>
    <xf numFmtId="0" fontId="14" fillId="0" borderId="24" xfId="6" applyFont="1" applyFill="1" applyBorder="1" applyAlignment="1">
      <alignment horizontal="left" vertical="center" wrapText="1"/>
    </xf>
    <xf numFmtId="0" fontId="14" fillId="0" borderId="18" xfId="6" applyFont="1" applyFill="1" applyBorder="1" applyAlignment="1">
      <alignment horizontal="left" vertical="center" wrapText="1"/>
    </xf>
    <xf numFmtId="15" fontId="13" fillId="0" borderId="13"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0" fontId="16" fillId="0" borderId="13" xfId="0" applyFont="1" applyBorder="1" applyAlignment="1">
      <alignment horizontal="left" vertical="center" wrapText="1"/>
    </xf>
    <xf numFmtId="49" fontId="16" fillId="0" borderId="13" xfId="0" applyNumberFormat="1" applyFont="1" applyBorder="1" applyAlignment="1">
      <alignment horizontal="center" vertical="center" wrapText="1"/>
    </xf>
    <xf numFmtId="15" fontId="20" fillId="0" borderId="1" xfId="0" quotePrefix="1" applyNumberFormat="1" applyFont="1" applyBorder="1" applyAlignment="1">
      <alignment horizontal="center" vertical="center" wrapText="1"/>
    </xf>
    <xf numFmtId="0" fontId="14" fillId="0" borderId="1" xfId="6" applyFont="1" applyBorder="1" applyAlignment="1">
      <alignment horizontal="center" vertical="center"/>
    </xf>
    <xf numFmtId="0" fontId="15" fillId="0" borderId="18" xfId="0" applyFont="1" applyBorder="1" applyAlignment="1">
      <alignment horizontal="center" vertical="center"/>
    </xf>
    <xf numFmtId="15" fontId="20" fillId="0" borderId="18" xfId="0" quotePrefix="1" applyNumberFormat="1" applyFont="1" applyBorder="1" applyAlignment="1">
      <alignment horizontal="center" vertical="center" wrapText="1"/>
    </xf>
    <xf numFmtId="0" fontId="14" fillId="0" borderId="12" xfId="6" applyFont="1" applyFill="1" applyBorder="1" applyAlignment="1">
      <alignment horizontal="center" vertical="center"/>
    </xf>
    <xf numFmtId="0" fontId="14" fillId="0" borderId="0" xfId="6" applyFont="1" applyFill="1" applyBorder="1" applyAlignment="1">
      <alignment horizontal="left" vertical="center" wrapText="1"/>
    </xf>
    <xf numFmtId="0" fontId="15" fillId="0" borderId="23" xfId="0" applyFont="1" applyBorder="1" applyAlignment="1">
      <alignment horizontal="center" vertical="center"/>
    </xf>
    <xf numFmtId="0" fontId="9" fillId="0" borderId="0" xfId="0" applyFont="1" applyAlignment="1">
      <alignment wrapText="1"/>
    </xf>
    <xf numFmtId="0" fontId="15" fillId="0" borderId="0" xfId="0" applyFont="1" applyAlignment="1">
      <alignment wrapText="1"/>
    </xf>
    <xf numFmtId="0" fontId="20" fillId="0" borderId="26" xfId="0" applyFont="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65" fontId="23" fillId="0" borderId="1" xfId="0" applyNumberFormat="1" applyFont="1" applyBorder="1" applyAlignment="1">
      <alignment horizontal="center" vertical="center" wrapText="1"/>
    </xf>
    <xf numFmtId="0"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5" fontId="21" fillId="0" borderId="1" xfId="1" applyNumberFormat="1" applyFont="1" applyBorder="1" applyAlignment="1">
      <alignment horizontal="center" vertical="center" wrapText="1"/>
    </xf>
    <xf numFmtId="15" fontId="23" fillId="0" borderId="1" xfId="0" applyNumberFormat="1" applyFont="1" applyBorder="1" applyAlignment="1">
      <alignment horizontal="center" vertical="center"/>
    </xf>
    <xf numFmtId="15" fontId="23" fillId="0" borderId="21"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15" fontId="23" fillId="0" borderId="26" xfId="0" applyNumberFormat="1" applyFont="1" applyBorder="1" applyAlignment="1">
      <alignment horizontal="center" vertical="center"/>
    </xf>
    <xf numFmtId="15" fontId="23" fillId="0" borderId="25" xfId="0" applyNumberFormat="1" applyFont="1" applyBorder="1" applyAlignment="1">
      <alignment horizontal="center" vertical="center"/>
    </xf>
    <xf numFmtId="0" fontId="21" fillId="0" borderId="27" xfId="0" applyFont="1" applyBorder="1" applyAlignment="1">
      <alignment horizontal="center" vertical="center"/>
    </xf>
    <xf numFmtId="15" fontId="23" fillId="0" borderId="28" xfId="0" applyNumberFormat="1" applyFont="1" applyBorder="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lignment horizontal="center" vertical="center"/>
    </xf>
    <xf numFmtId="15" fontId="21" fillId="0" borderId="28" xfId="0" applyNumberFormat="1" applyFont="1" applyBorder="1" applyAlignment="1">
      <alignment horizontal="center" vertical="center"/>
    </xf>
    <xf numFmtId="0" fontId="14" fillId="0" borderId="38" xfId="6" applyFont="1" applyFill="1" applyBorder="1" applyAlignment="1">
      <alignment horizontal="left" vertical="center" wrapText="1"/>
    </xf>
    <xf numFmtId="164" fontId="16" fillId="0" borderId="1" xfId="1" applyNumberFormat="1" applyFont="1" applyBorder="1" applyAlignment="1">
      <alignment horizontal="center" vertical="center" wrapText="1"/>
    </xf>
    <xf numFmtId="0" fontId="17" fillId="0" borderId="8" xfId="0" applyFont="1" applyBorder="1" applyAlignment="1">
      <alignment horizontal="center" vertical="center"/>
    </xf>
    <xf numFmtId="166" fontId="15" fillId="0" borderId="1" xfId="8" applyNumberFormat="1" applyFont="1" applyFill="1" applyBorder="1" applyAlignment="1">
      <alignment horizontal="center" vertical="center"/>
    </xf>
    <xf numFmtId="0" fontId="19" fillId="0" borderId="1" xfId="0" applyFont="1" applyBorder="1" applyAlignment="1">
      <alignment horizontal="left" vertical="top" wrapText="1"/>
    </xf>
    <xf numFmtId="15" fontId="23" fillId="0" borderId="12" xfId="0" applyNumberFormat="1" applyFont="1" applyBorder="1" applyAlignment="1">
      <alignment horizontal="center" vertical="center"/>
    </xf>
    <xf numFmtId="15" fontId="23" fillId="0" borderId="31" xfId="0" applyNumberFormat="1" applyFont="1" applyBorder="1" applyAlignment="1">
      <alignment horizontal="center" vertical="center"/>
    </xf>
    <xf numFmtId="0" fontId="14" fillId="0" borderId="39" xfId="6" applyFont="1" applyFill="1" applyBorder="1" applyAlignment="1">
      <alignment horizontal="left" vertical="center" wrapText="1"/>
    </xf>
    <xf numFmtId="15" fontId="21" fillId="0" borderId="1" xfId="0" applyNumberFormat="1" applyFont="1" applyBorder="1" applyAlignment="1">
      <alignment horizontal="center" vertical="center"/>
    </xf>
    <xf numFmtId="15" fontId="20" fillId="0" borderId="33" xfId="0" applyNumberFormat="1" applyFont="1" applyBorder="1" applyAlignment="1">
      <alignment horizontal="center" vertical="center" wrapText="1"/>
    </xf>
    <xf numFmtId="15" fontId="20" fillId="0" borderId="1" xfId="0" applyNumberFormat="1" applyFont="1" applyBorder="1" applyAlignment="1">
      <alignment horizontal="center" vertical="center"/>
    </xf>
    <xf numFmtId="0" fontId="14" fillId="0" borderId="1" xfId="6" applyFont="1" applyBorder="1" applyAlignment="1">
      <alignment vertical="center" wrapText="1"/>
    </xf>
    <xf numFmtId="15" fontId="17" fillId="0" borderId="1" xfId="0" applyNumberFormat="1" applyFont="1" applyBorder="1" applyAlignment="1">
      <alignment horizontal="center" vertical="center"/>
    </xf>
    <xf numFmtId="0" fontId="14" fillId="0" borderId="13" xfId="6" applyFont="1" applyFill="1" applyBorder="1" applyAlignment="1">
      <alignment horizontal="left" vertical="center" wrapText="1"/>
    </xf>
    <xf numFmtId="164" fontId="16" fillId="0" borderId="1" xfId="1" applyNumberFormat="1" applyFont="1" applyBorder="1" applyAlignment="1">
      <alignment horizontal="center" vertical="center"/>
    </xf>
    <xf numFmtId="0" fontId="15" fillId="0" borderId="1" xfId="0" applyFont="1" applyBorder="1" applyAlignment="1">
      <alignment horizontal="left" vertical="top" wrapText="1"/>
    </xf>
    <xf numFmtId="0" fontId="15" fillId="0" borderId="34" xfId="0" applyFont="1" applyBorder="1" applyAlignment="1">
      <alignment horizontal="left" vertical="center"/>
    </xf>
    <xf numFmtId="15" fontId="20" fillId="0" borderId="29" xfId="0" quotePrefix="1" applyNumberFormat="1" applyFont="1" applyBorder="1" applyAlignment="1">
      <alignment horizontal="center" vertical="center" wrapText="1"/>
    </xf>
    <xf numFmtId="0" fontId="14" fillId="0" borderId="10" xfId="6" applyFont="1" applyBorder="1" applyAlignment="1">
      <alignment horizontal="center" vertical="center"/>
    </xf>
    <xf numFmtId="0" fontId="14" fillId="0" borderId="10" xfId="6" applyFont="1" applyFill="1" applyBorder="1" applyAlignment="1">
      <alignment horizontal="left" vertical="center" wrapText="1"/>
    </xf>
    <xf numFmtId="0" fontId="26" fillId="0" borderId="0" xfId="0" applyFont="1"/>
    <xf numFmtId="0" fontId="14" fillId="0" borderId="10" xfId="6" applyFont="1" applyFill="1" applyBorder="1" applyAlignment="1">
      <alignment horizontal="center" vertical="center"/>
    </xf>
    <xf numFmtId="0" fontId="15" fillId="0" borderId="10" xfId="0" applyFont="1" applyBorder="1" applyAlignment="1">
      <alignment horizontal="center" vertical="center"/>
    </xf>
    <xf numFmtId="0" fontId="21" fillId="0" borderId="31" xfId="0" applyFont="1" applyBorder="1" applyAlignment="1">
      <alignment horizontal="center" vertical="center"/>
    </xf>
    <xf numFmtId="15" fontId="20" fillId="0" borderId="10" xfId="0" quotePrefix="1" applyNumberFormat="1" applyFont="1" applyBorder="1" applyAlignment="1">
      <alignment horizontal="center" vertical="center" wrapText="1"/>
    </xf>
    <xf numFmtId="0" fontId="20" fillId="0" borderId="1" xfId="0" applyFont="1" applyBorder="1" applyAlignment="1">
      <alignment horizontal="center" vertical="center" wrapText="1"/>
    </xf>
    <xf numFmtId="0" fontId="14" fillId="0" borderId="17" xfId="6" applyFont="1" applyFill="1" applyBorder="1" applyAlignment="1" applyProtection="1">
      <alignment vertical="center" wrapText="1"/>
    </xf>
    <xf numFmtId="3" fontId="16" fillId="0" borderId="1" xfId="6" applyNumberFormat="1" applyFont="1" applyFill="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2" xfId="0" applyNumberFormat="1" applyFont="1" applyBorder="1" applyAlignment="1">
      <alignment horizontal="center" vertical="center" wrapText="1"/>
    </xf>
    <xf numFmtId="15" fontId="11" fillId="4" borderId="1" xfId="0" applyNumberFormat="1" applyFont="1" applyFill="1" applyBorder="1" applyAlignment="1">
      <alignment horizontal="center" vertical="center" wrapText="1"/>
    </xf>
    <xf numFmtId="15" fontId="20" fillId="0" borderId="2" xfId="1" applyNumberFormat="1" applyFont="1" applyBorder="1" applyAlignment="1">
      <alignment horizontal="center" vertical="center" wrapText="1"/>
    </xf>
    <xf numFmtId="15" fontId="13" fillId="0" borderId="36" xfId="0" applyNumberFormat="1" applyFont="1" applyBorder="1" applyAlignment="1">
      <alignment horizontal="center" vertical="center" wrapText="1"/>
    </xf>
    <xf numFmtId="164" fontId="16" fillId="0" borderId="16" xfId="1" applyNumberFormat="1" applyFont="1" applyBorder="1" applyAlignment="1">
      <alignment horizontal="center" vertical="center" wrapText="1"/>
    </xf>
    <xf numFmtId="0" fontId="22" fillId="0" borderId="13" xfId="2" applyFont="1" applyFill="1" applyBorder="1" applyAlignment="1" applyProtection="1">
      <alignment vertical="center" wrapText="1"/>
    </xf>
    <xf numFmtId="15" fontId="21" fillId="0" borderId="12" xfId="0" applyNumberFormat="1" applyFont="1" applyBorder="1" applyAlignment="1">
      <alignment horizontal="center" vertical="center"/>
    </xf>
    <xf numFmtId="15" fontId="21" fillId="0" borderId="21" xfId="0" applyNumberFormat="1" applyFont="1" applyBorder="1" applyAlignment="1">
      <alignment horizontal="center" vertical="center"/>
    </xf>
    <xf numFmtId="15" fontId="20" fillId="0" borderId="8" xfId="0" quotePrefix="1" applyNumberFormat="1" applyFont="1" applyBorder="1" applyAlignment="1">
      <alignment horizontal="center" vertical="center" wrapText="1"/>
    </xf>
    <xf numFmtId="0" fontId="14" fillId="0" borderId="21" xfId="6" applyFont="1" applyBorder="1" applyAlignment="1">
      <alignment horizontal="center" vertical="center"/>
    </xf>
    <xf numFmtId="0" fontId="14" fillId="0" borderId="1" xfId="6" applyFont="1" applyFill="1" applyBorder="1" applyAlignment="1">
      <alignment horizontal="center" vertical="center"/>
    </xf>
    <xf numFmtId="0" fontId="14" fillId="0" borderId="1" xfId="6" applyFont="1" applyFill="1" applyBorder="1" applyAlignment="1">
      <alignment horizontal="center" vertical="center" wrapText="1"/>
    </xf>
    <xf numFmtId="0" fontId="19" fillId="0" borderId="1" xfId="0" applyFont="1" applyBorder="1" applyAlignment="1">
      <alignment horizontal="center" vertical="center" wrapText="1"/>
    </xf>
    <xf numFmtId="0" fontId="14" fillId="0" borderId="10" xfId="6" applyFont="1" applyBorder="1" applyAlignment="1">
      <alignment horizontal="center" vertical="center" wrapText="1"/>
    </xf>
    <xf numFmtId="0" fontId="21" fillId="0" borderId="0" xfId="0" applyFont="1" applyAlignment="1">
      <alignment horizontal="center" vertical="center"/>
    </xf>
    <xf numFmtId="14" fontId="21" fillId="0" borderId="1"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15" fontId="17" fillId="0" borderId="28" xfId="0" applyNumberFormat="1" applyFont="1" applyBorder="1" applyAlignment="1">
      <alignment horizontal="center" vertical="center"/>
    </xf>
    <xf numFmtId="15" fontId="20" fillId="0" borderId="28" xfId="0" applyNumberFormat="1" applyFont="1" applyBorder="1" applyAlignment="1">
      <alignment horizontal="center" vertical="center" wrapText="1"/>
    </xf>
    <xf numFmtId="0" fontId="14" fillId="0" borderId="39" xfId="6" applyFont="1" applyBorder="1" applyAlignment="1">
      <alignment horizontal="center" vertical="center"/>
    </xf>
    <xf numFmtId="0" fontId="14" fillId="0" borderId="13" xfId="6" applyFont="1" applyBorder="1" applyAlignment="1">
      <alignment horizontal="center" vertical="center"/>
    </xf>
    <xf numFmtId="0" fontId="14" fillId="0" borderId="12" xfId="6" applyFont="1" applyBorder="1" applyAlignment="1">
      <alignment horizontal="center" vertical="center" wrapText="1"/>
    </xf>
    <xf numFmtId="0" fontId="14" fillId="0" borderId="25" xfId="6" applyFont="1" applyFill="1" applyBorder="1" applyAlignment="1">
      <alignment horizontal="center" vertical="center"/>
    </xf>
    <xf numFmtId="0" fontId="27" fillId="0" borderId="1" xfId="6" applyFont="1" applyBorder="1" applyAlignment="1">
      <alignment horizontal="center" vertical="center" wrapText="1"/>
    </xf>
    <xf numFmtId="0" fontId="27" fillId="0" borderId="1" xfId="6" applyFont="1" applyBorder="1" applyAlignment="1">
      <alignment vertical="center" wrapText="1"/>
    </xf>
    <xf numFmtId="0" fontId="14" fillId="0" borderId="34" xfId="6" applyFont="1" applyBorder="1" applyAlignment="1">
      <alignment horizontal="left" vertical="center" wrapText="1"/>
    </xf>
    <xf numFmtId="0" fontId="27" fillId="0" borderId="0" xfId="6" applyFont="1" applyFill="1" applyBorder="1" applyAlignment="1">
      <alignment horizontal="left" vertical="center" wrapText="1"/>
    </xf>
    <xf numFmtId="0" fontId="14" fillId="0" borderId="28" xfId="6" applyFont="1" applyFill="1" applyBorder="1" applyAlignment="1">
      <alignment horizontal="left" vertical="center" wrapText="1"/>
    </xf>
    <xf numFmtId="0" fontId="15" fillId="0" borderId="11" xfId="0" applyFont="1" applyBorder="1" applyAlignment="1">
      <alignment horizontal="center" vertical="center"/>
    </xf>
    <xf numFmtId="0" fontId="15" fillId="0" borderId="18" xfId="0" applyFont="1" applyBorder="1" applyAlignment="1">
      <alignment horizontal="center" vertical="center" wrapText="1"/>
    </xf>
    <xf numFmtId="0" fontId="15" fillId="0" borderId="39"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33" xfId="0" applyFont="1" applyBorder="1" applyAlignment="1">
      <alignment horizontal="left" vertical="center" wrapText="1"/>
    </xf>
    <xf numFmtId="0" fontId="15" fillId="0" borderId="13" xfId="0" applyFont="1" applyBorder="1" applyAlignment="1">
      <alignment horizontal="left" vertical="center"/>
    </xf>
    <xf numFmtId="0" fontId="15" fillId="0" borderId="39" xfId="0" applyFont="1" applyBorder="1" applyAlignment="1">
      <alignment horizontal="left" vertical="center" wrapText="1"/>
    </xf>
    <xf numFmtId="0" fontId="15" fillId="0" borderId="24" xfId="0" applyFont="1" applyBorder="1" applyAlignment="1">
      <alignment horizontal="left" vertical="center"/>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13" fillId="0" borderId="10" xfId="1" applyFont="1" applyBorder="1" applyAlignment="1">
      <alignment horizontal="center" vertical="center"/>
    </xf>
    <xf numFmtId="0" fontId="13" fillId="0" borderId="13" xfId="1" applyFont="1" applyBorder="1" applyAlignment="1">
      <alignment horizontal="center" vertical="center"/>
    </xf>
    <xf numFmtId="15" fontId="17" fillId="0" borderId="1" xfId="0" applyNumberFormat="1" applyFont="1" applyBorder="1" applyAlignment="1">
      <alignment horizontal="center" vertical="center" wrapText="1"/>
    </xf>
    <xf numFmtId="0" fontId="13" fillId="0" borderId="8" xfId="1" applyFont="1" applyBorder="1" applyAlignment="1">
      <alignment horizontal="center" vertical="center"/>
    </xf>
    <xf numFmtId="0" fontId="18" fillId="0" borderId="2" xfId="6" applyFont="1" applyFill="1" applyBorder="1" applyAlignment="1" applyProtection="1">
      <alignment vertical="center" wrapText="1"/>
    </xf>
    <xf numFmtId="0" fontId="14" fillId="0" borderId="1" xfId="6" applyFont="1" applyFill="1" applyBorder="1" applyAlignment="1">
      <alignment vertical="center" wrapText="1"/>
    </xf>
    <xf numFmtId="0" fontId="14" fillId="0" borderId="15" xfId="6" applyFont="1" applyFill="1" applyBorder="1" applyAlignment="1" applyProtection="1">
      <alignment vertical="center" wrapText="1"/>
    </xf>
    <xf numFmtId="0" fontId="15" fillId="0" borderId="11" xfId="0" applyFont="1" applyBorder="1" applyAlignment="1">
      <alignment horizontal="left" vertical="center" wrapText="1"/>
    </xf>
    <xf numFmtId="0" fontId="28" fillId="0" borderId="0" xfId="0" applyFont="1" applyAlignment="1">
      <alignment horizontal="center"/>
    </xf>
    <xf numFmtId="0" fontId="14" fillId="0" borderId="1" xfId="6" applyFont="1" applyBorder="1" applyAlignment="1">
      <alignment horizontal="left" vertical="center" wrapText="1"/>
    </xf>
    <xf numFmtId="1" fontId="16" fillId="0" borderId="1" xfId="0" applyNumberFormat="1" applyFont="1" applyBorder="1" applyAlignment="1">
      <alignment horizontal="center" vertical="center"/>
    </xf>
    <xf numFmtId="0" fontId="16" fillId="0" borderId="11" xfId="0" applyFont="1" applyBorder="1" applyAlignment="1">
      <alignment horizontal="center" vertical="center"/>
    </xf>
    <xf numFmtId="164" fontId="20" fillId="0" borderId="1" xfId="0" applyNumberFormat="1" applyFont="1" applyBorder="1" applyAlignment="1">
      <alignment horizontal="center" vertical="center" wrapText="1"/>
    </xf>
    <xf numFmtId="0" fontId="16" fillId="0" borderId="20" xfId="0" applyFont="1" applyBorder="1" applyAlignment="1">
      <alignment horizontal="left" vertical="center" wrapText="1"/>
    </xf>
    <xf numFmtId="164" fontId="15" fillId="0" borderId="1" xfId="0" applyNumberFormat="1" applyFont="1" applyBorder="1" applyAlignment="1">
      <alignment horizontal="center" vertical="center" wrapText="1"/>
    </xf>
    <xf numFmtId="0" fontId="14" fillId="0" borderId="37" xfId="6" applyFont="1" applyFill="1" applyBorder="1" applyAlignment="1" applyProtection="1">
      <alignment vertical="center" wrapText="1"/>
    </xf>
    <xf numFmtId="0" fontId="15" fillId="0" borderId="9" xfId="0" applyFont="1" applyBorder="1" applyAlignment="1">
      <alignment horizontal="left" vertical="center" wrapText="1"/>
    </xf>
    <xf numFmtId="0" fontId="29" fillId="0" borderId="21" xfId="6" applyFont="1" applyFill="1" applyBorder="1" applyAlignment="1">
      <alignment horizontal="left" vertical="center" wrapText="1"/>
    </xf>
    <xf numFmtId="15" fontId="17"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15" fontId="13" fillId="0" borderId="10" xfId="0" applyNumberFormat="1" applyFont="1" applyBorder="1" applyAlignment="1">
      <alignment horizontal="center" vertical="center" wrapText="1"/>
    </xf>
    <xf numFmtId="0" fontId="17" fillId="0" borderId="13" xfId="0" applyFont="1" applyBorder="1" applyAlignment="1">
      <alignment horizontal="center" vertical="center"/>
    </xf>
    <xf numFmtId="15" fontId="17" fillId="0" borderId="13" xfId="0" applyNumberFormat="1" applyFont="1" applyBorder="1" applyAlignment="1">
      <alignment horizontal="center" vertical="center"/>
    </xf>
    <xf numFmtId="15" fontId="23" fillId="0" borderId="10" xfId="0" applyNumberFormat="1" applyFont="1" applyBorder="1" applyAlignment="1">
      <alignment horizontal="center" vertical="center"/>
    </xf>
    <xf numFmtId="15" fontId="13" fillId="0" borderId="24" xfId="0" applyNumberFormat="1" applyFont="1" applyBorder="1" applyAlignment="1">
      <alignment horizontal="center" vertical="center"/>
    </xf>
    <xf numFmtId="0" fontId="14" fillId="0" borderId="40" xfId="6" applyFont="1" applyBorder="1" applyAlignment="1">
      <alignment horizontal="center" vertical="center"/>
    </xf>
    <xf numFmtId="0" fontId="15" fillId="0" borderId="19" xfId="0" applyFont="1" applyBorder="1" applyAlignment="1">
      <alignment horizontal="center" vertical="center"/>
    </xf>
    <xf numFmtId="0" fontId="30" fillId="0" borderId="2" xfId="6" applyFont="1" applyBorder="1" applyAlignment="1">
      <alignment vertical="center" wrapText="1"/>
    </xf>
    <xf numFmtId="0" fontId="32" fillId="5" borderId="0" xfId="0" applyFont="1" applyFill="1"/>
    <xf numFmtId="0" fontId="15" fillId="5" borderId="0" xfId="0" applyFont="1" applyFill="1"/>
    <xf numFmtId="0" fontId="31" fillId="0" borderId="1" xfId="0" applyFont="1" applyBorder="1" applyAlignment="1">
      <alignment horizontal="left" vertical="center" wrapText="1"/>
    </xf>
    <xf numFmtId="0" fontId="30" fillId="0" borderId="2" xfId="6" applyFont="1" applyFill="1" applyBorder="1" applyAlignment="1">
      <alignment vertical="center" wrapText="1"/>
    </xf>
    <xf numFmtId="0" fontId="16" fillId="0" borderId="22" xfId="0" applyFont="1" applyBorder="1" applyAlignment="1">
      <alignment horizontal="left" vertical="center" wrapText="1"/>
    </xf>
    <xf numFmtId="0" fontId="32" fillId="0" borderId="0" xfId="0" applyFont="1"/>
    <xf numFmtId="0" fontId="13" fillId="0" borderId="1" xfId="0" applyFont="1" applyBorder="1" applyAlignment="1">
      <alignment horizontal="center" vertical="center"/>
    </xf>
    <xf numFmtId="0" fontId="32" fillId="0" borderId="1" xfId="0" applyFont="1" applyBorder="1" applyAlignment="1">
      <alignment horizontal="center" vertical="center"/>
    </xf>
    <xf numFmtId="0" fontId="15" fillId="0" borderId="30" xfId="0" applyFont="1" applyBorder="1" applyAlignment="1">
      <alignment horizontal="center" vertical="top" wrapText="1"/>
    </xf>
    <xf numFmtId="0" fontId="15" fillId="0" borderId="0" xfId="0" applyFont="1" applyAlignment="1">
      <alignment horizontal="center" vertical="top" wrapText="1"/>
    </xf>
    <xf numFmtId="0" fontId="7" fillId="2" borderId="4" xfId="5" applyFont="1" applyFill="1" applyBorder="1" applyAlignment="1">
      <alignment horizontal="center" vertical="center" wrapText="1"/>
    </xf>
    <xf numFmtId="0" fontId="7" fillId="2" borderId="5" xfId="5" applyFont="1" applyFill="1" applyBorder="1" applyAlignment="1">
      <alignment horizontal="center" vertical="center" wrapText="1"/>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cellXfs>
  <cellStyles count="9">
    <cellStyle name="0,0_x000d__x000a_NA_x000d__x000a_ 2" xfId="5" xr:uid="{0505A7F2-BE6B-4C6D-8418-256FF7148756}"/>
    <cellStyle name="Comma" xfId="8" builtinId="3"/>
    <cellStyle name="Comma 2" xfId="3" xr:uid="{13BD53D0-98BD-41FE-A49C-51765BEA29AF}"/>
    <cellStyle name="Hyperlink" xfId="6" builtinId="8"/>
    <cellStyle name="Hyperlink 2" xfId="2" xr:uid="{EE9AC9AD-FFF5-4527-847A-69067F9A2C9D}"/>
    <cellStyle name="Normal" xfId="0" builtinId="0"/>
    <cellStyle name="Normal 2" xfId="4" xr:uid="{BC621DEF-BCBC-470A-B46E-BB05DE2CA112}"/>
    <cellStyle name="Normal 2 2" xfId="7" xr:uid="{3A54D511-1496-4B61-BDE0-E6281A8F7730}"/>
    <cellStyle name="Normal 3 2 2" xfId="1" xr:uid="{972BE851-5ADB-496E-87EF-5EB6D5DE3BE5}"/>
  </cellStyles>
  <dxfs count="0"/>
  <tableStyles count="0" defaultTableStyle="TableStyleMedium2" defaultPivotStyle="PivotStyleLight16"/>
  <colors>
    <mruColors>
      <color rgb="FF00863D"/>
      <color rgb="FFFF00FF"/>
      <color rgb="FFFF7C80"/>
      <color rgb="FF00FF00"/>
      <color rgb="FF228096"/>
      <color rgb="FFA2BDC1"/>
      <color rgb="FFFFFFFF"/>
      <color rgb="FF18646E"/>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A/Method%20and%20Process%20Development/Resource%20planner%20update%202021/resource-planner-a-2021.10.06_analysts_CG%20QS%20MT%20DG.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RIA\Work%20plans%20and%20KPIs\Resource%20planner\2023.05.03\Resource%20planner%20combined%20Apr_analysts14.04.23%20add%20to%20CD%20.xlsx" TargetMode="External"/><Relationship Id="rId1" Type="http://schemas.openxmlformats.org/officeDocument/2006/relationships/externalLinkPath" Target="/RIA/Work%20plans%20and%20KPIs/Resource%20planner/2023.05.03/Resource%20planner%20combined%20Apr_analysts14.04.23%20add%20to%20CD%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n TA guidance extract"/>
      <sheetName val="Main specialty codes"/>
      <sheetName val="Programme budgeting categories"/>
      <sheetName val="Drop down list detail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chnology Appraisals (TAs)"/>
      <sheetName val="Non TA guidance"/>
      <sheetName val="Lists"/>
      <sheetName val="Main specialty codes"/>
      <sheetName val="Programme budgeting categorie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ice.org.uk/guidance/indevelopment/gid-ta10994/documents" TargetMode="External"/><Relationship Id="rId21" Type="http://schemas.openxmlformats.org/officeDocument/2006/relationships/hyperlink" Target="https://www.nice.org.uk/guidance/ta929/resources" TargetMode="External"/><Relationship Id="rId63" Type="http://schemas.openxmlformats.org/officeDocument/2006/relationships/hyperlink" Target="https://www.nice.org.uk/guidance/ta927/resources" TargetMode="External"/><Relationship Id="rId159" Type="http://schemas.openxmlformats.org/officeDocument/2006/relationships/hyperlink" Target="https://www.nice.org.uk/guidance/indevelopment/gid-ta11371/documents" TargetMode="External"/><Relationship Id="rId170" Type="http://schemas.openxmlformats.org/officeDocument/2006/relationships/hyperlink" Target="https://www.nice.org.uk/guidance/indevelopment/gid-ta11156/documents" TargetMode="External"/><Relationship Id="rId226" Type="http://schemas.openxmlformats.org/officeDocument/2006/relationships/hyperlink" Target="https://www.nice.org.uk/guidance/indevelopment/gid-ta11235/documents" TargetMode="External"/><Relationship Id="rId107" Type="http://schemas.openxmlformats.org/officeDocument/2006/relationships/hyperlink" Target="https://www.nice.org.uk/guidance/indevelopment/gid-ta11006/documents" TargetMode="External"/><Relationship Id="rId11" Type="http://schemas.openxmlformats.org/officeDocument/2006/relationships/hyperlink" Target="https://www.nice.org.uk/guidance/ta908/resources" TargetMode="External"/><Relationship Id="rId32" Type="http://schemas.openxmlformats.org/officeDocument/2006/relationships/hyperlink" Target="https://www.nice.org.uk/guidance/ta905/resources" TargetMode="External"/><Relationship Id="rId53" Type="http://schemas.openxmlformats.org/officeDocument/2006/relationships/hyperlink" Target="https://www.nice.org.uk/guidance/indevelopment/gid-ta10615" TargetMode="External"/><Relationship Id="rId74" Type="http://schemas.openxmlformats.org/officeDocument/2006/relationships/hyperlink" Target="https://www.nice.org.uk/guidance/TA948" TargetMode="External"/><Relationship Id="rId128" Type="http://schemas.openxmlformats.org/officeDocument/2006/relationships/hyperlink" Target="https://www.nice.org.uk/guidance/indevelopment/gid-ta11370" TargetMode="External"/><Relationship Id="rId149" Type="http://schemas.openxmlformats.org/officeDocument/2006/relationships/hyperlink" Target="https://www.nice.org.uk/guidance/indevelopment/gid-ta10883/documents" TargetMode="External"/><Relationship Id="rId5" Type="http://schemas.openxmlformats.org/officeDocument/2006/relationships/hyperlink" Target="https://www.nice.org.uk/guidance/ta920/resources" TargetMode="External"/><Relationship Id="rId95" Type="http://schemas.openxmlformats.org/officeDocument/2006/relationships/hyperlink" Target="https://www.nice.org.uk/guidance/ta903/resources" TargetMode="External"/><Relationship Id="rId160" Type="http://schemas.openxmlformats.org/officeDocument/2006/relationships/hyperlink" Target="https://www.nice.org.uk/guidance/indevelopment/gid-ta11408/documents" TargetMode="External"/><Relationship Id="rId181" Type="http://schemas.openxmlformats.org/officeDocument/2006/relationships/hyperlink" Target="https://www.nice.org.uk/guidance/indevelopment/gid-ta11384/documents" TargetMode="External"/><Relationship Id="rId216" Type="http://schemas.openxmlformats.org/officeDocument/2006/relationships/hyperlink" Target="https://www.nice.org.uk/guidance/indevelopment/gid-ta11454" TargetMode="External"/><Relationship Id="rId237" Type="http://schemas.openxmlformats.org/officeDocument/2006/relationships/hyperlink" Target="https://www.nice.org.uk/guidance/indevelopment/gid-ta11157" TargetMode="External"/><Relationship Id="rId258" Type="http://schemas.openxmlformats.org/officeDocument/2006/relationships/hyperlink" Target="https://www.nice.org.uk/guidance/indevelopment/gid-ta11108" TargetMode="External"/><Relationship Id="rId22" Type="http://schemas.openxmlformats.org/officeDocument/2006/relationships/hyperlink" Target="https://www.nice.org.uk/guidance/ta888/resources" TargetMode="External"/><Relationship Id="rId43" Type="http://schemas.openxmlformats.org/officeDocument/2006/relationships/hyperlink" Target="https://www.nice.org.uk/guidance/ta925/resources" TargetMode="External"/><Relationship Id="rId64" Type="http://schemas.openxmlformats.org/officeDocument/2006/relationships/hyperlink" Target="https://www.nice.org.uk/guidance/ta944/resources" TargetMode="External"/><Relationship Id="rId118" Type="http://schemas.openxmlformats.org/officeDocument/2006/relationships/hyperlink" Target="https://www.nice.org.uk/guidance/indevelopment/gid-ta11184/documents" TargetMode="External"/><Relationship Id="rId139" Type="http://schemas.openxmlformats.org/officeDocument/2006/relationships/hyperlink" Target="https://www.nice.org.uk/guidance/indevelopment/gid-ta11381/documents" TargetMode="External"/><Relationship Id="rId85" Type="http://schemas.openxmlformats.org/officeDocument/2006/relationships/hyperlink" Target="https://www.nice.org.uk/guidance/indevelopment/gid-ta10784/documents" TargetMode="External"/><Relationship Id="rId150" Type="http://schemas.openxmlformats.org/officeDocument/2006/relationships/hyperlink" Target="https://www.nice.org.uk/guidance/indevelopment/gid-ta11288/documents" TargetMode="External"/><Relationship Id="rId171" Type="http://schemas.openxmlformats.org/officeDocument/2006/relationships/hyperlink" Target="https://www.nice.org.uk/guidance/ta933" TargetMode="External"/><Relationship Id="rId192" Type="http://schemas.openxmlformats.org/officeDocument/2006/relationships/hyperlink" Target="https://www.nice.org.uk/guidance/indevelopment/gid-ta11504" TargetMode="External"/><Relationship Id="rId206" Type="http://schemas.openxmlformats.org/officeDocument/2006/relationships/hyperlink" Target="https://www.nice.org.uk/guidance/indevelopment/gid-ta11034" TargetMode="External"/><Relationship Id="rId227" Type="http://schemas.openxmlformats.org/officeDocument/2006/relationships/hyperlink" Target="https://www.nice.org.uk/guidance/indevelopment/gid-ta11298/documents" TargetMode="External"/><Relationship Id="rId248" Type="http://schemas.openxmlformats.org/officeDocument/2006/relationships/hyperlink" Target="https://www.nice.org.uk/guidance/indevelopment/gid-ta10882" TargetMode="External"/><Relationship Id="rId12" Type="http://schemas.openxmlformats.org/officeDocument/2006/relationships/hyperlink" Target="https://www.nice.org.uk/guidance/ta904/resources" TargetMode="External"/><Relationship Id="rId33" Type="http://schemas.openxmlformats.org/officeDocument/2006/relationships/hyperlink" Target="https://www.nice.org.uk/guidance/indevelopment/gid-ta11012/documents" TargetMode="External"/><Relationship Id="rId108" Type="http://schemas.openxmlformats.org/officeDocument/2006/relationships/hyperlink" Target="https://www.nice.org.uk/guidance/ta918/resources" TargetMode="External"/><Relationship Id="rId129" Type="http://schemas.openxmlformats.org/officeDocument/2006/relationships/hyperlink" Target="https://www.nice.org.uk/guidance/indevelopment/gid-ta11369" TargetMode="External"/><Relationship Id="rId54" Type="http://schemas.openxmlformats.org/officeDocument/2006/relationships/hyperlink" Target="https://www.nice.org.uk/guidance/indevelopment/gid-ta10858/documents" TargetMode="External"/><Relationship Id="rId75" Type="http://schemas.openxmlformats.org/officeDocument/2006/relationships/hyperlink" Target="https://www.nice.org.uk/guidance/indevelopment/gid-ta11086" TargetMode="External"/><Relationship Id="rId96" Type="http://schemas.openxmlformats.org/officeDocument/2006/relationships/hyperlink" Target="https://www.nice.org.uk/guidance/indevelopment/gid-ta10505/documents" TargetMode="External"/><Relationship Id="rId140" Type="http://schemas.openxmlformats.org/officeDocument/2006/relationships/hyperlink" Target="https://www.nice.org.uk/guidance/ta953/resources" TargetMode="External"/><Relationship Id="rId161" Type="http://schemas.openxmlformats.org/officeDocument/2006/relationships/hyperlink" Target="https://www.nice.org.uk/search?q=TA919" TargetMode="External"/><Relationship Id="rId182" Type="http://schemas.openxmlformats.org/officeDocument/2006/relationships/hyperlink" Target="https://www.nice.org.uk/guidance/indevelopment/gid-ta10900" TargetMode="External"/><Relationship Id="rId217" Type="http://schemas.openxmlformats.org/officeDocument/2006/relationships/hyperlink" Target="https://www.nice.org.uk/guidance/indevelopment/gid-ta11201/documents" TargetMode="External"/><Relationship Id="rId6" Type="http://schemas.openxmlformats.org/officeDocument/2006/relationships/hyperlink" Target="https://www.nice.org.uk/guidance/ta895/resources" TargetMode="External"/><Relationship Id="rId238" Type="http://schemas.openxmlformats.org/officeDocument/2006/relationships/hyperlink" Target="https://www.nice.org.uk/guidance/indevelopment/gid-ta10899" TargetMode="External"/><Relationship Id="rId259" Type="http://schemas.openxmlformats.org/officeDocument/2006/relationships/hyperlink" Target="https://www.nice.org.uk/guidance/indevelopment/gid-ta10780" TargetMode="External"/><Relationship Id="rId23" Type="http://schemas.openxmlformats.org/officeDocument/2006/relationships/hyperlink" Target="https://www.nice.org.uk/guidance/ta892/resources" TargetMode="External"/><Relationship Id="rId119" Type="http://schemas.openxmlformats.org/officeDocument/2006/relationships/hyperlink" Target="https://www.nice.org.uk/guidance/indevelopment/gid-ta11051/documents" TargetMode="External"/><Relationship Id="rId44" Type="http://schemas.openxmlformats.org/officeDocument/2006/relationships/hyperlink" Target="https://www.nice.org.uk/guidance/ta902/resources" TargetMode="External"/><Relationship Id="rId65" Type="http://schemas.openxmlformats.org/officeDocument/2006/relationships/hyperlink" Target="https://www.nice.org.uk/guidance/indevelopment/gid-ta10813/documents" TargetMode="External"/><Relationship Id="rId86" Type="http://schemas.openxmlformats.org/officeDocument/2006/relationships/hyperlink" Target="https://www.nice.org.uk/guidance/ta957/resources" TargetMode="External"/><Relationship Id="rId130" Type="http://schemas.openxmlformats.org/officeDocument/2006/relationships/hyperlink" Target="https://www.nice.org.uk/guidance/indevelopment/gid-ta10985" TargetMode="External"/><Relationship Id="rId151" Type="http://schemas.openxmlformats.org/officeDocument/2006/relationships/hyperlink" Target="https://www.nice.org.uk/guidance/indevelopment/gid-ta11141/documents" TargetMode="External"/><Relationship Id="rId172" Type="http://schemas.openxmlformats.org/officeDocument/2006/relationships/hyperlink" Target="https://www.nice.org.uk/guidance/awaiting-development/gid-ta11223/documents" TargetMode="External"/><Relationship Id="rId193" Type="http://schemas.openxmlformats.org/officeDocument/2006/relationships/hyperlink" Target="https://www.nice.org.uk/guidance/indevelopment/gid-ta11267/documents" TargetMode="External"/><Relationship Id="rId207" Type="http://schemas.openxmlformats.org/officeDocument/2006/relationships/hyperlink" Target="https://www.nice.org.uk/guidance/ta954/resources" TargetMode="External"/><Relationship Id="rId228" Type="http://schemas.openxmlformats.org/officeDocument/2006/relationships/hyperlink" Target="https://www.nice.org.uk/guidance/indevelopment/gid-ta11352/documents" TargetMode="External"/><Relationship Id="rId249" Type="http://schemas.openxmlformats.org/officeDocument/2006/relationships/hyperlink" Target="https://www.nice.org.uk/guidance/indevelopment/gid-ta10391" TargetMode="External"/><Relationship Id="rId13" Type="http://schemas.openxmlformats.org/officeDocument/2006/relationships/hyperlink" Target="https://www.nice.org.uk/guidance/ta896/resources" TargetMode="External"/><Relationship Id="rId109" Type="http://schemas.openxmlformats.org/officeDocument/2006/relationships/hyperlink" Target="https://www.nice.org.uk/guidance/ta963/resources" TargetMode="External"/><Relationship Id="rId260" Type="http://schemas.openxmlformats.org/officeDocument/2006/relationships/hyperlink" Target="https://www.nice.org.uk/guidance/indevelopment/gid-ta10696" TargetMode="External"/><Relationship Id="rId34" Type="http://schemas.openxmlformats.org/officeDocument/2006/relationships/hyperlink" Target="https://www.nice.org.uk/guidance/ta943/resources" TargetMode="External"/><Relationship Id="rId55" Type="http://schemas.openxmlformats.org/officeDocument/2006/relationships/hyperlink" Target="https://www.nice.org.uk/guidance/ta900/resources" TargetMode="External"/><Relationship Id="rId76" Type="http://schemas.openxmlformats.org/officeDocument/2006/relationships/hyperlink" Target="https://www.nice.org.uk/guidance/indevelopment/gid-ta10796" TargetMode="External"/><Relationship Id="rId97" Type="http://schemas.openxmlformats.org/officeDocument/2006/relationships/hyperlink" Target="https://www.nice.org.uk/guidance/indevelopment/gid-ta11220/documents" TargetMode="External"/><Relationship Id="rId120" Type="http://schemas.openxmlformats.org/officeDocument/2006/relationships/hyperlink" Target="https://www.nice.org.uk/guidance/indevelopment/gid-ta11228/documents" TargetMode="External"/><Relationship Id="rId141" Type="http://schemas.openxmlformats.org/officeDocument/2006/relationships/hyperlink" Target="https://www.nice.org.uk/guidance/ta914/resources" TargetMode="External"/><Relationship Id="rId7" Type="http://schemas.openxmlformats.org/officeDocument/2006/relationships/hyperlink" Target="https://www.nice.org.uk/guidance/ta930/resources" TargetMode="External"/><Relationship Id="rId162" Type="http://schemas.openxmlformats.org/officeDocument/2006/relationships/hyperlink" Target="https://www.nice.org.uk/guidance/indevelopment/gid-ta10733" TargetMode="External"/><Relationship Id="rId183" Type="http://schemas.openxmlformats.org/officeDocument/2006/relationships/hyperlink" Target="https://www.nice.org.uk/guidance/indevelopment/gid-ta11471/documents" TargetMode="External"/><Relationship Id="rId218" Type="http://schemas.openxmlformats.org/officeDocument/2006/relationships/hyperlink" Target="https://www.nice.org.uk/guidance/indevelopment/gid-ta11376/documents" TargetMode="External"/><Relationship Id="rId239" Type="http://schemas.openxmlformats.org/officeDocument/2006/relationships/hyperlink" Target="https://www.nice.org.uk/guidance/indevelopment/gid-ta11066" TargetMode="External"/><Relationship Id="rId250" Type="http://schemas.openxmlformats.org/officeDocument/2006/relationships/hyperlink" Target="https://www.nice.org.uk/guidance/indevelopment/gid-ta11107" TargetMode="External"/><Relationship Id="rId24" Type="http://schemas.openxmlformats.org/officeDocument/2006/relationships/hyperlink" Target="https://www.nice.org.uk/guidance/indevelopment/gid-ta10948/documents" TargetMode="External"/><Relationship Id="rId45" Type="http://schemas.openxmlformats.org/officeDocument/2006/relationships/hyperlink" Target="https://www.nice.org.uk/guidance/ta879/resources" TargetMode="External"/><Relationship Id="rId66" Type="http://schemas.openxmlformats.org/officeDocument/2006/relationships/hyperlink" Target="https://www.nice.org.uk/guidance/indevelopment/gid-ta10999/documents" TargetMode="External"/><Relationship Id="rId87" Type="http://schemas.openxmlformats.org/officeDocument/2006/relationships/hyperlink" Target="https://www.nice.org.uk/guidance/indevelopment/gid-ta10071/documents" TargetMode="External"/><Relationship Id="rId110" Type="http://schemas.openxmlformats.org/officeDocument/2006/relationships/hyperlink" Target="https://www.nice.org.uk/guidance/indevelopment/gid-ta11167/documents" TargetMode="External"/><Relationship Id="rId131" Type="http://schemas.openxmlformats.org/officeDocument/2006/relationships/hyperlink" Target="https://www.nice.org.uk/guidance/indevelopment/gid-ta11096/documents" TargetMode="External"/><Relationship Id="rId152" Type="http://schemas.openxmlformats.org/officeDocument/2006/relationships/hyperlink" Target="https://www.nice.org.uk/guidance/indevelopment/gid-ta11348/documents" TargetMode="External"/><Relationship Id="rId173" Type="http://schemas.openxmlformats.org/officeDocument/2006/relationships/hyperlink" Target="https://www.nice.org.uk/guidance/indevelopment/gid-ta11158" TargetMode="External"/><Relationship Id="rId194" Type="http://schemas.openxmlformats.org/officeDocument/2006/relationships/hyperlink" Target="https://www.nice.org.uk/guidance/indevelopment/gid-ta11117/documents" TargetMode="External"/><Relationship Id="rId208" Type="http://schemas.openxmlformats.org/officeDocument/2006/relationships/hyperlink" Target="https://www.nice.org.uk/guidance/indevelopment/gid-ta11010/documents" TargetMode="External"/><Relationship Id="rId229" Type="http://schemas.openxmlformats.org/officeDocument/2006/relationships/hyperlink" Target="https://www.nice.org.uk/guidance/indevelopment/gid-hst10060/documents" TargetMode="External"/><Relationship Id="rId240" Type="http://schemas.openxmlformats.org/officeDocument/2006/relationships/hyperlink" Target="https://www.nice.org.uk/guidance/indevelopment/gid-ta10404" TargetMode="External"/><Relationship Id="rId261" Type="http://schemas.openxmlformats.org/officeDocument/2006/relationships/hyperlink" Target="https://www.nice.org.uk/guidance/indevelopment/gid-ta10766" TargetMode="External"/><Relationship Id="rId14" Type="http://schemas.openxmlformats.org/officeDocument/2006/relationships/hyperlink" Target="https://www.nice.org.uk/guidance/ta909/resources" TargetMode="External"/><Relationship Id="rId35" Type="http://schemas.openxmlformats.org/officeDocument/2006/relationships/hyperlink" Target="https://www.nice.org.uk/guidance/hst28/resources" TargetMode="External"/><Relationship Id="rId56" Type="http://schemas.openxmlformats.org/officeDocument/2006/relationships/hyperlink" Target="https://www.nice.org.uk/guidance/ta931/resources" TargetMode="External"/><Relationship Id="rId77" Type="http://schemas.openxmlformats.org/officeDocument/2006/relationships/hyperlink" Target="https://www.nice.org.uk/guidance/indevelopment/gid-ta10879/documents" TargetMode="External"/><Relationship Id="rId100" Type="http://schemas.openxmlformats.org/officeDocument/2006/relationships/hyperlink" Target="https://www.nice.org.uk/guidance/indevelopment/gid-ta11045/documents" TargetMode="External"/><Relationship Id="rId8" Type="http://schemas.openxmlformats.org/officeDocument/2006/relationships/hyperlink" Target="https://www.nice.org.uk/guidance/ta885/resources" TargetMode="External"/><Relationship Id="rId98" Type="http://schemas.openxmlformats.org/officeDocument/2006/relationships/hyperlink" Target="https://www.nice.org.uk/guidance/indevelopment/gid-ta11131/documents" TargetMode="External"/><Relationship Id="rId121" Type="http://schemas.openxmlformats.org/officeDocument/2006/relationships/hyperlink" Target="https://www.nice.org.uk/guidance/indevelopment/gid-ta11351/documents" TargetMode="External"/><Relationship Id="rId142" Type="http://schemas.openxmlformats.org/officeDocument/2006/relationships/hyperlink" Target="https://www.nice.org.uk/guidance/indevelopment/gid-ta11386/documents" TargetMode="External"/><Relationship Id="rId163" Type="http://schemas.openxmlformats.org/officeDocument/2006/relationships/hyperlink" Target="https://www.nice.org.uk/guidance/indevelopment/gid-ta11280" TargetMode="External"/><Relationship Id="rId184" Type="http://schemas.openxmlformats.org/officeDocument/2006/relationships/hyperlink" Target="https://www.nice.org.uk/guidance/indevelopment/gid-ta11378/documents" TargetMode="External"/><Relationship Id="rId219" Type="http://schemas.openxmlformats.org/officeDocument/2006/relationships/hyperlink" Target="https://www.nice.org.uk/guidance/indevelopment/gid-ta11268/documents" TargetMode="External"/><Relationship Id="rId230" Type="http://schemas.openxmlformats.org/officeDocument/2006/relationships/hyperlink" Target="https://www.nice.org.uk/guidance/indevelopment/gid-ta11070" TargetMode="External"/><Relationship Id="rId251" Type="http://schemas.openxmlformats.org/officeDocument/2006/relationships/hyperlink" Target="https://www.nice.org.uk/guidance/indevelopment/gid-ta10477" TargetMode="External"/><Relationship Id="rId25" Type="http://schemas.openxmlformats.org/officeDocument/2006/relationships/hyperlink" Target="https://www.nice.org.uk/guidance/indevelopment/gid-ta10620" TargetMode="External"/><Relationship Id="rId46" Type="http://schemas.openxmlformats.org/officeDocument/2006/relationships/hyperlink" Target="https://www.nice.org.uk/guidance/ta935/resources" TargetMode="External"/><Relationship Id="rId67" Type="http://schemas.openxmlformats.org/officeDocument/2006/relationships/hyperlink" Target="https://www.nice.org.uk/guidance/ta916" TargetMode="External"/><Relationship Id="rId88" Type="http://schemas.openxmlformats.org/officeDocument/2006/relationships/hyperlink" Target="https://www.nice.org.uk/guidance/indevelopment/gid-ta11187/documents" TargetMode="External"/><Relationship Id="rId111" Type="http://schemas.openxmlformats.org/officeDocument/2006/relationships/hyperlink" Target="https://www.nice.org.uk/guidance/ta889" TargetMode="External"/><Relationship Id="rId132" Type="http://schemas.openxmlformats.org/officeDocument/2006/relationships/hyperlink" Target="https://www.nice.org.uk/guidance/indevelopment/gid-ta11047/documents" TargetMode="External"/><Relationship Id="rId153" Type="http://schemas.openxmlformats.org/officeDocument/2006/relationships/hyperlink" Target="https://www.nice.org.uk/guidance/indevelopment/gid-ta11293/documents" TargetMode="External"/><Relationship Id="rId174" Type="http://schemas.openxmlformats.org/officeDocument/2006/relationships/hyperlink" Target="https://www.nice.org.uk/guidance/indevelopment/gid-ta10979/documents" TargetMode="External"/><Relationship Id="rId195" Type="http://schemas.openxmlformats.org/officeDocument/2006/relationships/hyperlink" Target="https://www.nice.org.uk/guidance/indevelopment/gid-ta10930/documents" TargetMode="External"/><Relationship Id="rId209" Type="http://schemas.openxmlformats.org/officeDocument/2006/relationships/hyperlink" Target="https://www.nice.org.uk/guidance/indevelopment/gid-ta10252/documents" TargetMode="External"/><Relationship Id="rId220" Type="http://schemas.openxmlformats.org/officeDocument/2006/relationships/hyperlink" Target="https://www.nice.org.uk/guidance/indevelopment/gid-ta10143/documents" TargetMode="External"/><Relationship Id="rId241" Type="http://schemas.openxmlformats.org/officeDocument/2006/relationships/hyperlink" Target="https://www.nice.org.uk/guidance/indevelopment/gid-ta11026" TargetMode="External"/><Relationship Id="rId15" Type="http://schemas.openxmlformats.org/officeDocument/2006/relationships/hyperlink" Target="https://www.nice.org.uk/guidance/ta881/resources" TargetMode="External"/><Relationship Id="rId36" Type="http://schemas.openxmlformats.org/officeDocument/2006/relationships/hyperlink" Target="https://www.nice.org.uk/guidance/ta958/resources" TargetMode="External"/><Relationship Id="rId57" Type="http://schemas.openxmlformats.org/officeDocument/2006/relationships/hyperlink" Target="https://www.nice.org.uk/guidance/indevelopment/gid-ta10966/documents" TargetMode="External"/><Relationship Id="rId262" Type="http://schemas.openxmlformats.org/officeDocument/2006/relationships/hyperlink" Target="https://www.nice.org.uk/guidance/indevelopment/gid-ta10405" TargetMode="External"/><Relationship Id="rId78" Type="http://schemas.openxmlformats.org/officeDocument/2006/relationships/hyperlink" Target="https://www.nice.org.uk/guidance/indevelopment/gid-ta11250/documents" TargetMode="External"/><Relationship Id="rId99" Type="http://schemas.openxmlformats.org/officeDocument/2006/relationships/hyperlink" Target="https://www.nice.org.uk/guidance/indevelopment/gid-ta10980/documents" TargetMode="External"/><Relationship Id="rId101" Type="http://schemas.openxmlformats.org/officeDocument/2006/relationships/hyperlink" Target="https://www.nice.org.uk/guidance/indevelopment/gid-ta11197" TargetMode="External"/><Relationship Id="rId122" Type="http://schemas.openxmlformats.org/officeDocument/2006/relationships/hyperlink" Target="https://www.nice.org.uk/guidance/indevelopment/gid-ta11349/documents" TargetMode="External"/><Relationship Id="rId143" Type="http://schemas.openxmlformats.org/officeDocument/2006/relationships/hyperlink" Target="https://www.nice.org.uk/guidance/ta949/resources" TargetMode="External"/><Relationship Id="rId164" Type="http://schemas.openxmlformats.org/officeDocument/2006/relationships/hyperlink" Target="https://www.nice.org.uk/guidance/ta939/resources" TargetMode="External"/><Relationship Id="rId185" Type="http://schemas.openxmlformats.org/officeDocument/2006/relationships/hyperlink" Target="https://www.nice.org.uk/search?q=Idecabtagene%20vicleucel" TargetMode="External"/><Relationship Id="rId9" Type="http://schemas.openxmlformats.org/officeDocument/2006/relationships/hyperlink" Target="https://www.nice.org.uk/guidance/ta913/resources" TargetMode="External"/><Relationship Id="rId210" Type="http://schemas.openxmlformats.org/officeDocument/2006/relationships/hyperlink" Target="https://www.nice.org.uk/guidance/indevelopment/gid-ta11512/documents" TargetMode="External"/><Relationship Id="rId26" Type="http://schemas.openxmlformats.org/officeDocument/2006/relationships/hyperlink" Target="https://www.nice.org.uk/guidance/hst29/resources" TargetMode="External"/><Relationship Id="rId231" Type="http://schemas.openxmlformats.org/officeDocument/2006/relationships/hyperlink" Target="https://www.nice.org.uk/guidance/indevelopment/gid-ta11500/documents" TargetMode="External"/><Relationship Id="rId252" Type="http://schemas.openxmlformats.org/officeDocument/2006/relationships/hyperlink" Target="https://www.nice.org.uk/guidance/indevelopment/gid-ta10758" TargetMode="External"/><Relationship Id="rId47" Type="http://schemas.openxmlformats.org/officeDocument/2006/relationships/hyperlink" Target="https://www.nice.org.uk/guidance/ta955/resources" TargetMode="External"/><Relationship Id="rId68" Type="http://schemas.openxmlformats.org/officeDocument/2006/relationships/hyperlink" Target="https://www.nice.org.uk/guidance/ta942/resources" TargetMode="External"/><Relationship Id="rId89" Type="http://schemas.openxmlformats.org/officeDocument/2006/relationships/hyperlink" Target="https://www.nice.org.uk/guidance/ta897/resources" TargetMode="External"/><Relationship Id="rId112" Type="http://schemas.openxmlformats.org/officeDocument/2006/relationships/hyperlink" Target="https://www.nice.org.uk/guidance/indevelopment/gid-ta11249/documents" TargetMode="External"/><Relationship Id="rId133" Type="http://schemas.openxmlformats.org/officeDocument/2006/relationships/hyperlink" Target="https://www.nice.org.uk/guidance/indevelopment/gid-ta11304/documents" TargetMode="External"/><Relationship Id="rId154" Type="http://schemas.openxmlformats.org/officeDocument/2006/relationships/hyperlink" Target="https://www.nice.org.uk/guidance/indevelopment/gid-ta11148/documents" TargetMode="External"/><Relationship Id="rId175" Type="http://schemas.openxmlformats.org/officeDocument/2006/relationships/hyperlink" Target="https://www.nice.org.uk/guidance/indevelopment/gid-ta10741/documents" TargetMode="External"/><Relationship Id="rId196" Type="http://schemas.openxmlformats.org/officeDocument/2006/relationships/hyperlink" Target="https://www.nice.org.uk/guidance/indevelopment/gid-ta11071/documents" TargetMode="External"/><Relationship Id="rId200" Type="http://schemas.openxmlformats.org/officeDocument/2006/relationships/hyperlink" Target="https://www.nice.org.uk/guidance/ta946/resources" TargetMode="External"/><Relationship Id="rId16" Type="http://schemas.openxmlformats.org/officeDocument/2006/relationships/hyperlink" Target="https://www.nice.org.uk/guidance/ta898/resources" TargetMode="External"/><Relationship Id="rId221" Type="http://schemas.openxmlformats.org/officeDocument/2006/relationships/hyperlink" Target="https://www.nice.org.uk/guidance/indevelopment/gid-ta10778/documents" TargetMode="External"/><Relationship Id="rId242" Type="http://schemas.openxmlformats.org/officeDocument/2006/relationships/hyperlink" Target="https://www.nice.org.uk/guidance/indevelopment/gid-hst10020" TargetMode="External"/><Relationship Id="rId263" Type="http://schemas.openxmlformats.org/officeDocument/2006/relationships/hyperlink" Target="https://www.nice.org.uk/guidance/indevelopment/gid-ta11373/documents" TargetMode="External"/><Relationship Id="rId37" Type="http://schemas.openxmlformats.org/officeDocument/2006/relationships/hyperlink" Target="https://www.nice.org.uk/guidance/ta934/resources" TargetMode="External"/><Relationship Id="rId58" Type="http://schemas.openxmlformats.org/officeDocument/2006/relationships/hyperlink" Target="https://www.nice.org.uk/guidance/indevelopment/gid-ta11035" TargetMode="External"/><Relationship Id="rId79" Type="http://schemas.openxmlformats.org/officeDocument/2006/relationships/hyperlink" Target="https://www.nice.org.uk/guidance/indevelopment/gid-hst10054/documents" TargetMode="External"/><Relationship Id="rId102" Type="http://schemas.openxmlformats.org/officeDocument/2006/relationships/hyperlink" Target="https://www.nice.org.uk/guidance/ta887/resources" TargetMode="External"/><Relationship Id="rId123" Type="http://schemas.openxmlformats.org/officeDocument/2006/relationships/hyperlink" Target="https://www.nice.org.uk/guidance/indevelopment/gid-ta11090" TargetMode="External"/><Relationship Id="rId144" Type="http://schemas.openxmlformats.org/officeDocument/2006/relationships/hyperlink" Target="https://www.nice.org.uk/guidance/indevelopment/gid-ta11103/documents" TargetMode="External"/><Relationship Id="rId90" Type="http://schemas.openxmlformats.org/officeDocument/2006/relationships/hyperlink" Target="https://www.nice.org.uk/guidance/indevelopment/gid-ta11289/documents" TargetMode="External"/><Relationship Id="rId165" Type="http://schemas.openxmlformats.org/officeDocument/2006/relationships/hyperlink" Target="https://www.nice.org.uk/guidance/hst30" TargetMode="External"/><Relationship Id="rId186" Type="http://schemas.openxmlformats.org/officeDocument/2006/relationships/hyperlink" Target="https://www.nice.org.uk/guidance/ta938" TargetMode="External"/><Relationship Id="rId211" Type="http://schemas.openxmlformats.org/officeDocument/2006/relationships/hyperlink" Target="https://www.nice.org.uk/guidance/indevelopment/gid-ta11397/documents" TargetMode="External"/><Relationship Id="rId232" Type="http://schemas.openxmlformats.org/officeDocument/2006/relationships/hyperlink" Target="https://www.nice.org.uk/guidance/indevelopment/gid-ta11514" TargetMode="External"/><Relationship Id="rId253" Type="http://schemas.openxmlformats.org/officeDocument/2006/relationships/hyperlink" Target="https://www.nice.org.uk/guidance/indevelopment/gid-ta10958" TargetMode="External"/><Relationship Id="rId27" Type="http://schemas.openxmlformats.org/officeDocument/2006/relationships/hyperlink" Target="https://www.nice.org.uk/guidance/hst27/resources" TargetMode="External"/><Relationship Id="rId48" Type="http://schemas.openxmlformats.org/officeDocument/2006/relationships/hyperlink" Target="https://www.nice.org.uk/guidance/ta921" TargetMode="External"/><Relationship Id="rId69" Type="http://schemas.openxmlformats.org/officeDocument/2006/relationships/hyperlink" Target="https://www.nice.org.uk/guidance/ta950/resources" TargetMode="External"/><Relationship Id="rId113" Type="http://schemas.openxmlformats.org/officeDocument/2006/relationships/hyperlink" Target="https://www.nice.org.uk/guidance/indevelopment/gid-ta11132/documents" TargetMode="External"/><Relationship Id="rId134" Type="http://schemas.openxmlformats.org/officeDocument/2006/relationships/hyperlink" Target="https://www.nice.org.uk/guidance/indevelopment/gid-ta11382/documents" TargetMode="External"/><Relationship Id="rId80" Type="http://schemas.openxmlformats.org/officeDocument/2006/relationships/hyperlink" Target="https://www.nice.org.uk/guidance/indevelopment/gid-ta11153/documents" TargetMode="External"/><Relationship Id="rId155" Type="http://schemas.openxmlformats.org/officeDocument/2006/relationships/hyperlink" Target="https://www.nice.org.uk/guidance/indevelopment/gid-ta11359/documents" TargetMode="External"/><Relationship Id="rId176" Type="http://schemas.openxmlformats.org/officeDocument/2006/relationships/hyperlink" Target="https://www.nice.org.uk/guidance/indevelopment/gid-ta11174/documents" TargetMode="External"/><Relationship Id="rId197" Type="http://schemas.openxmlformats.org/officeDocument/2006/relationships/hyperlink" Target="https://www.nice.org.uk/guidance/indevelopment/gid-ta11436/documents" TargetMode="External"/><Relationship Id="rId201" Type="http://schemas.openxmlformats.org/officeDocument/2006/relationships/hyperlink" Target="https://www.nice.org.uk/guidance/indevelopment/gid-ta10907/documents" TargetMode="External"/><Relationship Id="rId222" Type="http://schemas.openxmlformats.org/officeDocument/2006/relationships/hyperlink" Target="https://www.nice.org.uk/guidance/indevelopment/gid-ta11265/documents" TargetMode="External"/><Relationship Id="rId243" Type="http://schemas.openxmlformats.org/officeDocument/2006/relationships/hyperlink" Target="https://www.nice.org.uk/guidance/indevelopment/gid-ta11272" TargetMode="External"/><Relationship Id="rId264" Type="http://schemas.openxmlformats.org/officeDocument/2006/relationships/hyperlink" Target="https://www.nice.org.uk/guidance/indevelopment/gid-ta11139/documents" TargetMode="External"/><Relationship Id="rId17" Type="http://schemas.openxmlformats.org/officeDocument/2006/relationships/hyperlink" Target="https://www.nice.org.uk/guidance/indevelopment/gid-ta10817/documents" TargetMode="External"/><Relationship Id="rId38" Type="http://schemas.openxmlformats.org/officeDocument/2006/relationships/hyperlink" Target="https://www.nice.org.uk/guidance/ta891/resources" TargetMode="External"/><Relationship Id="rId59" Type="http://schemas.openxmlformats.org/officeDocument/2006/relationships/hyperlink" Target="https://www.nice.org.uk/guidance/ta956/resources" TargetMode="External"/><Relationship Id="rId103" Type="http://schemas.openxmlformats.org/officeDocument/2006/relationships/hyperlink" Target="https://www.nice.org.uk/guidance/ta912/resources" TargetMode="External"/><Relationship Id="rId124" Type="http://schemas.openxmlformats.org/officeDocument/2006/relationships/hyperlink" Target="https://www.nice.org.uk/guidance/indevelopment/gid-ta10834/documents" TargetMode="External"/><Relationship Id="rId70" Type="http://schemas.openxmlformats.org/officeDocument/2006/relationships/hyperlink" Target="https://www.nice.org.uk/guidance/indevelopment/gid-hst10059/documents" TargetMode="External"/><Relationship Id="rId91" Type="http://schemas.openxmlformats.org/officeDocument/2006/relationships/hyperlink" Target="https://www.nice.org.uk/guidance/indevelopment/gid-ta10832" TargetMode="External"/><Relationship Id="rId145" Type="http://schemas.openxmlformats.org/officeDocument/2006/relationships/hyperlink" Target="https://www.nice.org.uk/guidance/indevelopment/gid-hst10055/documents" TargetMode="External"/><Relationship Id="rId166" Type="http://schemas.openxmlformats.org/officeDocument/2006/relationships/hyperlink" Target="https://www.nice.org.uk/guidance/indevelopment/gid-ta11450" TargetMode="External"/><Relationship Id="rId187" Type="http://schemas.openxmlformats.org/officeDocument/2006/relationships/hyperlink" Target="https://www.nice.org.uk/guidance/ta941" TargetMode="External"/><Relationship Id="rId1" Type="http://schemas.openxmlformats.org/officeDocument/2006/relationships/hyperlink" Target="https://www.nice.org.uk/guidance/ta959/resources" TargetMode="External"/><Relationship Id="rId212" Type="http://schemas.openxmlformats.org/officeDocument/2006/relationships/hyperlink" Target="https://www.nice.org.uk/guidance/ta967/resources" TargetMode="External"/><Relationship Id="rId233" Type="http://schemas.openxmlformats.org/officeDocument/2006/relationships/hyperlink" Target="https://www.nice.org.uk/guidance/indevelopment/gid-ta10886" TargetMode="External"/><Relationship Id="rId254" Type="http://schemas.openxmlformats.org/officeDocument/2006/relationships/hyperlink" Target="https://www.nice.org.uk/guidance/indevelopment/gid-ta10483" TargetMode="External"/><Relationship Id="rId28" Type="http://schemas.openxmlformats.org/officeDocument/2006/relationships/hyperlink" Target="https://www.nice.org.uk/guidance/indevelopment/gid-hst10017/documents" TargetMode="External"/><Relationship Id="rId49" Type="http://schemas.openxmlformats.org/officeDocument/2006/relationships/hyperlink" Target="https://www.nice.org.uk/guidance/ta894/resources" TargetMode="External"/><Relationship Id="rId114" Type="http://schemas.openxmlformats.org/officeDocument/2006/relationships/hyperlink" Target="https://www.nice.org.uk/guidance/indevelopment/gid-ta11106/documents" TargetMode="External"/><Relationship Id="rId60" Type="http://schemas.openxmlformats.org/officeDocument/2006/relationships/hyperlink" Target="https://www.nice.org.uk/guidance/awaiting-development/gid-ta10699/documents" TargetMode="External"/><Relationship Id="rId81" Type="http://schemas.openxmlformats.org/officeDocument/2006/relationships/hyperlink" Target="https://www.nice.org.uk/guidance/TA947" TargetMode="External"/><Relationship Id="rId135" Type="http://schemas.openxmlformats.org/officeDocument/2006/relationships/hyperlink" Target="https://www.nice.org.uk/guidance/indevelopment/gid-ta11067/documents" TargetMode="External"/><Relationship Id="rId156" Type="http://schemas.openxmlformats.org/officeDocument/2006/relationships/hyperlink" Target="https://www.nice.org.uk/guidance/indevelopment/gid-ta11062/documents" TargetMode="External"/><Relationship Id="rId177" Type="http://schemas.openxmlformats.org/officeDocument/2006/relationships/hyperlink" Target="https://www.nice.org.uk/guidance/indevelopment/gid-ta11495" TargetMode="External"/><Relationship Id="rId198" Type="http://schemas.openxmlformats.org/officeDocument/2006/relationships/hyperlink" Target="https://www.nice.org.uk/guidance/indevelopment/gid-ta10653/documents" TargetMode="External"/><Relationship Id="rId202" Type="http://schemas.openxmlformats.org/officeDocument/2006/relationships/hyperlink" Target="https://www.nice.org.uk/guidance/indevelopment/gid-ta11501/documents" TargetMode="External"/><Relationship Id="rId223" Type="http://schemas.openxmlformats.org/officeDocument/2006/relationships/hyperlink" Target="https://www.nice.org.uk/guidance/indevelopment/gid-ta11513/documents" TargetMode="External"/><Relationship Id="rId244" Type="http://schemas.openxmlformats.org/officeDocument/2006/relationships/hyperlink" Target="https://www.nice.org.uk/guidance/indevelopment/gid-ta10571" TargetMode="External"/><Relationship Id="rId18" Type="http://schemas.openxmlformats.org/officeDocument/2006/relationships/hyperlink" Target="https://www.nice.org.uk/guidance/ta922/resources" TargetMode="External"/><Relationship Id="rId39" Type="http://schemas.openxmlformats.org/officeDocument/2006/relationships/hyperlink" Target="https://www.nice.org.uk/guidance/hst26/resources" TargetMode="External"/><Relationship Id="rId265" Type="http://schemas.openxmlformats.org/officeDocument/2006/relationships/hyperlink" Target="https://www.nice.org.uk/guidance/indevelopment/gid-ta11355" TargetMode="External"/><Relationship Id="rId50" Type="http://schemas.openxmlformats.org/officeDocument/2006/relationships/hyperlink" Target="https://www.nice.org.uk/guidance/ta882/resources" TargetMode="External"/><Relationship Id="rId104" Type="http://schemas.openxmlformats.org/officeDocument/2006/relationships/hyperlink" Target="https://www.nice.org.uk/guidance/hst25" TargetMode="External"/><Relationship Id="rId125" Type="http://schemas.openxmlformats.org/officeDocument/2006/relationships/hyperlink" Target="https://www.nice.org.uk/guidance/ta915/resources" TargetMode="External"/><Relationship Id="rId146" Type="http://schemas.openxmlformats.org/officeDocument/2006/relationships/hyperlink" Target="https://www.nice.org.uk/guidance/indevelopment/gid-ta10497/documents" TargetMode="External"/><Relationship Id="rId167" Type="http://schemas.openxmlformats.org/officeDocument/2006/relationships/hyperlink" Target="https://www.nice.org.uk/guidance/indevelopment/gid-ta11409/documents" TargetMode="External"/><Relationship Id="rId188" Type="http://schemas.openxmlformats.org/officeDocument/2006/relationships/hyperlink" Target="https://www.nice.org.uk/guidance/ta940" TargetMode="External"/><Relationship Id="rId71" Type="http://schemas.openxmlformats.org/officeDocument/2006/relationships/hyperlink" Target="https://www.nice.org.uk/guidance/indevelopment/gid-ta11186/documents" TargetMode="External"/><Relationship Id="rId92" Type="http://schemas.openxmlformats.org/officeDocument/2006/relationships/hyperlink" Target="https://www.nice.org.uk/guidance/indevelopment/gid-ta11154/documents" TargetMode="External"/><Relationship Id="rId213" Type="http://schemas.openxmlformats.org/officeDocument/2006/relationships/hyperlink" Target="https://www.nice.org.uk/guidance/indevelopment/gid-ta10907/documents" TargetMode="External"/><Relationship Id="rId234" Type="http://schemas.openxmlformats.org/officeDocument/2006/relationships/hyperlink" Target="https://www.nice.org.uk/guidance/indevelopment/gid-ta11449" TargetMode="External"/><Relationship Id="rId2" Type="http://schemas.openxmlformats.org/officeDocument/2006/relationships/hyperlink" Target="https://www.nice.org.uk/guidance/indevelopment/gid-ta10428/documents" TargetMode="External"/><Relationship Id="rId29" Type="http://schemas.openxmlformats.org/officeDocument/2006/relationships/hyperlink" Target="https://www.nice.org.uk/guidance/ta952/resources" TargetMode="External"/><Relationship Id="rId255" Type="http://schemas.openxmlformats.org/officeDocument/2006/relationships/hyperlink" Target="https://www.nice.org.uk/guidance/indevelopment/gid-ta11126" TargetMode="External"/><Relationship Id="rId40" Type="http://schemas.openxmlformats.org/officeDocument/2006/relationships/hyperlink" Target="https://www.nice.org.uk/guidance/indevelopment/gid-ta10568/documents" TargetMode="External"/><Relationship Id="rId115" Type="http://schemas.openxmlformats.org/officeDocument/2006/relationships/hyperlink" Target="https://www.nice.org.uk/guidance/indevelopment/gid-ta11221/documents" TargetMode="External"/><Relationship Id="rId136" Type="http://schemas.openxmlformats.org/officeDocument/2006/relationships/hyperlink" Target="https://www.nice.org.uk/guidance/indevelopment/gid-ta11263/documents" TargetMode="External"/><Relationship Id="rId157" Type="http://schemas.openxmlformats.org/officeDocument/2006/relationships/hyperlink" Target="https://www.nice.org.uk/guidance/TA951" TargetMode="External"/><Relationship Id="rId178" Type="http://schemas.openxmlformats.org/officeDocument/2006/relationships/hyperlink" Target="https://www.nice.org.uk/guidance/indevelopment/gid-ta10877/documents" TargetMode="External"/><Relationship Id="rId61" Type="http://schemas.openxmlformats.org/officeDocument/2006/relationships/hyperlink" Target="https://www.nice.org.uk/guidance/indevelopment/gid-ta11135/documents" TargetMode="External"/><Relationship Id="rId82" Type="http://schemas.openxmlformats.org/officeDocument/2006/relationships/hyperlink" Target="https://www.nice.org.uk/guidance/indevelopment/gid-ta10655/documents" TargetMode="External"/><Relationship Id="rId199" Type="http://schemas.openxmlformats.org/officeDocument/2006/relationships/hyperlink" Target="https://www.nice.org.uk/guidance/ta945/resources" TargetMode="External"/><Relationship Id="rId203" Type="http://schemas.openxmlformats.org/officeDocument/2006/relationships/hyperlink" Target="https://www.nice.org.uk/guidance/indevelopment/gid-ta11423/documents" TargetMode="External"/><Relationship Id="rId19" Type="http://schemas.openxmlformats.org/officeDocument/2006/relationships/hyperlink" Target="https://www.nice.org.uk/guidance/ta886/resources" TargetMode="External"/><Relationship Id="rId224" Type="http://schemas.openxmlformats.org/officeDocument/2006/relationships/hyperlink" Target="https://www.nice.org.uk/guidance/indevelopment/gid-ta11193/documents" TargetMode="External"/><Relationship Id="rId245" Type="http://schemas.openxmlformats.org/officeDocument/2006/relationships/hyperlink" Target="https://www.nice.org.uk/guidance/indevelopment/gid-ta10961" TargetMode="External"/><Relationship Id="rId266" Type="http://schemas.openxmlformats.org/officeDocument/2006/relationships/hyperlink" Target="https://www.nice.org.uk/guidance/ta968" TargetMode="External"/><Relationship Id="rId30" Type="http://schemas.openxmlformats.org/officeDocument/2006/relationships/hyperlink" Target="https://www.nice.org.uk/guidance/indevelopment/gid-ta10646/documents" TargetMode="External"/><Relationship Id="rId105" Type="http://schemas.openxmlformats.org/officeDocument/2006/relationships/hyperlink" Target="https://www.nice.org.uk/guidance/ta906/resources" TargetMode="External"/><Relationship Id="rId126" Type="http://schemas.openxmlformats.org/officeDocument/2006/relationships/hyperlink" Target="https://www.nice.org.uk/guidance/ta899" TargetMode="External"/><Relationship Id="rId147" Type="http://schemas.openxmlformats.org/officeDocument/2006/relationships/hyperlink" Target="https://www.nice.org.uk/guidance/indevelopment/gid-ng10404" TargetMode="External"/><Relationship Id="rId168" Type="http://schemas.openxmlformats.org/officeDocument/2006/relationships/hyperlink" Target="https://www.nice.org.uk/guidance/indevelopment/gid-ta11392/documents" TargetMode="External"/><Relationship Id="rId51" Type="http://schemas.openxmlformats.org/officeDocument/2006/relationships/hyperlink" Target="https://www.nice.org.uk/guidance/TA890/resources" TargetMode="External"/><Relationship Id="rId72" Type="http://schemas.openxmlformats.org/officeDocument/2006/relationships/hyperlink" Target="https://www.nice.org.uk/guidance/indevelopment/gid-ta10918/documents" TargetMode="External"/><Relationship Id="rId93" Type="http://schemas.openxmlformats.org/officeDocument/2006/relationships/hyperlink" Target="https://www.nice.org.uk/guidance/indevelopment/gid-ta11410" TargetMode="External"/><Relationship Id="rId189" Type="http://schemas.openxmlformats.org/officeDocument/2006/relationships/hyperlink" Target="https://www.nice.org.uk/guidance/indevelopment/gid-ta11074/documents" TargetMode="External"/><Relationship Id="rId3" Type="http://schemas.openxmlformats.org/officeDocument/2006/relationships/hyperlink" Target="https://www.nice.org.uk/guidance/ta893/resources" TargetMode="External"/><Relationship Id="rId214" Type="http://schemas.openxmlformats.org/officeDocument/2006/relationships/hyperlink" Target="https://www.nice.org.uk/guidance/indevelopment/gid-ta11485/documents" TargetMode="External"/><Relationship Id="rId235" Type="http://schemas.openxmlformats.org/officeDocument/2006/relationships/hyperlink" Target="https://www.nice.org.uk/guidance/indevelopment/gid-ta11036/documents" TargetMode="External"/><Relationship Id="rId256" Type="http://schemas.openxmlformats.org/officeDocument/2006/relationships/hyperlink" Target="https://www.nice.org.uk/guidance/indevelopment/gid-ta10965" TargetMode="External"/><Relationship Id="rId116" Type="http://schemas.openxmlformats.org/officeDocument/2006/relationships/hyperlink" Target="https://www.nice.org.uk/guidance/indevelopment/gid-ta11058/documents" TargetMode="External"/><Relationship Id="rId137" Type="http://schemas.openxmlformats.org/officeDocument/2006/relationships/hyperlink" Target="https://www.nice.org.uk/guidance/indevelopment/gid-ta11146/documents" TargetMode="External"/><Relationship Id="rId158" Type="http://schemas.openxmlformats.org/officeDocument/2006/relationships/hyperlink" Target="https://www.nice.org.uk/guidance/indevelopment/gid-ta11364" TargetMode="External"/><Relationship Id="rId20" Type="http://schemas.openxmlformats.org/officeDocument/2006/relationships/hyperlink" Target="https://www.nice.org.uk/guidance/ta907/resources" TargetMode="External"/><Relationship Id="rId41" Type="http://schemas.openxmlformats.org/officeDocument/2006/relationships/hyperlink" Target="https://www.nice.org.uk/guidance/ta926/resources" TargetMode="External"/><Relationship Id="rId62" Type="http://schemas.openxmlformats.org/officeDocument/2006/relationships/hyperlink" Target="https://www.nice.org.uk/guidance/ta917/resources" TargetMode="External"/><Relationship Id="rId83" Type="http://schemas.openxmlformats.org/officeDocument/2006/relationships/hyperlink" Target="https://www.nice.org.uk/guidance/indevelopment/gid-ta10873/documents" TargetMode="External"/><Relationship Id="rId179" Type="http://schemas.openxmlformats.org/officeDocument/2006/relationships/hyperlink" Target="https://www.nice.org.uk/guidance/indevelopment/gid-ta11480/documents" TargetMode="External"/><Relationship Id="rId190" Type="http://schemas.openxmlformats.org/officeDocument/2006/relationships/hyperlink" Target="https://www.nice.org.uk/guidance/indevelopment/gid-ta11233/documents" TargetMode="External"/><Relationship Id="rId204" Type="http://schemas.openxmlformats.org/officeDocument/2006/relationships/hyperlink" Target="https://www.nice.org.uk/guidance/indevelopment/gid-ta11109/documents" TargetMode="External"/><Relationship Id="rId225" Type="http://schemas.openxmlformats.org/officeDocument/2006/relationships/hyperlink" Target="https://www.nice.org.uk/guidance/indevelopment/gid-ta11274" TargetMode="External"/><Relationship Id="rId246" Type="http://schemas.openxmlformats.org/officeDocument/2006/relationships/hyperlink" Target="https://www.nice.org.uk/guidance/indevelopment/gid-ta11244" TargetMode="External"/><Relationship Id="rId267" Type="http://schemas.openxmlformats.org/officeDocument/2006/relationships/printerSettings" Target="../printerSettings/printerSettings1.bin"/><Relationship Id="rId106" Type="http://schemas.openxmlformats.org/officeDocument/2006/relationships/hyperlink" Target="https://www.nice.org.uk/guidance/ta878/resources" TargetMode="External"/><Relationship Id="rId127" Type="http://schemas.openxmlformats.org/officeDocument/2006/relationships/hyperlink" Target="https://www.nice.org.uk/guidance/ta901" TargetMode="External"/><Relationship Id="rId10" Type="http://schemas.openxmlformats.org/officeDocument/2006/relationships/hyperlink" Target="https://www.nice.org.uk/guidance/ta884/resources" TargetMode="External"/><Relationship Id="rId31" Type="http://schemas.openxmlformats.org/officeDocument/2006/relationships/hyperlink" Target="https://www.nice.org.uk/guidance/indevelopment/gid-ta10990/documents" TargetMode="External"/><Relationship Id="rId52" Type="http://schemas.openxmlformats.org/officeDocument/2006/relationships/hyperlink" Target="https://www.nice.org.uk/guidance/ta928/resources" TargetMode="External"/><Relationship Id="rId73" Type="http://schemas.openxmlformats.org/officeDocument/2006/relationships/hyperlink" Target="https://www.nice.org.uk/guidance/indevelopment/gid-ta10992" TargetMode="External"/><Relationship Id="rId94" Type="http://schemas.openxmlformats.org/officeDocument/2006/relationships/hyperlink" Target="https://www.nice.org.uk/guidance/indevelopment/gid-ta11297/documents" TargetMode="External"/><Relationship Id="rId148" Type="http://schemas.openxmlformats.org/officeDocument/2006/relationships/hyperlink" Target="https://www.nice.org.uk/guidance/indevelopment/gid-ta10928/documents" TargetMode="External"/><Relationship Id="rId169" Type="http://schemas.openxmlformats.org/officeDocument/2006/relationships/hyperlink" Target="https://www.nice.org.uk/guidance/indevelopment/gid-ta11418/documents" TargetMode="External"/><Relationship Id="rId4" Type="http://schemas.openxmlformats.org/officeDocument/2006/relationships/hyperlink" Target="https://www.nice.org.uk/guidance/ta883/resources" TargetMode="External"/><Relationship Id="rId180" Type="http://schemas.openxmlformats.org/officeDocument/2006/relationships/hyperlink" Target="https://www.nice.org.uk/guidance/indevelopment/gid-ta11340/documents" TargetMode="External"/><Relationship Id="rId215" Type="http://schemas.openxmlformats.org/officeDocument/2006/relationships/hyperlink" Target="https://www.nice.org.uk/guidance/indevelopment/gid-ta11164/documents" TargetMode="External"/><Relationship Id="rId236" Type="http://schemas.openxmlformats.org/officeDocument/2006/relationships/hyperlink" Target="https://www.nice.org.uk/guidance/indevelopment/gid-ta10996" TargetMode="External"/><Relationship Id="rId257" Type="http://schemas.openxmlformats.org/officeDocument/2006/relationships/hyperlink" Target="https://www.nice.org.uk/guidance/indevelopment/gid-ta11022" TargetMode="External"/><Relationship Id="rId42" Type="http://schemas.openxmlformats.org/officeDocument/2006/relationships/hyperlink" Target="https://www.nice.org.uk/guidance/ta937/resources" TargetMode="External"/><Relationship Id="rId84" Type="http://schemas.openxmlformats.org/officeDocument/2006/relationships/hyperlink" Target="https://www.nice.org.uk/guidance/ta924/resources" TargetMode="External"/><Relationship Id="rId138" Type="http://schemas.openxmlformats.org/officeDocument/2006/relationships/hyperlink" Target="https://www.nice.org.uk/guidance/indevelopment/gid-ta11390/documents" TargetMode="External"/><Relationship Id="rId191" Type="http://schemas.openxmlformats.org/officeDocument/2006/relationships/hyperlink" Target="https://www.nice.org.uk/guidance/indevelopment/gid-ta11203/documents" TargetMode="External"/><Relationship Id="rId205" Type="http://schemas.openxmlformats.org/officeDocument/2006/relationships/hyperlink" Target="https://www.nice.org.uk/guidance/ta962/resources" TargetMode="External"/><Relationship Id="rId247" Type="http://schemas.openxmlformats.org/officeDocument/2006/relationships/hyperlink" Target="https://www.nice.org.uk/guidance/indevelopment/gid-ta11255"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ice.org.uk/guidance/indevelopment/gid-ng10256/documents" TargetMode="External"/><Relationship Id="rId18" Type="http://schemas.openxmlformats.org/officeDocument/2006/relationships/hyperlink" Target="https://www.nice.org.uk/guidance/indevelopment/gid-ng10310" TargetMode="External"/><Relationship Id="rId26" Type="http://schemas.openxmlformats.org/officeDocument/2006/relationships/hyperlink" Target="https://www.nice.org.uk/guidance/indevelopment/gid-ng10186/documents" TargetMode="External"/><Relationship Id="rId39" Type="http://schemas.openxmlformats.org/officeDocument/2006/relationships/hyperlink" Target="https://www.nice.org.uk/guidance/ng237/resources" TargetMode="External"/><Relationship Id="rId21" Type="http://schemas.openxmlformats.org/officeDocument/2006/relationships/hyperlink" Target="https://www.nice.org.uk/guidance/indevelopment/gid-qs10165" TargetMode="External"/><Relationship Id="rId34" Type="http://schemas.openxmlformats.org/officeDocument/2006/relationships/hyperlink" Target="https://www.nice.org.uk/guidance/ng238/resources" TargetMode="External"/><Relationship Id="rId42" Type="http://schemas.openxmlformats.org/officeDocument/2006/relationships/hyperlink" Target="https://www.nice.org.uk/guidance/ng137/resources" TargetMode="External"/><Relationship Id="rId47" Type="http://schemas.openxmlformats.org/officeDocument/2006/relationships/hyperlink" Target="https://www.nice.org.uk/guidance/CG181/" TargetMode="External"/><Relationship Id="rId50" Type="http://schemas.openxmlformats.org/officeDocument/2006/relationships/hyperlink" Target="https://www.nice.org.uk/guidance/indevelopment/gid-qs10181" TargetMode="External"/><Relationship Id="rId55" Type="http://schemas.openxmlformats.org/officeDocument/2006/relationships/hyperlink" Target="https://www.nice.org.uk/guidance/indevelopment/gid-ng10393" TargetMode="External"/><Relationship Id="rId7" Type="http://schemas.openxmlformats.org/officeDocument/2006/relationships/hyperlink" Target="https://www.nice.org.uk/guidance/indevelopment/gid-ng10191/documents" TargetMode="External"/><Relationship Id="rId2" Type="http://schemas.openxmlformats.org/officeDocument/2006/relationships/hyperlink" Target="https://www.nice.org.uk/guidance/ng240/resources" TargetMode="External"/><Relationship Id="rId16" Type="http://schemas.openxmlformats.org/officeDocument/2006/relationships/hyperlink" Target="https://www.nice.org.uk/guidance/indevelopment/gid-qs10113/documents" TargetMode="External"/><Relationship Id="rId29" Type="http://schemas.openxmlformats.org/officeDocument/2006/relationships/hyperlink" Target="https://www.nice.org.uk/guidance/indevelopment/gid-ng10357" TargetMode="External"/><Relationship Id="rId11" Type="http://schemas.openxmlformats.org/officeDocument/2006/relationships/hyperlink" Target="https://www.nice.org.uk/guidance/indevelopment/gid-ng10237" TargetMode="External"/><Relationship Id="rId24" Type="http://schemas.openxmlformats.org/officeDocument/2006/relationships/hyperlink" Target="https://www.nice.org.uk/guidance/ng50/resources" TargetMode="External"/><Relationship Id="rId32" Type="http://schemas.openxmlformats.org/officeDocument/2006/relationships/hyperlink" Target="https://www.nice.org.uk/guidance/cg57/resources" TargetMode="External"/><Relationship Id="rId37" Type="http://schemas.openxmlformats.org/officeDocument/2006/relationships/hyperlink" Target="https://www.nice.org.uk/guidance/indevelopment/gid-ng10373" TargetMode="External"/><Relationship Id="rId40" Type="http://schemas.openxmlformats.org/officeDocument/2006/relationships/hyperlink" Target="https://www.nice.org.uk/guidance/indevelopment/gid-ng10380/documents" TargetMode="External"/><Relationship Id="rId45" Type="http://schemas.openxmlformats.org/officeDocument/2006/relationships/hyperlink" Target="https://www.nice.org.uk/guidance/qs10" TargetMode="External"/><Relationship Id="rId53" Type="http://schemas.openxmlformats.org/officeDocument/2006/relationships/hyperlink" Target="https://www.nice.org.uk/guidance/indevelopment/gid-qs10184" TargetMode="External"/><Relationship Id="rId58" Type="http://schemas.openxmlformats.org/officeDocument/2006/relationships/hyperlink" Target="https://www.nice.org.uk/guidance/indevelopment/gid-ng10419" TargetMode="External"/><Relationship Id="rId5" Type="http://schemas.openxmlformats.org/officeDocument/2006/relationships/hyperlink" Target="https://www.nice.org.uk/guidance/indevelopment/gid-ng10182/documents" TargetMode="External"/><Relationship Id="rId61" Type="http://schemas.openxmlformats.org/officeDocument/2006/relationships/hyperlink" Target="https://www.nice.org.uk/guidance/ng239/resources" TargetMode="External"/><Relationship Id="rId19" Type="http://schemas.openxmlformats.org/officeDocument/2006/relationships/hyperlink" Target="https://www.nice.org.uk/guidance/ng241/resources" TargetMode="External"/><Relationship Id="rId14" Type="http://schemas.openxmlformats.org/officeDocument/2006/relationships/hyperlink" Target="https://www.nice.org.uk/guidance/ng18/resources" TargetMode="External"/><Relationship Id="rId22" Type="http://schemas.openxmlformats.org/officeDocument/2006/relationships/hyperlink" Target="https://www.nice.org.uk/guidance/qs11/resources" TargetMode="External"/><Relationship Id="rId27" Type="http://schemas.openxmlformats.org/officeDocument/2006/relationships/hyperlink" Target="https://www.nice.org.uk/guidance/indevelopment/gid-ng10050/documents" TargetMode="External"/><Relationship Id="rId30" Type="http://schemas.openxmlformats.org/officeDocument/2006/relationships/hyperlink" Target="https://www.nice.org.uk/guidance/ng235/resources" TargetMode="External"/><Relationship Id="rId35" Type="http://schemas.openxmlformats.org/officeDocument/2006/relationships/hyperlink" Target="https://www.nice.org.uk/guidance/indevelopment/gid-qs10173" TargetMode="External"/><Relationship Id="rId43" Type="http://schemas.openxmlformats.org/officeDocument/2006/relationships/hyperlink" Target="https://www.nice.org.uk/guidance/ng126" TargetMode="External"/><Relationship Id="rId48" Type="http://schemas.openxmlformats.org/officeDocument/2006/relationships/hyperlink" Target="https://www.nice.org.uk/guidance/qs140/resources" TargetMode="External"/><Relationship Id="rId56" Type="http://schemas.openxmlformats.org/officeDocument/2006/relationships/hyperlink" Target="https://www.nice.org.uk/guidance/indevelopment/gid-ng10392" TargetMode="External"/><Relationship Id="rId8" Type="http://schemas.openxmlformats.org/officeDocument/2006/relationships/hyperlink" Target="https://www.nice.org.uk/guidance/indevelopment/gid-ng10216/documents" TargetMode="External"/><Relationship Id="rId51" Type="http://schemas.openxmlformats.org/officeDocument/2006/relationships/hyperlink" Target="https://www.nice.org.uk/guidance/indevelopment/gid-qs10182" TargetMode="External"/><Relationship Id="rId3" Type="http://schemas.openxmlformats.org/officeDocument/2006/relationships/hyperlink" Target="https://www.nice.org.uk/guidance/indevelopment/gid-ng10181/documents" TargetMode="External"/><Relationship Id="rId12" Type="http://schemas.openxmlformats.org/officeDocument/2006/relationships/hyperlink" Target="https://www.nice.org.uk/guidance/ng233/resources" TargetMode="External"/><Relationship Id="rId17" Type="http://schemas.openxmlformats.org/officeDocument/2006/relationships/hyperlink" Target="https://www.nice.org.uk/guidance/indevelopment/gid-qs10070/documents" TargetMode="External"/><Relationship Id="rId25" Type="http://schemas.openxmlformats.org/officeDocument/2006/relationships/hyperlink" Target="https://www.nice.org.uk/guidance/ng236/resources" TargetMode="External"/><Relationship Id="rId33" Type="http://schemas.openxmlformats.org/officeDocument/2006/relationships/hyperlink" Target="https://www.nice.org.uk/guidance/ng83/resources" TargetMode="External"/><Relationship Id="rId38" Type="http://schemas.openxmlformats.org/officeDocument/2006/relationships/hyperlink" Target="https://www.nice.org.uk/guidance/indevelopment/gid-qs10176/documents" TargetMode="External"/><Relationship Id="rId46" Type="http://schemas.openxmlformats.org/officeDocument/2006/relationships/hyperlink" Target="https://www.nice.org.uk/guidance/indevelopment/gid-ng10398" TargetMode="External"/><Relationship Id="rId59" Type="http://schemas.openxmlformats.org/officeDocument/2006/relationships/hyperlink" Target="https://www.nice.org.uk/guidance/indevelopment/gid-ng10422" TargetMode="External"/><Relationship Id="rId20" Type="http://schemas.openxmlformats.org/officeDocument/2006/relationships/hyperlink" Target="https://www.nice.org.uk/guidance/qs211/resources" TargetMode="External"/><Relationship Id="rId41" Type="http://schemas.openxmlformats.org/officeDocument/2006/relationships/hyperlink" Target="https://www.nice.org.uk/guidance/indevelopment/gid-qs10177/documents" TargetMode="External"/><Relationship Id="rId54" Type="http://schemas.openxmlformats.org/officeDocument/2006/relationships/hyperlink" Target="https://www.nice.org.uk/guidance/ng192/resources" TargetMode="External"/><Relationship Id="rId62" Type="http://schemas.openxmlformats.org/officeDocument/2006/relationships/printerSettings" Target="../printerSettings/printerSettings2.bin"/><Relationship Id="rId1" Type="http://schemas.openxmlformats.org/officeDocument/2006/relationships/hyperlink" Target="https://www.nice.org.uk/guidance/ng232/resources" TargetMode="External"/><Relationship Id="rId6" Type="http://schemas.openxmlformats.org/officeDocument/2006/relationships/hyperlink" Target="https://www.nice.org.uk/guidance/indevelopment/gid-ng10241" TargetMode="External"/><Relationship Id="rId15" Type="http://schemas.openxmlformats.org/officeDocument/2006/relationships/hyperlink" Target="https://www.nice.org.uk/guidance/indevelopment/gid-ng10263/documents" TargetMode="External"/><Relationship Id="rId23" Type="http://schemas.openxmlformats.org/officeDocument/2006/relationships/hyperlink" Target="https://www.nice.org.uk/guidance/indevelopment/gid-ng10336/documents" TargetMode="External"/><Relationship Id="rId28" Type="http://schemas.openxmlformats.org/officeDocument/2006/relationships/hyperlink" Target="https://www.nice.org.uk/guidance/ng101/resources" TargetMode="External"/><Relationship Id="rId36" Type="http://schemas.openxmlformats.org/officeDocument/2006/relationships/hyperlink" Target="https://www.nice.org.uk/guidance/indevelopment/gid-qs10172" TargetMode="External"/><Relationship Id="rId49" Type="http://schemas.openxmlformats.org/officeDocument/2006/relationships/hyperlink" Target="https://www.nice.org.uk/guidance/indevelopment/gid-ng10405" TargetMode="External"/><Relationship Id="rId57" Type="http://schemas.openxmlformats.org/officeDocument/2006/relationships/hyperlink" Target="https://www.nice.org.uk/guidance/indevelopment/gid-ng10412/documents" TargetMode="External"/><Relationship Id="rId10" Type="http://schemas.openxmlformats.org/officeDocument/2006/relationships/hyperlink" Target="https://www.nice.org.uk/guidance/indevelopment/gid-ng10228/documents" TargetMode="External"/><Relationship Id="rId31" Type="http://schemas.openxmlformats.org/officeDocument/2006/relationships/hyperlink" Target="https://www.nice.org.uk/guidance/ng158/resources" TargetMode="External"/><Relationship Id="rId44" Type="http://schemas.openxmlformats.org/officeDocument/2006/relationships/hyperlink" Target="https://www.nice.org.uk/guidance/ng192/resources" TargetMode="External"/><Relationship Id="rId52" Type="http://schemas.openxmlformats.org/officeDocument/2006/relationships/hyperlink" Target="https://www.nice.org.uk/guidance/indevelopment/gid-ng10410/documents" TargetMode="External"/><Relationship Id="rId60" Type="http://schemas.openxmlformats.org/officeDocument/2006/relationships/hyperlink" Target="https://www.nice.org.uk/guidance/indevelopment/gid-ng10415/documents" TargetMode="External"/><Relationship Id="rId4" Type="http://schemas.openxmlformats.org/officeDocument/2006/relationships/hyperlink" Target="https://www.nice.org.uk/guidance/ng234/resources" TargetMode="External"/><Relationship Id="rId9" Type="http://schemas.openxmlformats.org/officeDocument/2006/relationships/hyperlink" Target="https://www.nice.org.uk/guidance/indevelopment/gid-ng10210/document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nice.org.uk/guidance/hte8/resources" TargetMode="External"/><Relationship Id="rId18" Type="http://schemas.openxmlformats.org/officeDocument/2006/relationships/hyperlink" Target="https://www.nice.org.uk/guidance/hte15/resources" TargetMode="External"/><Relationship Id="rId26" Type="http://schemas.openxmlformats.org/officeDocument/2006/relationships/hyperlink" Target="https://www.nice.org.uk/guidance/dg56/resources" TargetMode="External"/><Relationship Id="rId39" Type="http://schemas.openxmlformats.org/officeDocument/2006/relationships/hyperlink" Target="https://www.nice.org.uk/guidance/hte16/resources" TargetMode="External"/><Relationship Id="rId21" Type="http://schemas.openxmlformats.org/officeDocument/2006/relationships/hyperlink" Target="https://www.nice.org.uk/guidance/indevelopment/gid-mt593" TargetMode="External"/><Relationship Id="rId34" Type="http://schemas.openxmlformats.org/officeDocument/2006/relationships/hyperlink" Target="https://www.nice.org.uk/guidance/indevelopment/gid-hte10027/documents" TargetMode="External"/><Relationship Id="rId42" Type="http://schemas.openxmlformats.org/officeDocument/2006/relationships/hyperlink" Target="https://www.nice.org.uk/guidance/indevelopment/gid-hte10040" TargetMode="External"/><Relationship Id="rId7" Type="http://schemas.openxmlformats.org/officeDocument/2006/relationships/hyperlink" Target="https://www.nice.org.uk/guidance/indevelopment/gid-dg10048/documents" TargetMode="External"/><Relationship Id="rId2" Type="http://schemas.openxmlformats.org/officeDocument/2006/relationships/hyperlink" Target="https://www.nice.org.uk/guidance/indevelopment/gid-mt563" TargetMode="External"/><Relationship Id="rId16" Type="http://schemas.openxmlformats.org/officeDocument/2006/relationships/hyperlink" Target="https://www.nice.org.uk/guidance/awaiting-development/gid-mt591" TargetMode="External"/><Relationship Id="rId20" Type="http://schemas.openxmlformats.org/officeDocument/2006/relationships/hyperlink" Target="https://www.nice.org.uk/guidance/indevelopment/gid-hte10015/documents" TargetMode="External"/><Relationship Id="rId29" Type="http://schemas.openxmlformats.org/officeDocument/2006/relationships/hyperlink" Target="https://www.nice.org.uk/guidance/mtg77/resources" TargetMode="External"/><Relationship Id="rId41" Type="http://schemas.openxmlformats.org/officeDocument/2006/relationships/hyperlink" Target="https://www.nice.org.uk/guidance/indevelopment/gid-hte10043" TargetMode="External"/><Relationship Id="rId1" Type="http://schemas.openxmlformats.org/officeDocument/2006/relationships/hyperlink" Target="https://www.nice.org.uk/guidance/dg54/resources" TargetMode="External"/><Relationship Id="rId6" Type="http://schemas.openxmlformats.org/officeDocument/2006/relationships/hyperlink" Target="https://www.nice.org.uk/guidance/mtg76/resources" TargetMode="External"/><Relationship Id="rId11" Type="http://schemas.openxmlformats.org/officeDocument/2006/relationships/hyperlink" Target="https://www.nice.org.uk/guidance/mtg78/resources" TargetMode="External"/><Relationship Id="rId24" Type="http://schemas.openxmlformats.org/officeDocument/2006/relationships/hyperlink" Target="https://www.nice.org.uk/guidance/dg48/resources" TargetMode="External"/><Relationship Id="rId32" Type="http://schemas.openxmlformats.org/officeDocument/2006/relationships/hyperlink" Target="https://www.nice.org.uk/guidance/indevelopment/gid-dg10080/documents" TargetMode="External"/><Relationship Id="rId37" Type="http://schemas.openxmlformats.org/officeDocument/2006/relationships/hyperlink" Target="https://www.nice.org.uk/guidance/indevelopment/gid-mt605/documents" TargetMode="External"/><Relationship Id="rId40" Type="http://schemas.openxmlformats.org/officeDocument/2006/relationships/hyperlink" Target="https://www.nice.org.uk/guidance/indevelopment/gid-hte10045" TargetMode="External"/><Relationship Id="rId5" Type="http://schemas.openxmlformats.org/officeDocument/2006/relationships/hyperlink" Target="https://www.nice.org.uk/guidance/indevelopment/gid-mt538" TargetMode="External"/><Relationship Id="rId15" Type="http://schemas.openxmlformats.org/officeDocument/2006/relationships/hyperlink" Target="https://www.nice.org.uk/guidance/indevelopment/gid-hte10018" TargetMode="External"/><Relationship Id="rId23" Type="http://schemas.openxmlformats.org/officeDocument/2006/relationships/hyperlink" Target="https://www.nice.org.uk/guidance/indevelopment/gid-hte10006" TargetMode="External"/><Relationship Id="rId28" Type="http://schemas.openxmlformats.org/officeDocument/2006/relationships/hyperlink" Target="https://www.nice.org.uk/guidance/hte17/resources" TargetMode="External"/><Relationship Id="rId36" Type="http://schemas.openxmlformats.org/officeDocument/2006/relationships/hyperlink" Target="https://www.nice.org.uk/guidance/indevelopment/gid-hte10030" TargetMode="External"/><Relationship Id="rId10" Type="http://schemas.openxmlformats.org/officeDocument/2006/relationships/hyperlink" Target="https://www.nice.org.uk/guidance/indevelopment/gid-dg10054/documents" TargetMode="External"/><Relationship Id="rId19" Type="http://schemas.openxmlformats.org/officeDocument/2006/relationships/hyperlink" Target="https://www.nice.org.uk/guidance/indevelopment/gid-hte10011/documents" TargetMode="External"/><Relationship Id="rId31" Type="http://schemas.openxmlformats.org/officeDocument/2006/relationships/hyperlink" Target="https://www.nice.org.uk/guidance/indevelopment/gid-dg10086/documents" TargetMode="External"/><Relationship Id="rId4" Type="http://schemas.openxmlformats.org/officeDocument/2006/relationships/hyperlink" Target="https://www.nice.org.uk/guidance/indevelopment/gid-mt567" TargetMode="External"/><Relationship Id="rId9" Type="http://schemas.openxmlformats.org/officeDocument/2006/relationships/hyperlink" Target="https://www.nice.org.uk/guidance/dg53" TargetMode="External"/><Relationship Id="rId14" Type="http://schemas.openxmlformats.org/officeDocument/2006/relationships/hyperlink" Target="https://www.nice.org.uk/guidance/hte7/resources" TargetMode="External"/><Relationship Id="rId22" Type="http://schemas.openxmlformats.org/officeDocument/2006/relationships/hyperlink" Target="https://www.nice.org.uk/guidance/indevelopment/gid-mt594" TargetMode="External"/><Relationship Id="rId27" Type="http://schemas.openxmlformats.org/officeDocument/2006/relationships/hyperlink" Target="https://www.nice.org.uk/guidance/hte18" TargetMode="External"/><Relationship Id="rId30" Type="http://schemas.openxmlformats.org/officeDocument/2006/relationships/hyperlink" Target="https://www.nice.org.uk/guidance/dg57/resources" TargetMode="External"/><Relationship Id="rId35" Type="http://schemas.openxmlformats.org/officeDocument/2006/relationships/hyperlink" Target="https://www.nice.org.uk/guidance/indevelopment/gid-dg10088/documents" TargetMode="External"/><Relationship Id="rId43" Type="http://schemas.openxmlformats.org/officeDocument/2006/relationships/printerSettings" Target="../printerSettings/printerSettings3.bin"/><Relationship Id="rId8" Type="http://schemas.openxmlformats.org/officeDocument/2006/relationships/hyperlink" Target="https://www.nice.org.uk/guidance/dg55/resources" TargetMode="External"/><Relationship Id="rId3" Type="http://schemas.openxmlformats.org/officeDocument/2006/relationships/hyperlink" Target="https://www.nice.org.uk/guidance/dg52" TargetMode="External"/><Relationship Id="rId12" Type="http://schemas.openxmlformats.org/officeDocument/2006/relationships/hyperlink" Target="https://www.nice.org.uk/guidance/hte9/resources" TargetMode="External"/><Relationship Id="rId17" Type="http://schemas.openxmlformats.org/officeDocument/2006/relationships/hyperlink" Target="https://www.nice.org.uk/guidance/indevelopment/gid-dg10075/documents" TargetMode="External"/><Relationship Id="rId25" Type="http://schemas.openxmlformats.org/officeDocument/2006/relationships/hyperlink" Target="https://www.nice.org.uk/guidance/indevelopment/gid-dg10074/documents" TargetMode="External"/><Relationship Id="rId33" Type="http://schemas.openxmlformats.org/officeDocument/2006/relationships/hyperlink" Target="https://www.nice.org.uk/guidance/indevelopment/gid-dg10083/documents" TargetMode="External"/><Relationship Id="rId38" Type="http://schemas.openxmlformats.org/officeDocument/2006/relationships/hyperlink" Target="https://www.nice.org.uk/guidance/hte14/resource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nice.org.uk/guidance/indevelopment/gid-ipg10298" TargetMode="External"/><Relationship Id="rId21" Type="http://schemas.openxmlformats.org/officeDocument/2006/relationships/hyperlink" Target="https://www.nice.org.uk/guidance/ipg732" TargetMode="External"/><Relationship Id="rId42" Type="http://schemas.openxmlformats.org/officeDocument/2006/relationships/hyperlink" Target="https://www.nice.org.uk/guidance/ipg742" TargetMode="External"/><Relationship Id="rId63" Type="http://schemas.openxmlformats.org/officeDocument/2006/relationships/hyperlink" Target="https://www.nice.org.uk/guidance/ipg753" TargetMode="External"/><Relationship Id="rId84" Type="http://schemas.openxmlformats.org/officeDocument/2006/relationships/hyperlink" Target="https://www.nice.org.uk/guidance/ipg763" TargetMode="External"/><Relationship Id="rId138" Type="http://schemas.openxmlformats.org/officeDocument/2006/relationships/hyperlink" Target="https://www.nice.org.uk/guidance/awaiting-development/gid-ipg10268" TargetMode="External"/><Relationship Id="rId159" Type="http://schemas.openxmlformats.org/officeDocument/2006/relationships/hyperlink" Target="https://www.nice.org.uk/guidance/ipg782" TargetMode="External"/><Relationship Id="rId107" Type="http://schemas.openxmlformats.org/officeDocument/2006/relationships/hyperlink" Target="https://www.nice.org.uk/guidance/indevelopment/gid-ipg10249" TargetMode="External"/><Relationship Id="rId11" Type="http://schemas.openxmlformats.org/officeDocument/2006/relationships/hyperlink" Target="https://www.nice.org.uk/guidance/ipg727" TargetMode="External"/><Relationship Id="rId32" Type="http://schemas.openxmlformats.org/officeDocument/2006/relationships/hyperlink" Target="https://www.nice.org.uk/guidance/ipg737" TargetMode="External"/><Relationship Id="rId53" Type="http://schemas.openxmlformats.org/officeDocument/2006/relationships/hyperlink" Target="https://www.nice.org.uk/guidance/ipg748" TargetMode="External"/><Relationship Id="rId74" Type="http://schemas.openxmlformats.org/officeDocument/2006/relationships/hyperlink" Target="https://www.nice.org.uk/guidance/ipg758" TargetMode="External"/><Relationship Id="rId128" Type="http://schemas.openxmlformats.org/officeDocument/2006/relationships/hyperlink" Target="https://www.nice.org.uk/guidance/awaiting-development/gid-ipg10284" TargetMode="External"/><Relationship Id="rId149" Type="http://schemas.openxmlformats.org/officeDocument/2006/relationships/hyperlink" Target="https://www.nice.org.uk/guidance/awaiting-development/gid-ipg10267" TargetMode="External"/><Relationship Id="rId5" Type="http://schemas.openxmlformats.org/officeDocument/2006/relationships/hyperlink" Target="https://www.nice.org.uk/guidance/ipg724" TargetMode="External"/><Relationship Id="rId95" Type="http://schemas.openxmlformats.org/officeDocument/2006/relationships/hyperlink" Target="https://www.nice.org.uk/guidance/ipg768" TargetMode="External"/><Relationship Id="rId160" Type="http://schemas.openxmlformats.org/officeDocument/2006/relationships/hyperlink" Target="https://www.nice.org.uk/guidance/awaiting-development/gid-ipg10394" TargetMode="External"/><Relationship Id="rId22" Type="http://schemas.openxmlformats.org/officeDocument/2006/relationships/hyperlink" Target="https://www.nice.org.uk/guidance/ipg732" TargetMode="External"/><Relationship Id="rId43" Type="http://schemas.openxmlformats.org/officeDocument/2006/relationships/hyperlink" Target="https://www.nice.org.uk/guidance/ipg743" TargetMode="External"/><Relationship Id="rId64" Type="http://schemas.openxmlformats.org/officeDocument/2006/relationships/hyperlink" Target="https://www.nice.org.uk/guidance/ipg753" TargetMode="External"/><Relationship Id="rId118" Type="http://schemas.openxmlformats.org/officeDocument/2006/relationships/hyperlink" Target="https://www.nice.org.uk/guidance/indevelopment/gid-ipg10259" TargetMode="External"/><Relationship Id="rId139" Type="http://schemas.openxmlformats.org/officeDocument/2006/relationships/hyperlink" Target="https://www.nice.org.uk/guidance/awaiting-development/gid-ipg10268" TargetMode="External"/><Relationship Id="rId85" Type="http://schemas.openxmlformats.org/officeDocument/2006/relationships/hyperlink" Target="https://www.nice.org.uk/guidance/ipg764" TargetMode="External"/><Relationship Id="rId150" Type="http://schemas.openxmlformats.org/officeDocument/2006/relationships/hyperlink" Target="https://www.nice.org.uk/guidance/awaiting-development/gid-ipg10267" TargetMode="External"/><Relationship Id="rId12" Type="http://schemas.openxmlformats.org/officeDocument/2006/relationships/hyperlink" Target="https://www.nice.org.uk/guidance/ipg727" TargetMode="External"/><Relationship Id="rId17" Type="http://schemas.openxmlformats.org/officeDocument/2006/relationships/hyperlink" Target="https://www.nice.org.uk/guidance/ipg730" TargetMode="External"/><Relationship Id="rId33" Type="http://schemas.openxmlformats.org/officeDocument/2006/relationships/hyperlink" Target="https://www.nice.org.uk/guidance/ipg738" TargetMode="External"/><Relationship Id="rId38" Type="http://schemas.openxmlformats.org/officeDocument/2006/relationships/hyperlink" Target="https://www.nice.org.uk/guidance/ipg740" TargetMode="External"/><Relationship Id="rId59" Type="http://schemas.openxmlformats.org/officeDocument/2006/relationships/hyperlink" Target="https://www.nice.org.uk/guidance/ipg751" TargetMode="External"/><Relationship Id="rId103" Type="http://schemas.openxmlformats.org/officeDocument/2006/relationships/hyperlink" Target="https://www.nice.org.uk/guidance/indevelopment/gid-ipg10243" TargetMode="External"/><Relationship Id="rId108" Type="http://schemas.openxmlformats.org/officeDocument/2006/relationships/hyperlink" Target="https://www.nice.org.uk/guidance/indevelopment/gid-ipg10249" TargetMode="External"/><Relationship Id="rId124" Type="http://schemas.openxmlformats.org/officeDocument/2006/relationships/hyperlink" Target="https://www.nice.org.uk/guidance/awaiting-development/gid-ipg10336" TargetMode="External"/><Relationship Id="rId129" Type="http://schemas.openxmlformats.org/officeDocument/2006/relationships/hyperlink" Target="https://www.nice.org.uk/guidance/awaiting-development/gid-ipg10284" TargetMode="External"/><Relationship Id="rId54" Type="http://schemas.openxmlformats.org/officeDocument/2006/relationships/hyperlink" Target="https://www.nice.org.uk/guidance/ipg748" TargetMode="External"/><Relationship Id="rId70" Type="http://schemas.openxmlformats.org/officeDocument/2006/relationships/hyperlink" Target="https://www.nice.org.uk/guidance/ipg756" TargetMode="External"/><Relationship Id="rId75" Type="http://schemas.openxmlformats.org/officeDocument/2006/relationships/hyperlink" Target="https://www.nice.org.uk/guidance/ipg759" TargetMode="External"/><Relationship Id="rId91" Type="http://schemas.openxmlformats.org/officeDocument/2006/relationships/hyperlink" Target="https://www.nice.org.uk/search?q=IPG766" TargetMode="External"/><Relationship Id="rId96" Type="http://schemas.openxmlformats.org/officeDocument/2006/relationships/hyperlink" Target="https://www.nice.org.uk/guidance/ipg768" TargetMode="External"/><Relationship Id="rId140" Type="http://schemas.openxmlformats.org/officeDocument/2006/relationships/hyperlink" Target="https://www.nice.org.uk/guidance/awaiting-development/gid-ipg10367" TargetMode="External"/><Relationship Id="rId145" Type="http://schemas.openxmlformats.org/officeDocument/2006/relationships/hyperlink" Target="https://www.nice.org.uk/guidance/awaiting-development/gid-ipg10351" TargetMode="External"/><Relationship Id="rId161" Type="http://schemas.openxmlformats.org/officeDocument/2006/relationships/hyperlink" Target="https://www.nice.org.uk/guidance/ipg783" TargetMode="External"/><Relationship Id="rId166" Type="http://schemas.openxmlformats.org/officeDocument/2006/relationships/hyperlink" Target="https://www.nice.org.uk/guidance/ipg779" TargetMode="External"/><Relationship Id="rId1" Type="http://schemas.openxmlformats.org/officeDocument/2006/relationships/hyperlink" Target="https://www.nice.org.uk/guidance/ipg722" TargetMode="External"/><Relationship Id="rId6" Type="http://schemas.openxmlformats.org/officeDocument/2006/relationships/hyperlink" Target="https://www.nice.org.uk/guidance/ipg724" TargetMode="External"/><Relationship Id="rId23" Type="http://schemas.openxmlformats.org/officeDocument/2006/relationships/hyperlink" Target="https://www.nice.org.uk/guidance/ipg733" TargetMode="External"/><Relationship Id="rId28" Type="http://schemas.openxmlformats.org/officeDocument/2006/relationships/hyperlink" Target="https://www.nice.org.uk/guidance/ipg735" TargetMode="External"/><Relationship Id="rId49" Type="http://schemas.openxmlformats.org/officeDocument/2006/relationships/hyperlink" Target="https://www.nice.org.uk/guidance/ipg746" TargetMode="External"/><Relationship Id="rId114" Type="http://schemas.openxmlformats.org/officeDocument/2006/relationships/hyperlink" Target="https://www.nice.org.uk/guidance/indevelopment/gid-ipg10264" TargetMode="External"/><Relationship Id="rId119" Type="http://schemas.openxmlformats.org/officeDocument/2006/relationships/hyperlink" Target="https://www.nice.org.uk/guidance/indevelopment/gid-ipg10259" TargetMode="External"/><Relationship Id="rId44" Type="http://schemas.openxmlformats.org/officeDocument/2006/relationships/hyperlink" Target="https://www.nice.org.uk/guidance/ipg743" TargetMode="External"/><Relationship Id="rId60" Type="http://schemas.openxmlformats.org/officeDocument/2006/relationships/hyperlink" Target="https://www.nice.org.uk/guidance/ipg751" TargetMode="External"/><Relationship Id="rId65" Type="http://schemas.openxmlformats.org/officeDocument/2006/relationships/hyperlink" Target="https://www.nice.org.uk/guidance/ipg754" TargetMode="External"/><Relationship Id="rId81" Type="http://schemas.openxmlformats.org/officeDocument/2006/relationships/hyperlink" Target="https://www.nice.org.uk/guidance/ipg762" TargetMode="External"/><Relationship Id="rId86" Type="http://schemas.openxmlformats.org/officeDocument/2006/relationships/hyperlink" Target="https://www.nice.org.uk/guidance/ipg765" TargetMode="External"/><Relationship Id="rId130" Type="http://schemas.openxmlformats.org/officeDocument/2006/relationships/hyperlink" Target="https://www.nice.org.uk/guidance/awaiting-development/gid-ipg10344" TargetMode="External"/><Relationship Id="rId135" Type="http://schemas.openxmlformats.org/officeDocument/2006/relationships/hyperlink" Target="https://www.nice.org.uk/guidance/indevelopment/gid-ipg10299" TargetMode="External"/><Relationship Id="rId151" Type="http://schemas.openxmlformats.org/officeDocument/2006/relationships/hyperlink" Target="https://www.nice.org.uk/guidance/awaiting-development/gid-ipg10375/documents" TargetMode="External"/><Relationship Id="rId156" Type="http://schemas.openxmlformats.org/officeDocument/2006/relationships/hyperlink" Target="https://www.nice.org.uk/guidance/awaiting-development/gid-ipg10391" TargetMode="External"/><Relationship Id="rId13" Type="http://schemas.openxmlformats.org/officeDocument/2006/relationships/hyperlink" Target="https://www.nice.org.uk/guidance/ipg728" TargetMode="External"/><Relationship Id="rId18" Type="http://schemas.openxmlformats.org/officeDocument/2006/relationships/hyperlink" Target="https://www.nice.org.uk/guidance/ipg730" TargetMode="External"/><Relationship Id="rId39" Type="http://schemas.openxmlformats.org/officeDocument/2006/relationships/hyperlink" Target="https://www.nice.org.uk/guidance/ipg741" TargetMode="External"/><Relationship Id="rId109" Type="http://schemas.openxmlformats.org/officeDocument/2006/relationships/hyperlink" Target="https://www.nice.org.uk/guidance/indevelopment/gid-ipg10251" TargetMode="External"/><Relationship Id="rId34" Type="http://schemas.openxmlformats.org/officeDocument/2006/relationships/hyperlink" Target="https://www.nice.org.uk/guidance/ipg738" TargetMode="External"/><Relationship Id="rId50" Type="http://schemas.openxmlformats.org/officeDocument/2006/relationships/hyperlink" Target="https://www.nice.org.uk/guidance/ipg746" TargetMode="External"/><Relationship Id="rId55" Type="http://schemas.openxmlformats.org/officeDocument/2006/relationships/hyperlink" Target="https://www.nice.org.uk/guidance/ipg749" TargetMode="External"/><Relationship Id="rId76" Type="http://schemas.openxmlformats.org/officeDocument/2006/relationships/hyperlink" Target="https://www.nice.org.uk/guidance/ipg759" TargetMode="External"/><Relationship Id="rId97" Type="http://schemas.openxmlformats.org/officeDocument/2006/relationships/hyperlink" Target="https://www.nice.org.uk/guidance/ipg769" TargetMode="External"/><Relationship Id="rId104" Type="http://schemas.openxmlformats.org/officeDocument/2006/relationships/hyperlink" Target="https://www.nice.org.uk/guidance/indevelopment/gid-ipg10243" TargetMode="External"/><Relationship Id="rId120" Type="http://schemas.openxmlformats.org/officeDocument/2006/relationships/hyperlink" Target="https://www.nice.org.uk/guidance/indevelopment/gid-ipg10300" TargetMode="External"/><Relationship Id="rId125" Type="http://schemas.openxmlformats.org/officeDocument/2006/relationships/hyperlink" Target="https://www.nice.org.uk/guidance/awaiting-development/gid-ipg10336" TargetMode="External"/><Relationship Id="rId141" Type="http://schemas.openxmlformats.org/officeDocument/2006/relationships/hyperlink" Target="https://www.nice.org.uk/guidance/awaiting-development/gid-ipg10367" TargetMode="External"/><Relationship Id="rId146" Type="http://schemas.openxmlformats.org/officeDocument/2006/relationships/hyperlink" Target="https://www.nice.org.uk/guidance/awaiting-development/gid-ipg10375" TargetMode="External"/><Relationship Id="rId167" Type="http://schemas.openxmlformats.org/officeDocument/2006/relationships/printerSettings" Target="../printerSettings/printerSettings4.bin"/><Relationship Id="rId7" Type="http://schemas.openxmlformats.org/officeDocument/2006/relationships/hyperlink" Target="https://www.nice.org.uk/guidance/ipg725" TargetMode="External"/><Relationship Id="rId71" Type="http://schemas.openxmlformats.org/officeDocument/2006/relationships/hyperlink" Target="https://www.nice.org.uk/guidance/ipg757" TargetMode="External"/><Relationship Id="rId92" Type="http://schemas.openxmlformats.org/officeDocument/2006/relationships/hyperlink" Target="https://www.nice.org.uk/search?q=IPG766" TargetMode="External"/><Relationship Id="rId162" Type="http://schemas.openxmlformats.org/officeDocument/2006/relationships/hyperlink" Target="https://www.nice.org.uk/guidance/awaiting-development/gid-ipg10369" TargetMode="External"/><Relationship Id="rId2" Type="http://schemas.openxmlformats.org/officeDocument/2006/relationships/hyperlink" Target="https://www.nice.org.uk/guidance/ipg722" TargetMode="External"/><Relationship Id="rId29" Type="http://schemas.openxmlformats.org/officeDocument/2006/relationships/hyperlink" Target="https://www.nice.org.uk/guidance/ipg736" TargetMode="External"/><Relationship Id="rId24" Type="http://schemas.openxmlformats.org/officeDocument/2006/relationships/hyperlink" Target="https://www.nice.org.uk/guidance/ipg733" TargetMode="External"/><Relationship Id="rId40" Type="http://schemas.openxmlformats.org/officeDocument/2006/relationships/hyperlink" Target="https://www.nice.org.uk/guidance/ipg741" TargetMode="External"/><Relationship Id="rId45" Type="http://schemas.openxmlformats.org/officeDocument/2006/relationships/hyperlink" Target="https://www.nice.org.uk/guidance/ipg744" TargetMode="External"/><Relationship Id="rId66" Type="http://schemas.openxmlformats.org/officeDocument/2006/relationships/hyperlink" Target="https://www.nice.org.uk/guidance/ipg754" TargetMode="External"/><Relationship Id="rId87" Type="http://schemas.openxmlformats.org/officeDocument/2006/relationships/hyperlink" Target="https://www.nice.org.uk/guidance/ipg763" TargetMode="External"/><Relationship Id="rId110" Type="http://schemas.openxmlformats.org/officeDocument/2006/relationships/hyperlink" Target="https://www.nice.org.uk/guidance/indevelopment/gid-ipg10251" TargetMode="External"/><Relationship Id="rId115" Type="http://schemas.openxmlformats.org/officeDocument/2006/relationships/hyperlink" Target="https://www.nice.org.uk/guidance/indevelopment/gid-ipg10263" TargetMode="External"/><Relationship Id="rId131" Type="http://schemas.openxmlformats.org/officeDocument/2006/relationships/hyperlink" Target="https://www.nice.org.uk/guidance/awaiting-development/gid-ipg10344" TargetMode="External"/><Relationship Id="rId136" Type="http://schemas.openxmlformats.org/officeDocument/2006/relationships/hyperlink" Target="https://www.nice.org.uk/guidance/awaiting-development/gid-ipg10353" TargetMode="External"/><Relationship Id="rId157" Type="http://schemas.openxmlformats.org/officeDocument/2006/relationships/hyperlink" Target="https://www.nice.org.uk/guidance/awaiting-development/gid-ipg10391" TargetMode="External"/><Relationship Id="rId61" Type="http://schemas.openxmlformats.org/officeDocument/2006/relationships/hyperlink" Target="https://www.nice.org.uk/guidance/ipg752" TargetMode="External"/><Relationship Id="rId82" Type="http://schemas.openxmlformats.org/officeDocument/2006/relationships/hyperlink" Target="https://www.nice.org.uk/guidance/ipg762" TargetMode="External"/><Relationship Id="rId152" Type="http://schemas.openxmlformats.org/officeDocument/2006/relationships/hyperlink" Target="https://www.nice.org.uk/guidance/awaiting-development/gid-ipg10392" TargetMode="External"/><Relationship Id="rId19" Type="http://schemas.openxmlformats.org/officeDocument/2006/relationships/hyperlink" Target="https://www.nice.org.uk/guidance/ipg731" TargetMode="External"/><Relationship Id="rId14" Type="http://schemas.openxmlformats.org/officeDocument/2006/relationships/hyperlink" Target="https://www.nice.org.uk/guidance/ipg728" TargetMode="External"/><Relationship Id="rId30" Type="http://schemas.openxmlformats.org/officeDocument/2006/relationships/hyperlink" Target="https://www.nice.org.uk/guidance/ipg736" TargetMode="External"/><Relationship Id="rId35" Type="http://schemas.openxmlformats.org/officeDocument/2006/relationships/hyperlink" Target="https://www.nice.org.uk/guidance/ipg739" TargetMode="External"/><Relationship Id="rId56" Type="http://schemas.openxmlformats.org/officeDocument/2006/relationships/hyperlink" Target="https://www.nice.org.uk/guidance/ipg749" TargetMode="External"/><Relationship Id="rId77" Type="http://schemas.openxmlformats.org/officeDocument/2006/relationships/hyperlink" Target="https://www.nice.org.uk/guidance/ipg760" TargetMode="External"/><Relationship Id="rId100" Type="http://schemas.openxmlformats.org/officeDocument/2006/relationships/hyperlink" Target="https://www.nice.org.uk/guidance/indevelopment/gid-ipg10239" TargetMode="External"/><Relationship Id="rId105" Type="http://schemas.openxmlformats.org/officeDocument/2006/relationships/hyperlink" Target="https://www.nice.org.uk/guidance/indevelopment/gid-ipg10241" TargetMode="External"/><Relationship Id="rId126" Type="http://schemas.openxmlformats.org/officeDocument/2006/relationships/hyperlink" Target="https://www.nice.org.uk/guidance/awaiting-development/gid-ipg10339" TargetMode="External"/><Relationship Id="rId147" Type="http://schemas.openxmlformats.org/officeDocument/2006/relationships/hyperlink" Target="https://www.nice.org.uk/guidance/awaiting-development/gid-ipg10345" TargetMode="External"/><Relationship Id="rId8" Type="http://schemas.openxmlformats.org/officeDocument/2006/relationships/hyperlink" Target="https://www.nice.org.uk/guidance/ipg725" TargetMode="External"/><Relationship Id="rId51" Type="http://schemas.openxmlformats.org/officeDocument/2006/relationships/hyperlink" Target="https://www.nice.org.uk/guidance/ipg747" TargetMode="External"/><Relationship Id="rId72" Type="http://schemas.openxmlformats.org/officeDocument/2006/relationships/hyperlink" Target="https://www.nice.org.uk/guidance/ipg757" TargetMode="External"/><Relationship Id="rId93" Type="http://schemas.openxmlformats.org/officeDocument/2006/relationships/hyperlink" Target="https://www.nice.org.uk/guidance/IPG781" TargetMode="External"/><Relationship Id="rId98" Type="http://schemas.openxmlformats.org/officeDocument/2006/relationships/hyperlink" Target="https://www.nice.org.uk/guidance/ipg769" TargetMode="External"/><Relationship Id="rId121" Type="http://schemas.openxmlformats.org/officeDocument/2006/relationships/hyperlink" Target="https://www.nice.org.uk/guidance/IPG780" TargetMode="External"/><Relationship Id="rId142" Type="http://schemas.openxmlformats.org/officeDocument/2006/relationships/hyperlink" Target="https://www.nice.org.uk/guidance/awaiting-development/gid-ipg10364" TargetMode="External"/><Relationship Id="rId163" Type="http://schemas.openxmlformats.org/officeDocument/2006/relationships/hyperlink" Target="https://www.nice.org.uk/guidance/awaiting-development/gid-ipg10369" TargetMode="External"/><Relationship Id="rId3" Type="http://schemas.openxmlformats.org/officeDocument/2006/relationships/hyperlink" Target="https://www.nice.org.uk/guidance/ipg723" TargetMode="External"/><Relationship Id="rId25" Type="http://schemas.openxmlformats.org/officeDocument/2006/relationships/hyperlink" Target="https://www.nice.org.uk/guidance/ipg734" TargetMode="External"/><Relationship Id="rId46" Type="http://schemas.openxmlformats.org/officeDocument/2006/relationships/hyperlink" Target="https://www.nice.org.uk/guidance/ipg744" TargetMode="External"/><Relationship Id="rId67" Type="http://schemas.openxmlformats.org/officeDocument/2006/relationships/hyperlink" Target="https://www.nice.org.uk/guidance/ipg755" TargetMode="External"/><Relationship Id="rId116" Type="http://schemas.openxmlformats.org/officeDocument/2006/relationships/hyperlink" Target="https://www.nice.org.uk/guidance/indevelopment/gid-ipg10298" TargetMode="External"/><Relationship Id="rId137" Type="http://schemas.openxmlformats.org/officeDocument/2006/relationships/hyperlink" Target="https://www.nice.org.uk/guidance/awaiting-development/gid-ipg10353" TargetMode="External"/><Relationship Id="rId158" Type="http://schemas.openxmlformats.org/officeDocument/2006/relationships/hyperlink" Target="https://www.nice.org.uk/guidance/ipg782" TargetMode="External"/><Relationship Id="rId20" Type="http://schemas.openxmlformats.org/officeDocument/2006/relationships/hyperlink" Target="https://www.nice.org.uk/guidance/ipg731" TargetMode="External"/><Relationship Id="rId41" Type="http://schemas.openxmlformats.org/officeDocument/2006/relationships/hyperlink" Target="https://www.nice.org.uk/guidance/ipg742" TargetMode="External"/><Relationship Id="rId62" Type="http://schemas.openxmlformats.org/officeDocument/2006/relationships/hyperlink" Target="https://www.nice.org.uk/guidance/ipg752" TargetMode="External"/><Relationship Id="rId83" Type="http://schemas.openxmlformats.org/officeDocument/2006/relationships/hyperlink" Target="https://www.nice.org.uk/guidance/ipg763" TargetMode="External"/><Relationship Id="rId88" Type="http://schemas.openxmlformats.org/officeDocument/2006/relationships/hyperlink" Target="https://www.nice.org.uk/guidance/ipg765" TargetMode="External"/><Relationship Id="rId111" Type="http://schemas.openxmlformats.org/officeDocument/2006/relationships/hyperlink" Target="https://www.nice.org.uk/guidance/indevelopment/gid-ipg10250" TargetMode="External"/><Relationship Id="rId132" Type="http://schemas.openxmlformats.org/officeDocument/2006/relationships/hyperlink" Target="https://www.nice.org.uk/guidance/awaiting-development/gid-ipg10317" TargetMode="External"/><Relationship Id="rId153" Type="http://schemas.openxmlformats.org/officeDocument/2006/relationships/hyperlink" Target="https://www.nice.org.uk/guidance/awaiting-development/gid-ipg10392" TargetMode="External"/><Relationship Id="rId15" Type="http://schemas.openxmlformats.org/officeDocument/2006/relationships/hyperlink" Target="https://www.nice.org.uk/guidance/ipg729" TargetMode="External"/><Relationship Id="rId36" Type="http://schemas.openxmlformats.org/officeDocument/2006/relationships/hyperlink" Target="https://www.nice.org.uk/guidance/ipg739" TargetMode="External"/><Relationship Id="rId57" Type="http://schemas.openxmlformats.org/officeDocument/2006/relationships/hyperlink" Target="https://www.nice.org.uk/guidance/ipg750" TargetMode="External"/><Relationship Id="rId106" Type="http://schemas.openxmlformats.org/officeDocument/2006/relationships/hyperlink" Target="https://www.nice.org.uk/guidance/indevelopment/gid-ipg10241" TargetMode="External"/><Relationship Id="rId127" Type="http://schemas.openxmlformats.org/officeDocument/2006/relationships/hyperlink" Target="https://www.nice.org.uk/guidance/awaiting-development/gid-ipg10339" TargetMode="External"/><Relationship Id="rId10" Type="http://schemas.openxmlformats.org/officeDocument/2006/relationships/hyperlink" Target="https://www.nice.org.uk/guidance/ipg726" TargetMode="External"/><Relationship Id="rId31" Type="http://schemas.openxmlformats.org/officeDocument/2006/relationships/hyperlink" Target="https://www.nice.org.uk/guidance/ipg737" TargetMode="External"/><Relationship Id="rId52" Type="http://schemas.openxmlformats.org/officeDocument/2006/relationships/hyperlink" Target="https://www.nice.org.uk/guidance/ipg747" TargetMode="External"/><Relationship Id="rId73" Type="http://schemas.openxmlformats.org/officeDocument/2006/relationships/hyperlink" Target="https://www.nice.org.uk/guidance/ipg758" TargetMode="External"/><Relationship Id="rId78" Type="http://schemas.openxmlformats.org/officeDocument/2006/relationships/hyperlink" Target="https://www.nice.org.uk/guidance/ipg760" TargetMode="External"/><Relationship Id="rId94" Type="http://schemas.openxmlformats.org/officeDocument/2006/relationships/hyperlink" Target="https://www.nice.org.uk/guidance/IPG781" TargetMode="External"/><Relationship Id="rId99" Type="http://schemas.openxmlformats.org/officeDocument/2006/relationships/hyperlink" Target="https://www.nice.org.uk/guidance/indevelopment/gid-ipg10239" TargetMode="External"/><Relationship Id="rId101" Type="http://schemas.openxmlformats.org/officeDocument/2006/relationships/hyperlink" Target="https://www.nice.org.uk/guidance/indevelopment/gid-ipg10240" TargetMode="External"/><Relationship Id="rId122" Type="http://schemas.openxmlformats.org/officeDocument/2006/relationships/hyperlink" Target="https://www.nice.org.uk/guidance/IPG780" TargetMode="External"/><Relationship Id="rId143" Type="http://schemas.openxmlformats.org/officeDocument/2006/relationships/hyperlink" Target="https://www.nice.org.uk/guidance/awaiting-development/gid-ipg10364" TargetMode="External"/><Relationship Id="rId148" Type="http://schemas.openxmlformats.org/officeDocument/2006/relationships/hyperlink" Target="https://www.nice.org.uk/guidance/awaiting-development/gid-ipg10345" TargetMode="External"/><Relationship Id="rId164" Type="http://schemas.openxmlformats.org/officeDocument/2006/relationships/hyperlink" Target="https://www.nice.org.uk/guidance/ipg784/resources" TargetMode="External"/><Relationship Id="rId4" Type="http://schemas.openxmlformats.org/officeDocument/2006/relationships/hyperlink" Target="https://www.nice.org.uk/guidance/ipg723" TargetMode="External"/><Relationship Id="rId9" Type="http://schemas.openxmlformats.org/officeDocument/2006/relationships/hyperlink" Target="https://www.nice.org.uk/guidance/ipg726" TargetMode="External"/><Relationship Id="rId26" Type="http://schemas.openxmlformats.org/officeDocument/2006/relationships/hyperlink" Target="https://www.nice.org.uk/guidance/ipg734" TargetMode="External"/><Relationship Id="rId47" Type="http://schemas.openxmlformats.org/officeDocument/2006/relationships/hyperlink" Target="https://www.nice.org.uk/guidance/ipg745" TargetMode="External"/><Relationship Id="rId68" Type="http://schemas.openxmlformats.org/officeDocument/2006/relationships/hyperlink" Target="https://www.nice.org.uk/guidance/ipg755" TargetMode="External"/><Relationship Id="rId89" Type="http://schemas.openxmlformats.org/officeDocument/2006/relationships/hyperlink" Target="https://www.nice.org.uk/guidance/ipg767" TargetMode="External"/><Relationship Id="rId112" Type="http://schemas.openxmlformats.org/officeDocument/2006/relationships/hyperlink" Target="https://www.nice.org.uk/guidance/indevelopment/gid-ipg10250" TargetMode="External"/><Relationship Id="rId133" Type="http://schemas.openxmlformats.org/officeDocument/2006/relationships/hyperlink" Target="https://www.nice.org.uk/guidance/awaiting-development/gid-ipg10317" TargetMode="External"/><Relationship Id="rId154" Type="http://schemas.openxmlformats.org/officeDocument/2006/relationships/hyperlink" Target="https://www.nice.org.uk/guidance/awaiting-development/gid-ipg10362" TargetMode="External"/><Relationship Id="rId16" Type="http://schemas.openxmlformats.org/officeDocument/2006/relationships/hyperlink" Target="https://www.nice.org.uk/guidance/ipg729" TargetMode="External"/><Relationship Id="rId37" Type="http://schemas.openxmlformats.org/officeDocument/2006/relationships/hyperlink" Target="https://www.nice.org.uk/guidance/ipg740" TargetMode="External"/><Relationship Id="rId58" Type="http://schemas.openxmlformats.org/officeDocument/2006/relationships/hyperlink" Target="https://www.nice.org.uk/guidance/ipg750" TargetMode="External"/><Relationship Id="rId79" Type="http://schemas.openxmlformats.org/officeDocument/2006/relationships/hyperlink" Target="https://www.nice.org.uk/guidance/ipg761" TargetMode="External"/><Relationship Id="rId102" Type="http://schemas.openxmlformats.org/officeDocument/2006/relationships/hyperlink" Target="https://www.nice.org.uk/guidance/indevelopment/gid-ipg10240" TargetMode="External"/><Relationship Id="rId123" Type="http://schemas.openxmlformats.org/officeDocument/2006/relationships/hyperlink" Target="https://www.nice.org.uk/guidance/ipg784" TargetMode="External"/><Relationship Id="rId144" Type="http://schemas.openxmlformats.org/officeDocument/2006/relationships/hyperlink" Target="https://www.nice.org.uk/guidance/awaiting-development/gid-ipg10351" TargetMode="External"/><Relationship Id="rId90" Type="http://schemas.openxmlformats.org/officeDocument/2006/relationships/hyperlink" Target="https://www.nice.org.uk/guidance/ipg767" TargetMode="External"/><Relationship Id="rId165" Type="http://schemas.openxmlformats.org/officeDocument/2006/relationships/hyperlink" Target="https://www.nice.org.uk/guidance/indevelopment/gid-ipg10263" TargetMode="External"/><Relationship Id="rId27" Type="http://schemas.openxmlformats.org/officeDocument/2006/relationships/hyperlink" Target="https://www.nice.org.uk/guidance/ipg735" TargetMode="External"/><Relationship Id="rId48" Type="http://schemas.openxmlformats.org/officeDocument/2006/relationships/hyperlink" Target="https://www.nice.org.uk/guidance/ipg745" TargetMode="External"/><Relationship Id="rId69" Type="http://schemas.openxmlformats.org/officeDocument/2006/relationships/hyperlink" Target="https://www.nice.org.uk/guidance/ipg756" TargetMode="External"/><Relationship Id="rId113" Type="http://schemas.openxmlformats.org/officeDocument/2006/relationships/hyperlink" Target="https://www.nice.org.uk/guidance/indevelopment/gid-ipg10264" TargetMode="External"/><Relationship Id="rId134" Type="http://schemas.openxmlformats.org/officeDocument/2006/relationships/hyperlink" Target="https://www.nice.org.uk/guidance/indevelopment/gid-ipg10299" TargetMode="External"/><Relationship Id="rId80" Type="http://schemas.openxmlformats.org/officeDocument/2006/relationships/hyperlink" Target="https://www.nice.org.uk/guidance/ipg761" TargetMode="External"/><Relationship Id="rId155" Type="http://schemas.openxmlformats.org/officeDocument/2006/relationships/hyperlink" Target="https://www.nice.org.uk/guidance/awaiting-development/gid-ipg1036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396D-6438-4F55-8369-642F13B2AB10}">
  <sheetPr codeName="Sheet1"/>
  <dimension ref="A1:S273"/>
  <sheetViews>
    <sheetView tabSelected="1" zoomScale="80" zoomScaleNormal="80" workbookViewId="0">
      <pane ySplit="1" topLeftCell="A2" activePane="bottomLeft" state="frozen"/>
      <selection activeCell="D57" sqref="D57"/>
      <selection pane="bottomLeft" activeCell="I118" sqref="I118"/>
    </sheetView>
  </sheetViews>
  <sheetFormatPr defaultColWidth="9.44140625" defaultRowHeight="15.75" customHeight="1" x14ac:dyDescent="0.3"/>
  <cols>
    <col min="1" max="1" width="14.44140625" style="110" customWidth="1"/>
    <col min="2" max="2" width="16.44140625" style="110" customWidth="1"/>
    <col min="3" max="3" width="19.44140625" style="110" customWidth="1"/>
    <col min="4" max="4" width="20.44140625" style="268" customWidth="1"/>
    <col min="5" max="5" width="40.44140625" style="162" customWidth="1"/>
    <col min="6" max="6" width="18.5546875" style="81" customWidth="1"/>
    <col min="7" max="7" width="24.33203125" style="81" customWidth="1"/>
    <col min="8" max="8" width="16.5546875" style="81" customWidth="1"/>
    <col min="9" max="9" width="18.5546875" style="81" customWidth="1"/>
    <col min="10" max="10" width="42.44140625" style="44" customWidth="1"/>
    <col min="11" max="11" width="18.44140625" style="269" customWidth="1"/>
    <col min="12" max="12" width="17.5546875" style="269" customWidth="1"/>
    <col min="13" max="13" width="22.5546875" style="269" customWidth="1"/>
    <col min="14" max="14" width="28" style="269" customWidth="1"/>
    <col min="15" max="15" width="18.6640625" style="270" customWidth="1"/>
    <col min="16" max="16" width="17.44140625" style="270" customWidth="1"/>
    <col min="17" max="17" width="12.44140625" style="81" customWidth="1"/>
    <col min="18" max="18" width="134" style="44" customWidth="1"/>
    <col min="19" max="19" width="18.44140625" style="44" customWidth="1"/>
    <col min="20" max="16384" width="9.44140625" style="44"/>
  </cols>
  <sheetData>
    <row r="1" spans="1:19" s="31" customFormat="1" ht="175.5" customHeight="1" x14ac:dyDescent="0.3">
      <c r="A1" s="30" t="s">
        <v>0</v>
      </c>
      <c r="B1" s="30" t="s">
        <v>1</v>
      </c>
      <c r="C1" s="30" t="s">
        <v>2</v>
      </c>
      <c r="D1" s="211" t="s">
        <v>1655</v>
      </c>
      <c r="E1" s="211" t="s">
        <v>3</v>
      </c>
      <c r="F1" s="30" t="s">
        <v>4</v>
      </c>
      <c r="G1" s="30" t="s">
        <v>5</v>
      </c>
      <c r="H1" s="30" t="s">
        <v>1696</v>
      </c>
      <c r="I1" s="30" t="s">
        <v>6</v>
      </c>
      <c r="J1" s="30" t="s">
        <v>7</v>
      </c>
      <c r="K1" s="30" t="s">
        <v>8</v>
      </c>
      <c r="L1" s="30" t="s">
        <v>9</v>
      </c>
      <c r="M1" s="30" t="s">
        <v>10</v>
      </c>
      <c r="N1" s="30" t="s">
        <v>11</v>
      </c>
      <c r="O1" s="30" t="s">
        <v>12</v>
      </c>
      <c r="P1" s="30" t="s">
        <v>13</v>
      </c>
      <c r="Q1" s="30" t="s">
        <v>14</v>
      </c>
      <c r="R1" s="30" t="s">
        <v>15</v>
      </c>
      <c r="S1" s="30" t="s">
        <v>16</v>
      </c>
    </row>
    <row r="2" spans="1:19" ht="87.75" customHeight="1" x14ac:dyDescent="0.25">
      <c r="A2" s="69" t="s">
        <v>104</v>
      </c>
      <c r="B2" s="46">
        <v>45022</v>
      </c>
      <c r="C2" s="79" t="str">
        <f t="shared" ref="C2:C46" si="0">IF(ISTEXT(K2),K2,K2+B2)</f>
        <v>n/a - terminated</v>
      </c>
      <c r="D2" s="47" t="s">
        <v>347</v>
      </c>
      <c r="E2" s="41" t="s">
        <v>355</v>
      </c>
      <c r="F2" s="50" t="s">
        <v>19</v>
      </c>
      <c r="G2" s="100" t="s">
        <v>94</v>
      </c>
      <c r="H2" s="51" t="s">
        <v>351</v>
      </c>
      <c r="I2" s="52" t="s">
        <v>319</v>
      </c>
      <c r="J2" s="51" t="s">
        <v>319</v>
      </c>
      <c r="K2" s="51" t="s">
        <v>349</v>
      </c>
      <c r="L2" s="49" t="s">
        <v>349</v>
      </c>
      <c r="M2" s="49" t="s">
        <v>349</v>
      </c>
      <c r="N2" s="49" t="s">
        <v>349</v>
      </c>
      <c r="O2" s="51" t="s">
        <v>349</v>
      </c>
      <c r="P2" s="51" t="s">
        <v>349</v>
      </c>
      <c r="Q2" s="49" t="s">
        <v>32</v>
      </c>
      <c r="R2" s="56" t="s">
        <v>356</v>
      </c>
      <c r="S2" s="51" t="s">
        <v>27</v>
      </c>
    </row>
    <row r="3" spans="1:19" ht="99.75" customHeight="1" x14ac:dyDescent="0.25">
      <c r="A3" s="45" t="s">
        <v>104</v>
      </c>
      <c r="B3" s="46">
        <v>45035</v>
      </c>
      <c r="C3" s="68">
        <f t="shared" si="0"/>
        <v>45125</v>
      </c>
      <c r="D3" s="72" t="s">
        <v>18</v>
      </c>
      <c r="E3" s="32" t="s">
        <v>126</v>
      </c>
      <c r="F3" s="49" t="s">
        <v>37</v>
      </c>
      <c r="G3" s="54" t="s">
        <v>127</v>
      </c>
      <c r="H3" s="51" t="s">
        <v>21</v>
      </c>
      <c r="I3" s="52" t="s">
        <v>22</v>
      </c>
      <c r="J3" s="51" t="s">
        <v>23</v>
      </c>
      <c r="K3" s="49">
        <v>90</v>
      </c>
      <c r="L3" s="36" t="s">
        <v>24</v>
      </c>
      <c r="M3" s="36" t="s">
        <v>25</v>
      </c>
      <c r="N3" s="36" t="s">
        <v>128</v>
      </c>
      <c r="O3" s="37" t="s">
        <v>21</v>
      </c>
      <c r="P3" s="37" t="s">
        <v>21</v>
      </c>
      <c r="Q3" s="49" t="s">
        <v>32</v>
      </c>
      <c r="R3" s="53" t="s">
        <v>129</v>
      </c>
      <c r="S3" s="54" t="s">
        <v>41</v>
      </c>
    </row>
    <row r="4" spans="1:19" ht="87.75" customHeight="1" x14ac:dyDescent="0.25">
      <c r="A4" s="74" t="s">
        <v>104</v>
      </c>
      <c r="B4" s="46">
        <v>45035</v>
      </c>
      <c r="C4" s="68">
        <f t="shared" si="0"/>
        <v>45065</v>
      </c>
      <c r="D4" s="72" t="s">
        <v>18</v>
      </c>
      <c r="E4" s="32" t="s">
        <v>105</v>
      </c>
      <c r="F4" s="49" t="s">
        <v>71</v>
      </c>
      <c r="G4" s="54" t="s">
        <v>106</v>
      </c>
      <c r="H4" s="51" t="s">
        <v>21</v>
      </c>
      <c r="I4" s="52" t="s">
        <v>22</v>
      </c>
      <c r="J4" s="51" t="s">
        <v>23</v>
      </c>
      <c r="K4" s="49">
        <v>30</v>
      </c>
      <c r="L4" s="36" t="s">
        <v>35</v>
      </c>
      <c r="M4" s="36" t="s">
        <v>107</v>
      </c>
      <c r="N4" s="36" t="s">
        <v>77</v>
      </c>
      <c r="O4" s="37" t="s">
        <v>21</v>
      </c>
      <c r="P4" s="37" t="s">
        <v>21</v>
      </c>
      <c r="Q4" s="49" t="s">
        <v>32</v>
      </c>
      <c r="R4" s="53" t="s">
        <v>108</v>
      </c>
      <c r="S4" s="54" t="s">
        <v>41</v>
      </c>
    </row>
    <row r="5" spans="1:19" ht="101.1" customHeight="1" x14ac:dyDescent="0.25">
      <c r="A5" s="45" t="s">
        <v>104</v>
      </c>
      <c r="B5" s="46">
        <v>45035</v>
      </c>
      <c r="C5" s="68">
        <f t="shared" si="0"/>
        <v>45125</v>
      </c>
      <c r="D5" s="72" t="s">
        <v>18</v>
      </c>
      <c r="E5" s="32" t="s">
        <v>122</v>
      </c>
      <c r="F5" s="49" t="s">
        <v>65</v>
      </c>
      <c r="G5" s="51" t="s">
        <v>123</v>
      </c>
      <c r="H5" s="49" t="s">
        <v>21</v>
      </c>
      <c r="I5" s="52" t="s">
        <v>22</v>
      </c>
      <c r="J5" s="51" t="s">
        <v>23</v>
      </c>
      <c r="K5" s="49">
        <v>90</v>
      </c>
      <c r="L5" s="51" t="s">
        <v>124</v>
      </c>
      <c r="M5" s="36" t="s">
        <v>25</v>
      </c>
      <c r="N5" s="36" t="s">
        <v>77</v>
      </c>
      <c r="O5" s="37" t="s">
        <v>21</v>
      </c>
      <c r="P5" s="37" t="s">
        <v>21</v>
      </c>
      <c r="Q5" s="49" t="s">
        <v>32</v>
      </c>
      <c r="R5" s="53" t="s">
        <v>125</v>
      </c>
      <c r="S5" s="54" t="s">
        <v>41</v>
      </c>
    </row>
    <row r="6" spans="1:19" ht="57" customHeight="1" x14ac:dyDescent="0.25">
      <c r="A6" s="45" t="s">
        <v>104</v>
      </c>
      <c r="B6" s="58">
        <v>45036</v>
      </c>
      <c r="C6" s="68">
        <f t="shared" si="0"/>
        <v>45126</v>
      </c>
      <c r="D6" s="68" t="s">
        <v>18</v>
      </c>
      <c r="E6" s="32" t="s">
        <v>130</v>
      </c>
      <c r="F6" s="49" t="s">
        <v>102</v>
      </c>
      <c r="G6" s="54" t="s">
        <v>131</v>
      </c>
      <c r="H6" s="51" t="s">
        <v>64</v>
      </c>
      <c r="I6" s="55" t="s">
        <v>22</v>
      </c>
      <c r="J6" s="51" t="s">
        <v>23</v>
      </c>
      <c r="K6" s="51">
        <v>90</v>
      </c>
      <c r="L6" s="36" t="s">
        <v>132</v>
      </c>
      <c r="M6" s="51" t="s">
        <v>133</v>
      </c>
      <c r="N6" s="51" t="s">
        <v>134</v>
      </c>
      <c r="O6" s="59">
        <v>59400</v>
      </c>
      <c r="P6" s="59">
        <v>2300</v>
      </c>
      <c r="Q6" s="49" t="s">
        <v>32</v>
      </c>
      <c r="R6" s="53" t="s">
        <v>135</v>
      </c>
      <c r="S6" s="54" t="s">
        <v>27</v>
      </c>
    </row>
    <row r="7" spans="1:19" ht="108.75" customHeight="1" x14ac:dyDescent="0.25">
      <c r="A7" s="45" t="s">
        <v>104</v>
      </c>
      <c r="B7" s="46">
        <v>45049</v>
      </c>
      <c r="C7" s="114" t="str">
        <f t="shared" si="0"/>
        <v xml:space="preserve">Not recommended  </v>
      </c>
      <c r="D7" s="72" t="s">
        <v>18</v>
      </c>
      <c r="E7" s="33" t="s">
        <v>389</v>
      </c>
      <c r="F7" s="50" t="s">
        <v>19</v>
      </c>
      <c r="G7" s="115" t="s">
        <v>390</v>
      </c>
      <c r="H7" s="51" t="s">
        <v>386</v>
      </c>
      <c r="I7" s="52" t="s">
        <v>319</v>
      </c>
      <c r="J7" s="51" t="s">
        <v>319</v>
      </c>
      <c r="K7" s="51" t="s">
        <v>387</v>
      </c>
      <c r="L7" s="49" t="s">
        <v>30</v>
      </c>
      <c r="M7" s="49" t="s">
        <v>386</v>
      </c>
      <c r="N7" s="54" t="s">
        <v>386</v>
      </c>
      <c r="O7" s="51" t="s">
        <v>386</v>
      </c>
      <c r="P7" s="51" t="s">
        <v>386</v>
      </c>
      <c r="Q7" s="49" t="s">
        <v>32</v>
      </c>
      <c r="R7" s="53" t="s">
        <v>391</v>
      </c>
      <c r="S7" s="54" t="s">
        <v>27</v>
      </c>
    </row>
    <row r="8" spans="1:19" ht="80.849999999999994" customHeight="1" x14ac:dyDescent="0.25">
      <c r="A8" s="45" t="s">
        <v>104</v>
      </c>
      <c r="B8" s="46">
        <v>45049</v>
      </c>
      <c r="C8" s="68">
        <f t="shared" si="0"/>
        <v>45139</v>
      </c>
      <c r="D8" s="72" t="s">
        <v>18</v>
      </c>
      <c r="E8" s="39" t="s">
        <v>139</v>
      </c>
      <c r="F8" s="50" t="s">
        <v>71</v>
      </c>
      <c r="G8" s="54" t="s">
        <v>140</v>
      </c>
      <c r="H8" s="50" t="s">
        <v>21</v>
      </c>
      <c r="I8" s="52" t="s">
        <v>22</v>
      </c>
      <c r="J8" s="54" t="s">
        <v>23</v>
      </c>
      <c r="K8" s="51">
        <v>90</v>
      </c>
      <c r="L8" s="50" t="s">
        <v>30</v>
      </c>
      <c r="M8" s="49" t="s">
        <v>36</v>
      </c>
      <c r="N8" s="54" t="s">
        <v>141</v>
      </c>
      <c r="O8" s="63">
        <v>12800</v>
      </c>
      <c r="P8" s="63">
        <v>1280</v>
      </c>
      <c r="Q8" s="50" t="s">
        <v>26</v>
      </c>
      <c r="R8" s="65" t="s">
        <v>142</v>
      </c>
      <c r="S8" s="51" t="s">
        <v>27</v>
      </c>
    </row>
    <row r="9" spans="1:19" ht="100.5" customHeight="1" x14ac:dyDescent="0.25">
      <c r="A9" s="69" t="s">
        <v>104</v>
      </c>
      <c r="B9" s="46">
        <v>45049</v>
      </c>
      <c r="C9" s="114" t="str">
        <f t="shared" si="0"/>
        <v xml:space="preserve">Not recommended  </v>
      </c>
      <c r="D9" s="72" t="s">
        <v>18</v>
      </c>
      <c r="E9" s="33" t="s">
        <v>392</v>
      </c>
      <c r="F9" s="50" t="s">
        <v>19</v>
      </c>
      <c r="G9" s="100" t="s">
        <v>111</v>
      </c>
      <c r="H9" s="51" t="s">
        <v>386</v>
      </c>
      <c r="I9" s="52" t="s">
        <v>319</v>
      </c>
      <c r="J9" s="51" t="s">
        <v>319</v>
      </c>
      <c r="K9" s="51" t="s">
        <v>387</v>
      </c>
      <c r="L9" s="36" t="s">
        <v>24</v>
      </c>
      <c r="M9" s="49" t="s">
        <v>386</v>
      </c>
      <c r="N9" s="54" t="s">
        <v>386</v>
      </c>
      <c r="O9" s="51" t="s">
        <v>386</v>
      </c>
      <c r="P9" s="51" t="s">
        <v>386</v>
      </c>
      <c r="Q9" s="49" t="s">
        <v>32</v>
      </c>
      <c r="R9" s="53" t="s">
        <v>393</v>
      </c>
      <c r="S9" s="54" t="s">
        <v>27</v>
      </c>
    </row>
    <row r="10" spans="1:19" ht="80.099999999999994" customHeight="1" x14ac:dyDescent="0.25">
      <c r="A10" s="74" t="s">
        <v>104</v>
      </c>
      <c r="B10" s="46">
        <v>45049</v>
      </c>
      <c r="C10" s="47" t="str">
        <f t="shared" si="0"/>
        <v>n/a - terminated</v>
      </c>
      <c r="D10" s="47" t="s">
        <v>347</v>
      </c>
      <c r="E10" s="32" t="s">
        <v>357</v>
      </c>
      <c r="F10" s="50" t="s">
        <v>19</v>
      </c>
      <c r="G10" s="54" t="s">
        <v>57</v>
      </c>
      <c r="H10" s="51" t="s">
        <v>351</v>
      </c>
      <c r="I10" s="52" t="s">
        <v>319</v>
      </c>
      <c r="J10" s="51" t="s">
        <v>319</v>
      </c>
      <c r="K10" s="51" t="s">
        <v>349</v>
      </c>
      <c r="L10" s="49" t="s">
        <v>349</v>
      </c>
      <c r="M10" s="49" t="s">
        <v>349</v>
      </c>
      <c r="N10" s="49" t="s">
        <v>349</v>
      </c>
      <c r="O10" s="51" t="s">
        <v>349</v>
      </c>
      <c r="P10" s="51" t="s">
        <v>349</v>
      </c>
      <c r="Q10" s="49" t="s">
        <v>32</v>
      </c>
      <c r="R10" s="56" t="s">
        <v>358</v>
      </c>
      <c r="S10" s="54" t="s">
        <v>27</v>
      </c>
    </row>
    <row r="11" spans="1:19" ht="87.75" customHeight="1" x14ac:dyDescent="0.25">
      <c r="A11" s="45" t="s">
        <v>104</v>
      </c>
      <c r="B11" s="46">
        <v>45049</v>
      </c>
      <c r="C11" s="68" t="str">
        <f t="shared" si="0"/>
        <v>n/a - CDF budget</v>
      </c>
      <c r="D11" s="72" t="s">
        <v>18</v>
      </c>
      <c r="E11" s="32" t="s">
        <v>335</v>
      </c>
      <c r="F11" s="50" t="s">
        <v>19</v>
      </c>
      <c r="G11" s="54" t="s">
        <v>252</v>
      </c>
      <c r="H11" s="51" t="s">
        <v>333</v>
      </c>
      <c r="I11" s="52" t="s">
        <v>22</v>
      </c>
      <c r="J11" s="51" t="s">
        <v>23</v>
      </c>
      <c r="K11" s="51" t="s">
        <v>334</v>
      </c>
      <c r="L11" s="36" t="s">
        <v>24</v>
      </c>
      <c r="M11" s="49" t="s">
        <v>25</v>
      </c>
      <c r="N11" s="51" t="s">
        <v>336</v>
      </c>
      <c r="O11" s="51">
        <v>400</v>
      </c>
      <c r="P11" s="51">
        <v>260</v>
      </c>
      <c r="Q11" s="50" t="s">
        <v>32</v>
      </c>
      <c r="R11" s="56" t="s">
        <v>337</v>
      </c>
      <c r="S11" s="54" t="s">
        <v>27</v>
      </c>
    </row>
    <row r="12" spans="1:19" ht="87.75" customHeight="1" x14ac:dyDescent="0.25">
      <c r="A12" s="45" t="s">
        <v>104</v>
      </c>
      <c r="B12" s="46">
        <v>45056</v>
      </c>
      <c r="C12" s="68">
        <f t="shared" si="0"/>
        <v>45146</v>
      </c>
      <c r="D12" s="68" t="s">
        <v>18</v>
      </c>
      <c r="E12" s="32" t="s">
        <v>143</v>
      </c>
      <c r="F12" s="50" t="s">
        <v>19</v>
      </c>
      <c r="G12" s="54" t="s">
        <v>44</v>
      </c>
      <c r="H12" s="51" t="s">
        <v>70</v>
      </c>
      <c r="I12" s="51" t="s">
        <v>22</v>
      </c>
      <c r="J12" s="51" t="s">
        <v>23</v>
      </c>
      <c r="K12" s="51">
        <v>90</v>
      </c>
      <c r="L12" s="49" t="s">
        <v>30</v>
      </c>
      <c r="M12" s="49" t="s">
        <v>25</v>
      </c>
      <c r="N12" s="51" t="s">
        <v>144</v>
      </c>
      <c r="O12" s="63">
        <v>290</v>
      </c>
      <c r="P12" s="63">
        <v>280</v>
      </c>
      <c r="Q12" s="50" t="s">
        <v>26</v>
      </c>
      <c r="R12" s="53" t="s">
        <v>145</v>
      </c>
      <c r="S12" s="54" t="s">
        <v>27</v>
      </c>
    </row>
    <row r="13" spans="1:19" ht="96" customHeight="1" x14ac:dyDescent="0.25">
      <c r="A13" s="45" t="s">
        <v>104</v>
      </c>
      <c r="B13" s="46">
        <v>45056</v>
      </c>
      <c r="C13" s="68">
        <f t="shared" si="0"/>
        <v>45146</v>
      </c>
      <c r="D13" s="68" t="s">
        <v>18</v>
      </c>
      <c r="E13" s="41" t="s">
        <v>146</v>
      </c>
      <c r="F13" s="50" t="s">
        <v>19</v>
      </c>
      <c r="G13" s="51" t="s">
        <v>147</v>
      </c>
      <c r="H13" s="51" t="s">
        <v>45</v>
      </c>
      <c r="I13" s="52" t="s">
        <v>22</v>
      </c>
      <c r="J13" s="51" t="s">
        <v>23</v>
      </c>
      <c r="K13" s="49">
        <v>90</v>
      </c>
      <c r="L13" s="49" t="s">
        <v>30</v>
      </c>
      <c r="M13" s="49" t="s">
        <v>148</v>
      </c>
      <c r="N13" s="36" t="s">
        <v>149</v>
      </c>
      <c r="O13" s="51">
        <v>420</v>
      </c>
      <c r="P13" s="51" t="s">
        <v>21</v>
      </c>
      <c r="Q13" s="50" t="s">
        <v>32</v>
      </c>
      <c r="R13" s="53" t="s">
        <v>150</v>
      </c>
      <c r="S13" s="54" t="s">
        <v>27</v>
      </c>
    </row>
    <row r="14" spans="1:19" ht="96" customHeight="1" x14ac:dyDescent="0.25">
      <c r="A14" s="45" t="s">
        <v>104</v>
      </c>
      <c r="B14" s="46">
        <v>45063</v>
      </c>
      <c r="C14" s="68">
        <f t="shared" si="0"/>
        <v>45093</v>
      </c>
      <c r="D14" s="72" t="s">
        <v>18</v>
      </c>
      <c r="E14" s="32" t="s">
        <v>114</v>
      </c>
      <c r="F14" s="50" t="s">
        <v>59</v>
      </c>
      <c r="G14" s="51" t="s">
        <v>115</v>
      </c>
      <c r="H14" s="51" t="s">
        <v>64</v>
      </c>
      <c r="I14" s="52" t="s">
        <v>116</v>
      </c>
      <c r="J14" s="51" t="s">
        <v>23</v>
      </c>
      <c r="K14" s="51">
        <v>30</v>
      </c>
      <c r="L14" s="51" t="s">
        <v>117</v>
      </c>
      <c r="M14" s="49" t="s">
        <v>31</v>
      </c>
      <c r="N14" s="51" t="s">
        <v>118</v>
      </c>
      <c r="O14" s="61">
        <v>39000</v>
      </c>
      <c r="P14" s="61">
        <v>3400</v>
      </c>
      <c r="Q14" s="50" t="s">
        <v>32</v>
      </c>
      <c r="R14" s="53" t="s">
        <v>119</v>
      </c>
      <c r="S14" s="54" t="s">
        <v>27</v>
      </c>
    </row>
    <row r="15" spans="1:19" ht="77.25" customHeight="1" x14ac:dyDescent="0.25">
      <c r="A15" s="45" t="s">
        <v>104</v>
      </c>
      <c r="B15" s="46">
        <v>45063</v>
      </c>
      <c r="C15" s="114" t="str">
        <f t="shared" si="0"/>
        <v>n/a - terminated</v>
      </c>
      <c r="D15" s="47" t="s">
        <v>347</v>
      </c>
      <c r="E15" s="33" t="s">
        <v>359</v>
      </c>
      <c r="F15" s="50" t="s">
        <v>19</v>
      </c>
      <c r="G15" s="115" t="s">
        <v>34</v>
      </c>
      <c r="H15" s="51" t="s">
        <v>351</v>
      </c>
      <c r="I15" s="52" t="s">
        <v>319</v>
      </c>
      <c r="J15" s="51" t="s">
        <v>319</v>
      </c>
      <c r="K15" s="51" t="s">
        <v>349</v>
      </c>
      <c r="L15" s="51" t="s">
        <v>349</v>
      </c>
      <c r="M15" s="49" t="s">
        <v>349</v>
      </c>
      <c r="N15" s="49" t="s">
        <v>349</v>
      </c>
      <c r="O15" s="51" t="s">
        <v>349</v>
      </c>
      <c r="P15" s="51" t="s">
        <v>349</v>
      </c>
      <c r="Q15" s="49" t="s">
        <v>32</v>
      </c>
      <c r="R15" s="53" t="s">
        <v>360</v>
      </c>
      <c r="S15" s="54" t="s">
        <v>27</v>
      </c>
    </row>
    <row r="16" spans="1:19" ht="75" customHeight="1" x14ac:dyDescent="0.25">
      <c r="A16" s="45" t="s">
        <v>104</v>
      </c>
      <c r="B16" s="46">
        <v>45063</v>
      </c>
      <c r="C16" s="68">
        <f t="shared" si="0"/>
        <v>45153</v>
      </c>
      <c r="D16" s="72" t="s">
        <v>18</v>
      </c>
      <c r="E16" s="41" t="s">
        <v>151</v>
      </c>
      <c r="F16" s="50" t="s">
        <v>71</v>
      </c>
      <c r="G16" s="54" t="s">
        <v>152</v>
      </c>
      <c r="H16" s="54" t="s">
        <v>45</v>
      </c>
      <c r="I16" s="52" t="s">
        <v>22</v>
      </c>
      <c r="J16" s="51" t="s">
        <v>23</v>
      </c>
      <c r="K16" s="52">
        <v>90</v>
      </c>
      <c r="L16" s="36" t="s">
        <v>79</v>
      </c>
      <c r="M16" s="36" t="s">
        <v>31</v>
      </c>
      <c r="N16" s="36" t="s">
        <v>153</v>
      </c>
      <c r="O16" s="51" t="s">
        <v>21</v>
      </c>
      <c r="P16" s="51" t="s">
        <v>21</v>
      </c>
      <c r="Q16" s="50" t="s">
        <v>32</v>
      </c>
      <c r="R16" s="53" t="s">
        <v>154</v>
      </c>
      <c r="S16" s="51" t="s">
        <v>27</v>
      </c>
    </row>
    <row r="17" spans="1:19" ht="96" customHeight="1" x14ac:dyDescent="0.25">
      <c r="A17" s="45" t="s">
        <v>104</v>
      </c>
      <c r="B17" s="58">
        <v>45077</v>
      </c>
      <c r="C17" s="68">
        <f t="shared" si="0"/>
        <v>45167</v>
      </c>
      <c r="D17" s="72" t="s">
        <v>18</v>
      </c>
      <c r="E17" s="33" t="s">
        <v>155</v>
      </c>
      <c r="F17" s="49" t="s">
        <v>19</v>
      </c>
      <c r="G17" s="51" t="s">
        <v>47</v>
      </c>
      <c r="H17" s="49" t="s">
        <v>21</v>
      </c>
      <c r="I17" s="52" t="s">
        <v>22</v>
      </c>
      <c r="J17" s="51" t="s">
        <v>23</v>
      </c>
      <c r="K17" s="49">
        <v>90</v>
      </c>
      <c r="L17" s="49" t="s">
        <v>30</v>
      </c>
      <c r="M17" s="49" t="s">
        <v>36</v>
      </c>
      <c r="N17" s="49" t="s">
        <v>87</v>
      </c>
      <c r="O17" s="61">
        <v>1600</v>
      </c>
      <c r="P17" s="61" t="s">
        <v>21</v>
      </c>
      <c r="Q17" s="49" t="s">
        <v>48</v>
      </c>
      <c r="R17" s="53" t="s">
        <v>156</v>
      </c>
      <c r="S17" s="54" t="s">
        <v>27</v>
      </c>
    </row>
    <row r="18" spans="1:19" ht="99" customHeight="1" x14ac:dyDescent="0.25">
      <c r="A18" s="45" t="s">
        <v>104</v>
      </c>
      <c r="B18" s="58">
        <v>45077</v>
      </c>
      <c r="C18" s="68" t="str">
        <f t="shared" si="0"/>
        <v xml:space="preserve">Not recommended  </v>
      </c>
      <c r="D18" s="72" t="s">
        <v>18</v>
      </c>
      <c r="E18" s="32" t="s">
        <v>394</v>
      </c>
      <c r="F18" s="50" t="s">
        <v>19</v>
      </c>
      <c r="G18" s="51" t="s">
        <v>111</v>
      </c>
      <c r="H18" s="51" t="s">
        <v>386</v>
      </c>
      <c r="I18" s="52" t="s">
        <v>319</v>
      </c>
      <c r="J18" s="51" t="s">
        <v>319</v>
      </c>
      <c r="K18" s="51" t="s">
        <v>387</v>
      </c>
      <c r="L18" s="36" t="s">
        <v>24</v>
      </c>
      <c r="M18" s="51" t="s">
        <v>386</v>
      </c>
      <c r="N18" s="51" t="s">
        <v>386</v>
      </c>
      <c r="O18" s="51" t="s">
        <v>386</v>
      </c>
      <c r="P18" s="51" t="s">
        <v>386</v>
      </c>
      <c r="Q18" s="49" t="s">
        <v>32</v>
      </c>
      <c r="R18" s="53" t="s">
        <v>395</v>
      </c>
      <c r="S18" s="54" t="s">
        <v>27</v>
      </c>
    </row>
    <row r="19" spans="1:19" ht="103.5" customHeight="1" x14ac:dyDescent="0.25">
      <c r="A19" s="45" t="s">
        <v>104</v>
      </c>
      <c r="B19" s="58">
        <v>45083</v>
      </c>
      <c r="C19" s="47">
        <f t="shared" si="0"/>
        <v>45173</v>
      </c>
      <c r="D19" s="68" t="s">
        <v>18</v>
      </c>
      <c r="E19" s="33" t="s">
        <v>157</v>
      </c>
      <c r="F19" s="51" t="s">
        <v>19</v>
      </c>
      <c r="G19" s="54" t="s">
        <v>34</v>
      </c>
      <c r="H19" s="51" t="s">
        <v>21</v>
      </c>
      <c r="I19" s="55" t="s">
        <v>22</v>
      </c>
      <c r="J19" s="51" t="s">
        <v>23</v>
      </c>
      <c r="K19" s="49">
        <v>90</v>
      </c>
      <c r="L19" s="51" t="s">
        <v>158</v>
      </c>
      <c r="M19" s="36" t="s">
        <v>31</v>
      </c>
      <c r="N19" s="36" t="s">
        <v>43</v>
      </c>
      <c r="O19" s="59">
        <v>3361</v>
      </c>
      <c r="P19" s="59">
        <v>2017</v>
      </c>
      <c r="Q19" s="49" t="s">
        <v>26</v>
      </c>
      <c r="R19" s="53" t="s">
        <v>159</v>
      </c>
      <c r="S19" s="54" t="s">
        <v>27</v>
      </c>
    </row>
    <row r="20" spans="1:19" ht="77.25" customHeight="1" x14ac:dyDescent="0.25">
      <c r="A20" s="45" t="s">
        <v>104</v>
      </c>
      <c r="B20" s="58">
        <v>45083</v>
      </c>
      <c r="C20" s="114" t="str">
        <f t="shared" si="0"/>
        <v>n/a - terminated</v>
      </c>
      <c r="D20" s="47" t="s">
        <v>347</v>
      </c>
      <c r="E20" s="33" t="s">
        <v>361</v>
      </c>
      <c r="F20" s="50" t="s">
        <v>319</v>
      </c>
      <c r="G20" s="115" t="s">
        <v>319</v>
      </c>
      <c r="H20" s="51" t="s">
        <v>351</v>
      </c>
      <c r="I20" s="52" t="s">
        <v>319</v>
      </c>
      <c r="J20" s="51" t="s">
        <v>319</v>
      </c>
      <c r="K20" s="51" t="s">
        <v>349</v>
      </c>
      <c r="L20" s="51" t="s">
        <v>349</v>
      </c>
      <c r="M20" s="49" t="s">
        <v>349</v>
      </c>
      <c r="N20" s="49" t="s">
        <v>349</v>
      </c>
      <c r="O20" s="51" t="s">
        <v>349</v>
      </c>
      <c r="P20" s="51" t="s">
        <v>349</v>
      </c>
      <c r="Q20" s="49" t="s">
        <v>32</v>
      </c>
      <c r="R20" s="65" t="s">
        <v>362</v>
      </c>
      <c r="S20" s="54" t="s">
        <v>27</v>
      </c>
    </row>
    <row r="21" spans="1:19" ht="77.25" customHeight="1" x14ac:dyDescent="0.25">
      <c r="A21" s="45" t="s">
        <v>104</v>
      </c>
      <c r="B21" s="58">
        <v>45084</v>
      </c>
      <c r="C21" s="47" t="str">
        <f t="shared" si="0"/>
        <v>n/a - CDF budget</v>
      </c>
      <c r="D21" s="48" t="s">
        <v>18</v>
      </c>
      <c r="E21" s="33" t="s">
        <v>341</v>
      </c>
      <c r="F21" s="50" t="s">
        <v>19</v>
      </c>
      <c r="G21" s="51" t="s">
        <v>47</v>
      </c>
      <c r="H21" s="51" t="s">
        <v>333</v>
      </c>
      <c r="I21" s="52" t="s">
        <v>22</v>
      </c>
      <c r="J21" s="51" t="s">
        <v>23</v>
      </c>
      <c r="K21" s="51" t="s">
        <v>334</v>
      </c>
      <c r="L21" s="36" t="s">
        <v>24</v>
      </c>
      <c r="M21" s="49" t="s">
        <v>25</v>
      </c>
      <c r="N21" s="51" t="s">
        <v>339</v>
      </c>
      <c r="O21" s="59">
        <v>90</v>
      </c>
      <c r="P21" s="49" t="s">
        <v>21</v>
      </c>
      <c r="Q21" s="49" t="s">
        <v>32</v>
      </c>
      <c r="R21" s="53" t="s">
        <v>342</v>
      </c>
      <c r="S21" s="54" t="s">
        <v>27</v>
      </c>
    </row>
    <row r="22" spans="1:19" ht="118.5" customHeight="1" x14ac:dyDescent="0.25">
      <c r="A22" s="45" t="s">
        <v>104</v>
      </c>
      <c r="B22" s="46">
        <v>45084</v>
      </c>
      <c r="C22" s="68" t="str">
        <f t="shared" si="0"/>
        <v xml:space="preserve">Not recommended  </v>
      </c>
      <c r="D22" s="48" t="s">
        <v>18</v>
      </c>
      <c r="E22" s="32" t="s">
        <v>396</v>
      </c>
      <c r="F22" s="50" t="s">
        <v>19</v>
      </c>
      <c r="G22" s="54" t="s">
        <v>111</v>
      </c>
      <c r="H22" s="51" t="s">
        <v>386</v>
      </c>
      <c r="I22" s="52" t="s">
        <v>319</v>
      </c>
      <c r="J22" s="51" t="s">
        <v>319</v>
      </c>
      <c r="K22" s="51" t="s">
        <v>387</v>
      </c>
      <c r="L22" s="50" t="s">
        <v>79</v>
      </c>
      <c r="M22" s="51" t="s">
        <v>386</v>
      </c>
      <c r="N22" s="51" t="s">
        <v>386</v>
      </c>
      <c r="O22" s="61" t="s">
        <v>386</v>
      </c>
      <c r="P22" s="51" t="s">
        <v>386</v>
      </c>
      <c r="Q22" s="49" t="s">
        <v>32</v>
      </c>
      <c r="R22" s="56" t="s">
        <v>397</v>
      </c>
      <c r="S22" s="51" t="s">
        <v>27</v>
      </c>
    </row>
    <row r="23" spans="1:19" ht="77.25" customHeight="1" x14ac:dyDescent="0.25">
      <c r="A23" s="45" t="s">
        <v>104</v>
      </c>
      <c r="B23" s="58">
        <v>45084</v>
      </c>
      <c r="C23" s="68" t="str">
        <f t="shared" si="0"/>
        <v>n/a - CDF budget</v>
      </c>
      <c r="D23" s="48" t="s">
        <v>18</v>
      </c>
      <c r="E23" s="32" t="s">
        <v>338</v>
      </c>
      <c r="F23" s="50" t="s">
        <v>19</v>
      </c>
      <c r="G23" s="54" t="s">
        <v>111</v>
      </c>
      <c r="H23" s="51" t="s">
        <v>333</v>
      </c>
      <c r="I23" s="51" t="s">
        <v>22</v>
      </c>
      <c r="J23" s="51" t="s">
        <v>23</v>
      </c>
      <c r="K23" s="51" t="s">
        <v>334</v>
      </c>
      <c r="L23" s="36" t="s">
        <v>24</v>
      </c>
      <c r="M23" s="49" t="s">
        <v>25</v>
      </c>
      <c r="N23" s="51" t="s">
        <v>339</v>
      </c>
      <c r="O23" s="49">
        <v>540</v>
      </c>
      <c r="P23" s="49" t="s">
        <v>21</v>
      </c>
      <c r="Q23" s="49" t="s">
        <v>32</v>
      </c>
      <c r="R23" s="56" t="s">
        <v>340</v>
      </c>
      <c r="S23" s="54" t="s">
        <v>27</v>
      </c>
    </row>
    <row r="24" spans="1:19" ht="95.85" customHeight="1" x14ac:dyDescent="0.25">
      <c r="A24" s="45" t="s">
        <v>104</v>
      </c>
      <c r="B24" s="58">
        <v>45084</v>
      </c>
      <c r="C24" s="68">
        <f t="shared" si="0"/>
        <v>45174</v>
      </c>
      <c r="D24" s="72" t="s">
        <v>18</v>
      </c>
      <c r="E24" s="32" t="s">
        <v>160</v>
      </c>
      <c r="F24" s="54" t="s">
        <v>161</v>
      </c>
      <c r="G24" s="54" t="s">
        <v>162</v>
      </c>
      <c r="H24" s="51" t="s">
        <v>21</v>
      </c>
      <c r="I24" s="52" t="s">
        <v>22</v>
      </c>
      <c r="J24" s="51" t="s">
        <v>23</v>
      </c>
      <c r="K24" s="51">
        <v>90</v>
      </c>
      <c r="L24" s="36" t="s">
        <v>35</v>
      </c>
      <c r="M24" s="36" t="s">
        <v>25</v>
      </c>
      <c r="N24" s="36" t="s">
        <v>77</v>
      </c>
      <c r="O24" s="59">
        <v>80</v>
      </c>
      <c r="P24" s="49">
        <v>64</v>
      </c>
      <c r="Q24" s="49" t="s">
        <v>26</v>
      </c>
      <c r="R24" s="53" t="s">
        <v>163</v>
      </c>
      <c r="S24" s="54" t="s">
        <v>27</v>
      </c>
    </row>
    <row r="25" spans="1:19" ht="87.75" customHeight="1" x14ac:dyDescent="0.25">
      <c r="A25" s="45" t="s">
        <v>104</v>
      </c>
      <c r="B25" s="58">
        <v>45091</v>
      </c>
      <c r="C25" s="68">
        <f t="shared" si="0"/>
        <v>45181</v>
      </c>
      <c r="D25" s="48" t="s">
        <v>18</v>
      </c>
      <c r="E25" s="32" t="s">
        <v>164</v>
      </c>
      <c r="F25" s="50" t="s">
        <v>19</v>
      </c>
      <c r="G25" s="54" t="s">
        <v>57</v>
      </c>
      <c r="H25" s="51" t="s">
        <v>45</v>
      </c>
      <c r="I25" s="52" t="s">
        <v>22</v>
      </c>
      <c r="J25" s="51" t="s">
        <v>23</v>
      </c>
      <c r="K25" s="51">
        <v>90</v>
      </c>
      <c r="L25" s="49" t="s">
        <v>30</v>
      </c>
      <c r="M25" s="49" t="s">
        <v>36</v>
      </c>
      <c r="N25" s="51" t="s">
        <v>165</v>
      </c>
      <c r="O25" s="49">
        <v>400</v>
      </c>
      <c r="P25" s="49" t="s">
        <v>21</v>
      </c>
      <c r="Q25" s="49" t="s">
        <v>32</v>
      </c>
      <c r="R25" s="65" t="s">
        <v>166</v>
      </c>
      <c r="S25" s="54" t="s">
        <v>27</v>
      </c>
    </row>
    <row r="26" spans="1:19" ht="87.75" customHeight="1" x14ac:dyDescent="0.25">
      <c r="A26" s="45" t="s">
        <v>104</v>
      </c>
      <c r="B26" s="58">
        <v>45091</v>
      </c>
      <c r="C26" s="68" t="str">
        <f t="shared" si="0"/>
        <v xml:space="preserve">Not recommended  </v>
      </c>
      <c r="D26" s="48" t="s">
        <v>18</v>
      </c>
      <c r="E26" s="32" t="s">
        <v>398</v>
      </c>
      <c r="F26" s="51" t="s">
        <v>120</v>
      </c>
      <c r="G26" s="51" t="s">
        <v>102</v>
      </c>
      <c r="H26" s="51" t="s">
        <v>386</v>
      </c>
      <c r="I26" s="52" t="s">
        <v>319</v>
      </c>
      <c r="J26" s="51" t="s">
        <v>319</v>
      </c>
      <c r="K26" s="51" t="s">
        <v>387</v>
      </c>
      <c r="L26" s="51" t="s">
        <v>399</v>
      </c>
      <c r="M26" s="50" t="s">
        <v>386</v>
      </c>
      <c r="N26" s="50" t="s">
        <v>386</v>
      </c>
      <c r="O26" s="54" t="s">
        <v>386</v>
      </c>
      <c r="P26" s="51" t="s">
        <v>386</v>
      </c>
      <c r="Q26" s="49" t="s">
        <v>32</v>
      </c>
      <c r="R26" s="53" t="s">
        <v>400</v>
      </c>
      <c r="S26" s="54" t="s">
        <v>27</v>
      </c>
    </row>
    <row r="27" spans="1:19" ht="77.25" customHeight="1" x14ac:dyDescent="0.25">
      <c r="A27" s="45" t="s">
        <v>104</v>
      </c>
      <c r="B27" s="58">
        <v>45097</v>
      </c>
      <c r="C27" s="68" t="str">
        <f t="shared" si="0"/>
        <v>n/a - terminated</v>
      </c>
      <c r="D27" s="47" t="s">
        <v>347</v>
      </c>
      <c r="E27" s="32" t="s">
        <v>363</v>
      </c>
      <c r="F27" s="50" t="s">
        <v>19</v>
      </c>
      <c r="G27" s="51" t="s">
        <v>252</v>
      </c>
      <c r="H27" s="51" t="s">
        <v>351</v>
      </c>
      <c r="I27" s="52" t="s">
        <v>319</v>
      </c>
      <c r="J27" s="51" t="s">
        <v>319</v>
      </c>
      <c r="K27" s="51" t="s">
        <v>349</v>
      </c>
      <c r="L27" s="51" t="s">
        <v>349</v>
      </c>
      <c r="M27" s="49" t="s">
        <v>349</v>
      </c>
      <c r="N27" s="49" t="s">
        <v>349</v>
      </c>
      <c r="O27" s="54" t="s">
        <v>349</v>
      </c>
      <c r="P27" s="51" t="s">
        <v>349</v>
      </c>
      <c r="Q27" s="49" t="s">
        <v>32</v>
      </c>
      <c r="R27" s="53" t="s">
        <v>364</v>
      </c>
      <c r="S27" s="54" t="s">
        <v>27</v>
      </c>
    </row>
    <row r="28" spans="1:19" ht="96.75" customHeight="1" x14ac:dyDescent="0.25">
      <c r="A28" s="45" t="s">
        <v>104</v>
      </c>
      <c r="B28" s="58">
        <v>45098</v>
      </c>
      <c r="C28" s="68">
        <f t="shared" si="0"/>
        <v>45188</v>
      </c>
      <c r="D28" s="72">
        <v>45064</v>
      </c>
      <c r="E28" s="32" t="s">
        <v>167</v>
      </c>
      <c r="F28" s="50" t="s">
        <v>68</v>
      </c>
      <c r="G28" s="54" t="s">
        <v>168</v>
      </c>
      <c r="H28" s="50" t="s">
        <v>21</v>
      </c>
      <c r="I28" s="52" t="s">
        <v>51</v>
      </c>
      <c r="J28" s="51" t="s">
        <v>86</v>
      </c>
      <c r="K28" s="49">
        <v>90</v>
      </c>
      <c r="L28" s="50" t="s">
        <v>30</v>
      </c>
      <c r="M28" s="50" t="s">
        <v>21</v>
      </c>
      <c r="N28" s="50" t="s">
        <v>21</v>
      </c>
      <c r="O28" s="63">
        <v>184000</v>
      </c>
      <c r="P28" s="63">
        <v>55300</v>
      </c>
      <c r="Q28" s="50" t="s">
        <v>26</v>
      </c>
      <c r="R28" s="53" t="s">
        <v>169</v>
      </c>
      <c r="S28" s="54" t="s">
        <v>27</v>
      </c>
    </row>
    <row r="29" spans="1:19" ht="102" customHeight="1" x14ac:dyDescent="0.25">
      <c r="A29" s="45" t="s">
        <v>104</v>
      </c>
      <c r="B29" s="58">
        <v>45098</v>
      </c>
      <c r="C29" s="68">
        <f t="shared" si="0"/>
        <v>45188</v>
      </c>
      <c r="D29" s="72" t="s">
        <v>18</v>
      </c>
      <c r="E29" s="32" t="s">
        <v>170</v>
      </c>
      <c r="F29" s="50" t="s">
        <v>19</v>
      </c>
      <c r="G29" s="51" t="s">
        <v>147</v>
      </c>
      <c r="H29" s="51" t="s">
        <v>21</v>
      </c>
      <c r="I29" s="52" t="s">
        <v>22</v>
      </c>
      <c r="J29" s="51" t="s">
        <v>23</v>
      </c>
      <c r="K29" s="49">
        <v>90</v>
      </c>
      <c r="L29" s="49" t="s">
        <v>30</v>
      </c>
      <c r="M29" s="36" t="s">
        <v>25</v>
      </c>
      <c r="N29" s="36" t="s">
        <v>171</v>
      </c>
      <c r="O29" s="61">
        <v>1511</v>
      </c>
      <c r="P29" s="61">
        <v>6042</v>
      </c>
      <c r="Q29" s="50" t="s">
        <v>26</v>
      </c>
      <c r="R29" s="53" t="s">
        <v>172</v>
      </c>
      <c r="S29" s="54" t="s">
        <v>27</v>
      </c>
    </row>
    <row r="30" spans="1:19" ht="85.5" customHeight="1" x14ac:dyDescent="0.25">
      <c r="A30" s="45" t="s">
        <v>104</v>
      </c>
      <c r="B30" s="58">
        <v>45098</v>
      </c>
      <c r="C30" s="68">
        <f t="shared" si="0"/>
        <v>45188</v>
      </c>
      <c r="D30" s="68" t="s">
        <v>18</v>
      </c>
      <c r="E30" s="32" t="s">
        <v>173</v>
      </c>
      <c r="F30" s="50" t="s">
        <v>19</v>
      </c>
      <c r="G30" s="54" t="s">
        <v>174</v>
      </c>
      <c r="H30" s="51" t="s">
        <v>21</v>
      </c>
      <c r="I30" s="52" t="s">
        <v>22</v>
      </c>
      <c r="J30" s="51" t="s">
        <v>23</v>
      </c>
      <c r="K30" s="51">
        <v>90</v>
      </c>
      <c r="L30" s="49" t="s">
        <v>121</v>
      </c>
      <c r="M30" s="49" t="s">
        <v>25</v>
      </c>
      <c r="N30" s="49" t="s">
        <v>175</v>
      </c>
      <c r="O30" s="51">
        <v>880</v>
      </c>
      <c r="P30" s="51">
        <v>660</v>
      </c>
      <c r="Q30" s="50" t="s">
        <v>26</v>
      </c>
      <c r="R30" s="56" t="s">
        <v>176</v>
      </c>
      <c r="S30" s="54" t="s">
        <v>27</v>
      </c>
    </row>
    <row r="31" spans="1:19" ht="85.35" customHeight="1" x14ac:dyDescent="0.25">
      <c r="A31" s="45" t="s">
        <v>104</v>
      </c>
      <c r="B31" s="58">
        <v>45098</v>
      </c>
      <c r="C31" s="68">
        <f t="shared" si="0"/>
        <v>45128</v>
      </c>
      <c r="D31" s="72" t="s">
        <v>18</v>
      </c>
      <c r="E31" s="32" t="s">
        <v>136</v>
      </c>
      <c r="F31" s="50" t="s">
        <v>59</v>
      </c>
      <c r="G31" s="75" t="s">
        <v>115</v>
      </c>
      <c r="H31" s="51" t="s">
        <v>21</v>
      </c>
      <c r="I31" s="52" t="s">
        <v>51</v>
      </c>
      <c r="J31" s="51" t="s">
        <v>86</v>
      </c>
      <c r="K31" s="49">
        <v>30</v>
      </c>
      <c r="L31" s="49" t="s">
        <v>30</v>
      </c>
      <c r="M31" s="49" t="s">
        <v>36</v>
      </c>
      <c r="N31" s="51" t="s">
        <v>137</v>
      </c>
      <c r="O31" s="59">
        <v>26700</v>
      </c>
      <c r="P31" s="59">
        <v>4000</v>
      </c>
      <c r="Q31" s="49" t="s">
        <v>26</v>
      </c>
      <c r="R31" s="53" t="s">
        <v>138</v>
      </c>
      <c r="S31" s="54" t="s">
        <v>33</v>
      </c>
    </row>
    <row r="32" spans="1:19" ht="102" customHeight="1" x14ac:dyDescent="0.25">
      <c r="A32" s="45" t="s">
        <v>104</v>
      </c>
      <c r="B32" s="58">
        <v>45105</v>
      </c>
      <c r="C32" s="68">
        <f t="shared" si="0"/>
        <v>45195</v>
      </c>
      <c r="D32" s="68" t="s">
        <v>18</v>
      </c>
      <c r="E32" s="32" t="s">
        <v>177</v>
      </c>
      <c r="F32" s="50" t="s">
        <v>178</v>
      </c>
      <c r="G32" s="51" t="s">
        <v>179</v>
      </c>
      <c r="H32" s="51" t="s">
        <v>21</v>
      </c>
      <c r="I32" s="51" t="s">
        <v>51</v>
      </c>
      <c r="J32" s="51" t="s">
        <v>23</v>
      </c>
      <c r="K32" s="49">
        <v>90</v>
      </c>
      <c r="L32" s="49" t="s">
        <v>30</v>
      </c>
      <c r="M32" s="36" t="s">
        <v>31</v>
      </c>
      <c r="N32" s="49" t="s">
        <v>56</v>
      </c>
      <c r="O32" s="63">
        <v>28800</v>
      </c>
      <c r="P32" s="51" t="s">
        <v>21</v>
      </c>
      <c r="Q32" s="50" t="s">
        <v>26</v>
      </c>
      <c r="R32" s="53" t="s">
        <v>180</v>
      </c>
      <c r="S32" s="54" t="s">
        <v>27</v>
      </c>
    </row>
    <row r="33" spans="1:19" ht="110.1" customHeight="1" x14ac:dyDescent="0.25">
      <c r="A33" s="45" t="s">
        <v>104</v>
      </c>
      <c r="B33" s="46">
        <v>45112</v>
      </c>
      <c r="C33" s="68">
        <f t="shared" si="0"/>
        <v>45202</v>
      </c>
      <c r="D33" s="72" t="s">
        <v>18</v>
      </c>
      <c r="E33" s="32" t="s">
        <v>181</v>
      </c>
      <c r="F33" s="50" t="s">
        <v>19</v>
      </c>
      <c r="G33" s="51" t="s">
        <v>42</v>
      </c>
      <c r="H33" s="51" t="s">
        <v>64</v>
      </c>
      <c r="I33" s="52" t="s">
        <v>22</v>
      </c>
      <c r="J33" s="51" t="s">
        <v>23</v>
      </c>
      <c r="K33" s="49">
        <v>90</v>
      </c>
      <c r="L33" s="49" t="s">
        <v>30</v>
      </c>
      <c r="M33" s="49" t="s">
        <v>31</v>
      </c>
      <c r="N33" s="51" t="s">
        <v>182</v>
      </c>
      <c r="O33" s="51">
        <v>50</v>
      </c>
      <c r="P33" s="51">
        <v>25</v>
      </c>
      <c r="Q33" s="50" t="s">
        <v>32</v>
      </c>
      <c r="R33" s="53" t="s">
        <v>183</v>
      </c>
      <c r="S33" s="54" t="s">
        <v>27</v>
      </c>
    </row>
    <row r="34" spans="1:19" ht="72.599999999999994" customHeight="1" x14ac:dyDescent="0.25">
      <c r="A34" s="45" t="s">
        <v>104</v>
      </c>
      <c r="B34" s="46">
        <v>45112</v>
      </c>
      <c r="C34" s="68">
        <f t="shared" si="0"/>
        <v>45202</v>
      </c>
      <c r="D34" s="72" t="s">
        <v>18</v>
      </c>
      <c r="E34" s="32" t="s">
        <v>184</v>
      </c>
      <c r="F34" s="50" t="s">
        <v>37</v>
      </c>
      <c r="G34" s="51" t="s">
        <v>96</v>
      </c>
      <c r="H34" s="51" t="s">
        <v>45</v>
      </c>
      <c r="I34" s="52" t="s">
        <v>51</v>
      </c>
      <c r="J34" s="51" t="s">
        <v>86</v>
      </c>
      <c r="K34" s="51">
        <v>90</v>
      </c>
      <c r="L34" s="36" t="s">
        <v>30</v>
      </c>
      <c r="M34" s="49" t="s">
        <v>36</v>
      </c>
      <c r="N34" s="51" t="s">
        <v>185</v>
      </c>
      <c r="O34" s="59">
        <v>4800</v>
      </c>
      <c r="P34" s="49" t="s">
        <v>21</v>
      </c>
      <c r="Q34" s="50" t="s">
        <v>26</v>
      </c>
      <c r="R34" s="53" t="s">
        <v>186</v>
      </c>
      <c r="S34" s="54" t="s">
        <v>27</v>
      </c>
    </row>
    <row r="35" spans="1:19" ht="88.5" customHeight="1" x14ac:dyDescent="0.25">
      <c r="A35" s="45" t="s">
        <v>104</v>
      </c>
      <c r="B35" s="46">
        <v>45119</v>
      </c>
      <c r="C35" s="68" t="str">
        <f t="shared" si="0"/>
        <v xml:space="preserve">Not recommended  </v>
      </c>
      <c r="D35" s="72" t="s">
        <v>18</v>
      </c>
      <c r="E35" s="33" t="s">
        <v>401</v>
      </c>
      <c r="F35" s="50" t="s">
        <v>19</v>
      </c>
      <c r="G35" s="100" t="s">
        <v>57</v>
      </c>
      <c r="H35" s="51" t="s">
        <v>386</v>
      </c>
      <c r="I35" s="52" t="s">
        <v>319</v>
      </c>
      <c r="J35" s="51" t="s">
        <v>319</v>
      </c>
      <c r="K35" s="51" t="s">
        <v>387</v>
      </c>
      <c r="L35" s="49" t="s">
        <v>30</v>
      </c>
      <c r="M35" s="50" t="s">
        <v>386</v>
      </c>
      <c r="N35" s="50" t="s">
        <v>386</v>
      </c>
      <c r="O35" s="51" t="s">
        <v>386</v>
      </c>
      <c r="P35" s="51" t="s">
        <v>386</v>
      </c>
      <c r="Q35" s="49" t="s">
        <v>32</v>
      </c>
      <c r="R35" s="53" t="s">
        <v>402</v>
      </c>
      <c r="S35" s="54" t="s">
        <v>27</v>
      </c>
    </row>
    <row r="36" spans="1:19" ht="115.5" customHeight="1" x14ac:dyDescent="0.25">
      <c r="A36" s="45" t="s">
        <v>104</v>
      </c>
      <c r="B36" s="58">
        <v>45120</v>
      </c>
      <c r="C36" s="79" t="str">
        <f t="shared" si="0"/>
        <v>n/a - terminated</v>
      </c>
      <c r="D36" s="47" t="s">
        <v>347</v>
      </c>
      <c r="E36" s="33" t="s">
        <v>365</v>
      </c>
      <c r="F36" s="49" t="s">
        <v>65</v>
      </c>
      <c r="G36" s="100" t="s">
        <v>66</v>
      </c>
      <c r="H36" s="51" t="s">
        <v>351</v>
      </c>
      <c r="I36" s="55" t="s">
        <v>319</v>
      </c>
      <c r="J36" s="51" t="s">
        <v>319</v>
      </c>
      <c r="K36" s="49" t="s">
        <v>349</v>
      </c>
      <c r="L36" s="51" t="s">
        <v>349</v>
      </c>
      <c r="M36" s="49" t="s">
        <v>349</v>
      </c>
      <c r="N36" s="49" t="s">
        <v>349</v>
      </c>
      <c r="O36" s="54" t="s">
        <v>349</v>
      </c>
      <c r="P36" s="51" t="s">
        <v>349</v>
      </c>
      <c r="Q36" s="49" t="s">
        <v>32</v>
      </c>
      <c r="R36" s="83" t="s">
        <v>366</v>
      </c>
      <c r="S36" s="54" t="s">
        <v>27</v>
      </c>
    </row>
    <row r="37" spans="1:19" ht="75.75" customHeight="1" x14ac:dyDescent="0.25">
      <c r="A37" s="45" t="s">
        <v>104</v>
      </c>
      <c r="B37" s="58">
        <v>45133</v>
      </c>
      <c r="C37" s="114" t="str">
        <f t="shared" si="0"/>
        <v xml:space="preserve">Not recommended  </v>
      </c>
      <c r="D37" s="68" t="s">
        <v>18</v>
      </c>
      <c r="E37" s="33" t="s">
        <v>403</v>
      </c>
      <c r="F37" s="50" t="s">
        <v>178</v>
      </c>
      <c r="G37" s="115" t="s">
        <v>404</v>
      </c>
      <c r="H37" s="51" t="s">
        <v>386</v>
      </c>
      <c r="I37" s="52" t="s">
        <v>319</v>
      </c>
      <c r="J37" s="51" t="s">
        <v>319</v>
      </c>
      <c r="K37" s="51" t="s">
        <v>387</v>
      </c>
      <c r="L37" s="51" t="s">
        <v>405</v>
      </c>
      <c r="M37" s="50" t="s">
        <v>386</v>
      </c>
      <c r="N37" s="50" t="s">
        <v>386</v>
      </c>
      <c r="O37" s="51" t="s">
        <v>386</v>
      </c>
      <c r="P37" s="51" t="s">
        <v>386</v>
      </c>
      <c r="Q37" s="50" t="s">
        <v>32</v>
      </c>
      <c r="R37" s="53" t="s">
        <v>406</v>
      </c>
      <c r="S37" s="54" t="s">
        <v>41</v>
      </c>
    </row>
    <row r="38" spans="1:19" ht="77.25" customHeight="1" x14ac:dyDescent="0.25">
      <c r="A38" s="45" t="s">
        <v>104</v>
      </c>
      <c r="B38" s="46">
        <v>45133</v>
      </c>
      <c r="C38" s="68" t="str">
        <f t="shared" si="0"/>
        <v>n/a - CDF budget</v>
      </c>
      <c r="D38" s="47" t="s">
        <v>18</v>
      </c>
      <c r="E38" s="254" t="s">
        <v>343</v>
      </c>
      <c r="F38" s="50" t="s">
        <v>19</v>
      </c>
      <c r="G38" s="51" t="s">
        <v>57</v>
      </c>
      <c r="H38" s="51" t="s">
        <v>333</v>
      </c>
      <c r="I38" s="52" t="s">
        <v>22</v>
      </c>
      <c r="J38" s="51" t="s">
        <v>23</v>
      </c>
      <c r="K38" s="51" t="s">
        <v>334</v>
      </c>
      <c r="L38" s="49" t="s">
        <v>30</v>
      </c>
      <c r="M38" s="51" t="s">
        <v>344</v>
      </c>
      <c r="N38" s="51" t="s">
        <v>345</v>
      </c>
      <c r="O38" s="49">
        <v>160</v>
      </c>
      <c r="P38" s="49" t="s">
        <v>21</v>
      </c>
      <c r="Q38" s="49" t="s">
        <v>32</v>
      </c>
      <c r="R38" s="53" t="s">
        <v>346</v>
      </c>
      <c r="S38" s="54" t="s">
        <v>27</v>
      </c>
    </row>
    <row r="39" spans="1:19" ht="99.75" customHeight="1" x14ac:dyDescent="0.25">
      <c r="A39" s="45" t="s">
        <v>104</v>
      </c>
      <c r="B39" s="166">
        <v>45153</v>
      </c>
      <c r="C39" s="47">
        <f t="shared" si="0"/>
        <v>45243</v>
      </c>
      <c r="D39" s="47" t="s">
        <v>18</v>
      </c>
      <c r="E39" s="32" t="s">
        <v>193</v>
      </c>
      <c r="F39" s="50" t="s">
        <v>53</v>
      </c>
      <c r="G39" s="51" t="s">
        <v>78</v>
      </c>
      <c r="H39" s="51" t="s">
        <v>21</v>
      </c>
      <c r="I39" s="52" t="s">
        <v>22</v>
      </c>
      <c r="J39" s="51" t="s">
        <v>23</v>
      </c>
      <c r="K39" s="49">
        <v>90</v>
      </c>
      <c r="L39" s="36" t="s">
        <v>30</v>
      </c>
      <c r="M39" s="49" t="s">
        <v>31</v>
      </c>
      <c r="N39" s="51" t="s">
        <v>77</v>
      </c>
      <c r="O39" s="49">
        <v>130</v>
      </c>
      <c r="P39" s="49">
        <v>45</v>
      </c>
      <c r="Q39" s="50" t="s">
        <v>32</v>
      </c>
      <c r="R39" s="57" t="s">
        <v>194</v>
      </c>
      <c r="S39" s="54" t="s">
        <v>27</v>
      </c>
    </row>
    <row r="40" spans="1:19" ht="80.849999999999994" customHeight="1" x14ac:dyDescent="0.25">
      <c r="A40" s="45" t="s">
        <v>104</v>
      </c>
      <c r="B40" s="46">
        <v>45175</v>
      </c>
      <c r="C40" s="68">
        <f t="shared" si="0"/>
        <v>45265</v>
      </c>
      <c r="D40" s="72" t="s">
        <v>18</v>
      </c>
      <c r="E40" s="32" t="s">
        <v>205</v>
      </c>
      <c r="F40" s="50" t="s">
        <v>68</v>
      </c>
      <c r="G40" s="54" t="s">
        <v>206</v>
      </c>
      <c r="H40" s="51" t="s">
        <v>21</v>
      </c>
      <c r="I40" s="52" t="s">
        <v>22</v>
      </c>
      <c r="J40" s="51" t="s">
        <v>23</v>
      </c>
      <c r="K40" s="49">
        <v>90</v>
      </c>
      <c r="L40" s="49" t="s">
        <v>30</v>
      </c>
      <c r="M40" s="49" t="s">
        <v>25</v>
      </c>
      <c r="N40" s="51" t="s">
        <v>207</v>
      </c>
      <c r="O40" s="61">
        <v>6300</v>
      </c>
      <c r="P40" s="61">
        <v>1900</v>
      </c>
      <c r="Q40" s="50" t="s">
        <v>26</v>
      </c>
      <c r="R40" s="53" t="s">
        <v>208</v>
      </c>
      <c r="S40" s="54" t="s">
        <v>27</v>
      </c>
    </row>
    <row r="41" spans="1:19" ht="178.5" customHeight="1" x14ac:dyDescent="0.25">
      <c r="A41" s="45" t="s">
        <v>104</v>
      </c>
      <c r="B41" s="46">
        <v>45189</v>
      </c>
      <c r="C41" s="68">
        <f t="shared" si="0"/>
        <v>45279</v>
      </c>
      <c r="D41" s="72" t="s">
        <v>18</v>
      </c>
      <c r="E41" s="32" t="s">
        <v>209</v>
      </c>
      <c r="F41" s="50" t="s">
        <v>19</v>
      </c>
      <c r="G41" s="51" t="s">
        <v>210</v>
      </c>
      <c r="H41" s="51" t="s">
        <v>21</v>
      </c>
      <c r="I41" s="52" t="s">
        <v>22</v>
      </c>
      <c r="J41" s="51" t="s">
        <v>23</v>
      </c>
      <c r="K41" s="51">
        <v>90</v>
      </c>
      <c r="L41" s="36" t="s">
        <v>24</v>
      </c>
      <c r="M41" s="49" t="s">
        <v>36</v>
      </c>
      <c r="N41" s="51" t="s">
        <v>211</v>
      </c>
      <c r="O41" s="49">
        <v>330</v>
      </c>
      <c r="P41" s="49">
        <v>250</v>
      </c>
      <c r="Q41" s="49" t="s">
        <v>26</v>
      </c>
      <c r="R41" s="57" t="s">
        <v>212</v>
      </c>
      <c r="S41" s="54" t="s">
        <v>27</v>
      </c>
    </row>
    <row r="42" spans="1:19" ht="116.85" customHeight="1" x14ac:dyDescent="0.25">
      <c r="A42" s="45" t="s">
        <v>104</v>
      </c>
      <c r="B42" s="58">
        <v>45189</v>
      </c>
      <c r="C42" s="68">
        <f t="shared" si="0"/>
        <v>45279</v>
      </c>
      <c r="D42" s="68" t="s">
        <v>18</v>
      </c>
      <c r="E42" s="32" t="s">
        <v>213</v>
      </c>
      <c r="F42" s="49" t="s">
        <v>178</v>
      </c>
      <c r="G42" s="51" t="s">
        <v>214</v>
      </c>
      <c r="H42" s="49" t="s">
        <v>21</v>
      </c>
      <c r="I42" s="49" t="s">
        <v>22</v>
      </c>
      <c r="J42" s="51" t="s">
        <v>23</v>
      </c>
      <c r="K42" s="49">
        <v>90</v>
      </c>
      <c r="L42" s="49" t="s">
        <v>215</v>
      </c>
      <c r="M42" s="167" t="s">
        <v>25</v>
      </c>
      <c r="N42" s="167" t="s">
        <v>77</v>
      </c>
      <c r="O42" s="168" t="s">
        <v>21</v>
      </c>
      <c r="P42" s="168" t="s">
        <v>21</v>
      </c>
      <c r="Q42" s="49" t="s">
        <v>32</v>
      </c>
      <c r="R42" s="53" t="s">
        <v>216</v>
      </c>
      <c r="S42" s="54" t="s">
        <v>41</v>
      </c>
    </row>
    <row r="43" spans="1:19" ht="260.25" customHeight="1" x14ac:dyDescent="0.25">
      <c r="A43" s="45" t="s">
        <v>104</v>
      </c>
      <c r="B43" s="58">
        <v>45203</v>
      </c>
      <c r="C43" s="68">
        <f t="shared" si="0"/>
        <v>45293</v>
      </c>
      <c r="D43" s="68" t="s">
        <v>18</v>
      </c>
      <c r="E43" s="32" t="s">
        <v>217</v>
      </c>
      <c r="F43" s="50" t="s">
        <v>65</v>
      </c>
      <c r="G43" s="51" t="s">
        <v>218</v>
      </c>
      <c r="H43" s="51" t="s">
        <v>21</v>
      </c>
      <c r="I43" s="51" t="s">
        <v>22</v>
      </c>
      <c r="J43" s="51" t="s">
        <v>23</v>
      </c>
      <c r="K43" s="49">
        <v>90</v>
      </c>
      <c r="L43" s="49" t="s">
        <v>79</v>
      </c>
      <c r="M43" s="49" t="s">
        <v>46</v>
      </c>
      <c r="N43" s="51" t="s">
        <v>219</v>
      </c>
      <c r="O43" s="63">
        <v>850</v>
      </c>
      <c r="P43" s="51" t="s">
        <v>21</v>
      </c>
      <c r="Q43" s="50" t="s">
        <v>32</v>
      </c>
      <c r="R43" s="53" t="s">
        <v>220</v>
      </c>
      <c r="S43" s="54" t="s">
        <v>27</v>
      </c>
    </row>
    <row r="44" spans="1:19" ht="78" customHeight="1" x14ac:dyDescent="0.25">
      <c r="A44" s="45" t="s">
        <v>104</v>
      </c>
      <c r="B44" s="58">
        <v>45203</v>
      </c>
      <c r="C44" s="47">
        <f t="shared" si="0"/>
        <v>45233</v>
      </c>
      <c r="D44" s="47" t="s">
        <v>18</v>
      </c>
      <c r="E44" s="32" t="s">
        <v>187</v>
      </c>
      <c r="F44" s="49" t="s">
        <v>54</v>
      </c>
      <c r="G44" s="54" t="s">
        <v>55</v>
      </c>
      <c r="H44" s="51" t="s">
        <v>21</v>
      </c>
      <c r="I44" s="55" t="s">
        <v>51</v>
      </c>
      <c r="J44" s="51" t="s">
        <v>23</v>
      </c>
      <c r="K44" s="49">
        <v>30</v>
      </c>
      <c r="L44" s="51" t="s">
        <v>35</v>
      </c>
      <c r="M44" s="49" t="s">
        <v>31</v>
      </c>
      <c r="N44" s="49" t="s">
        <v>188</v>
      </c>
      <c r="O44" s="59">
        <v>3930</v>
      </c>
      <c r="P44" s="49" t="s">
        <v>21</v>
      </c>
      <c r="Q44" s="49" t="s">
        <v>26</v>
      </c>
      <c r="R44" s="57" t="s">
        <v>189</v>
      </c>
      <c r="S44" s="54" t="s">
        <v>27</v>
      </c>
    </row>
    <row r="45" spans="1:19" ht="90" customHeight="1" x14ac:dyDescent="0.25">
      <c r="A45" s="45" t="s">
        <v>104</v>
      </c>
      <c r="B45" s="58">
        <v>45210</v>
      </c>
      <c r="C45" s="68">
        <f t="shared" si="0"/>
        <v>45240</v>
      </c>
      <c r="D45" s="68" t="s">
        <v>18</v>
      </c>
      <c r="E45" s="39" t="s">
        <v>190</v>
      </c>
      <c r="F45" s="50" t="s">
        <v>74</v>
      </c>
      <c r="G45" s="54" t="s">
        <v>92</v>
      </c>
      <c r="H45" s="50" t="s">
        <v>21</v>
      </c>
      <c r="I45" s="55" t="s">
        <v>51</v>
      </c>
      <c r="J45" s="54" t="s">
        <v>23</v>
      </c>
      <c r="K45" s="52">
        <v>30</v>
      </c>
      <c r="L45" s="51" t="s">
        <v>35</v>
      </c>
      <c r="M45" s="36" t="s">
        <v>31</v>
      </c>
      <c r="N45" s="49" t="s">
        <v>56</v>
      </c>
      <c r="O45" s="54" t="s">
        <v>191</v>
      </c>
      <c r="P45" s="50" t="s">
        <v>21</v>
      </c>
      <c r="Q45" s="50" t="s">
        <v>26</v>
      </c>
      <c r="R45" s="53" t="s">
        <v>192</v>
      </c>
      <c r="S45" s="51" t="s">
        <v>27</v>
      </c>
    </row>
    <row r="46" spans="1:19" ht="100.35" customHeight="1" x14ac:dyDescent="0.25">
      <c r="A46" s="45" t="s">
        <v>104</v>
      </c>
      <c r="B46" s="58">
        <v>45216</v>
      </c>
      <c r="C46" s="68">
        <f t="shared" si="0"/>
        <v>45246</v>
      </c>
      <c r="D46" s="68" t="s">
        <v>18</v>
      </c>
      <c r="E46" s="32" t="s">
        <v>195</v>
      </c>
      <c r="F46" s="49" t="s">
        <v>19</v>
      </c>
      <c r="G46" s="54" t="s">
        <v>111</v>
      </c>
      <c r="H46" s="51" t="s">
        <v>21</v>
      </c>
      <c r="I46" s="55" t="s">
        <v>22</v>
      </c>
      <c r="J46" s="51" t="s">
        <v>39</v>
      </c>
      <c r="K46" s="49">
        <v>30</v>
      </c>
      <c r="L46" s="49" t="s">
        <v>79</v>
      </c>
      <c r="M46" s="49" t="s">
        <v>31</v>
      </c>
      <c r="N46" s="49" t="s">
        <v>21</v>
      </c>
      <c r="O46" s="63" t="s">
        <v>21</v>
      </c>
      <c r="P46" s="51" t="s">
        <v>21</v>
      </c>
      <c r="Q46" s="49" t="s">
        <v>26</v>
      </c>
      <c r="R46" s="53" t="s">
        <v>196</v>
      </c>
      <c r="S46" s="54" t="s">
        <v>27</v>
      </c>
    </row>
    <row r="47" spans="1:19" ht="85.35" customHeight="1" x14ac:dyDescent="0.25">
      <c r="A47" s="45" t="s">
        <v>104</v>
      </c>
      <c r="B47" s="46">
        <v>45217</v>
      </c>
      <c r="C47" s="68">
        <v>45308</v>
      </c>
      <c r="D47" s="72" t="s">
        <v>18</v>
      </c>
      <c r="E47" s="39" t="s">
        <v>230</v>
      </c>
      <c r="F47" s="54" t="s">
        <v>37</v>
      </c>
      <c r="G47" s="54" t="s">
        <v>96</v>
      </c>
      <c r="H47" s="54" t="s">
        <v>45</v>
      </c>
      <c r="I47" s="52" t="s">
        <v>51</v>
      </c>
      <c r="J47" s="51" t="s">
        <v>86</v>
      </c>
      <c r="K47" s="52" t="s">
        <v>231</v>
      </c>
      <c r="L47" s="50" t="s">
        <v>30</v>
      </c>
      <c r="M47" s="50" t="s">
        <v>21</v>
      </c>
      <c r="N47" s="50" t="s">
        <v>21</v>
      </c>
      <c r="O47" s="63">
        <v>13000</v>
      </c>
      <c r="P47" s="63" t="s">
        <v>21</v>
      </c>
      <c r="Q47" s="50" t="s">
        <v>32</v>
      </c>
      <c r="R47" s="53" t="s">
        <v>232</v>
      </c>
      <c r="S47" s="51" t="s">
        <v>27</v>
      </c>
    </row>
    <row r="48" spans="1:19" ht="295.5" customHeight="1" x14ac:dyDescent="0.25">
      <c r="A48" s="45" t="s">
        <v>104</v>
      </c>
      <c r="B48" s="46">
        <v>45217</v>
      </c>
      <c r="C48" s="68">
        <f t="shared" ref="C48:C85" si="1">IF(ISTEXT(K48),K48,K48+B48)</f>
        <v>45247</v>
      </c>
      <c r="D48" s="68" t="s">
        <v>18</v>
      </c>
      <c r="E48" s="33" t="s">
        <v>197</v>
      </c>
      <c r="F48" s="50" t="s">
        <v>74</v>
      </c>
      <c r="G48" s="54" t="s">
        <v>75</v>
      </c>
      <c r="H48" s="51" t="s">
        <v>21</v>
      </c>
      <c r="I48" s="52" t="s">
        <v>51</v>
      </c>
      <c r="J48" s="51" t="s">
        <v>23</v>
      </c>
      <c r="K48" s="49">
        <v>30</v>
      </c>
      <c r="L48" s="49" t="s">
        <v>30</v>
      </c>
      <c r="M48" s="36" t="s">
        <v>31</v>
      </c>
      <c r="N48" s="51" t="s">
        <v>198</v>
      </c>
      <c r="O48" s="51" t="s">
        <v>199</v>
      </c>
      <c r="P48" s="49" t="s">
        <v>21</v>
      </c>
      <c r="Q48" s="49" t="s">
        <v>26</v>
      </c>
      <c r="R48" s="56" t="s">
        <v>200</v>
      </c>
      <c r="S48" s="54" t="s">
        <v>27</v>
      </c>
    </row>
    <row r="49" spans="1:19" ht="277.35000000000002" customHeight="1" x14ac:dyDescent="0.25">
      <c r="A49" s="62" t="s">
        <v>104</v>
      </c>
      <c r="B49" s="58">
        <v>45217</v>
      </c>
      <c r="C49" s="68">
        <f t="shared" si="1"/>
        <v>45307</v>
      </c>
      <c r="D49" s="68" t="s">
        <v>18</v>
      </c>
      <c r="E49" s="39" t="s">
        <v>221</v>
      </c>
      <c r="F49" s="50" t="s">
        <v>81</v>
      </c>
      <c r="G49" s="54" t="s">
        <v>222</v>
      </c>
      <c r="H49" s="54" t="s">
        <v>45</v>
      </c>
      <c r="I49" s="52" t="s">
        <v>22</v>
      </c>
      <c r="J49" s="51" t="s">
        <v>39</v>
      </c>
      <c r="K49" s="52">
        <v>90</v>
      </c>
      <c r="L49" s="50" t="s">
        <v>30</v>
      </c>
      <c r="M49" s="50" t="s">
        <v>25</v>
      </c>
      <c r="N49" s="54" t="s">
        <v>223</v>
      </c>
      <c r="O49" s="50">
        <v>640</v>
      </c>
      <c r="P49" s="50">
        <v>330</v>
      </c>
      <c r="Q49" s="50" t="s">
        <v>26</v>
      </c>
      <c r="R49" s="53" t="s">
        <v>224</v>
      </c>
      <c r="S49" s="51" t="s">
        <v>27</v>
      </c>
    </row>
    <row r="50" spans="1:19" ht="100.35" customHeight="1" x14ac:dyDescent="0.25">
      <c r="A50" s="45" t="s">
        <v>104</v>
      </c>
      <c r="B50" s="58">
        <v>45217</v>
      </c>
      <c r="C50" s="68">
        <f t="shared" si="1"/>
        <v>45307</v>
      </c>
      <c r="D50" s="68" t="s">
        <v>18</v>
      </c>
      <c r="E50" s="32" t="s">
        <v>225</v>
      </c>
      <c r="F50" s="54" t="s">
        <v>28</v>
      </c>
      <c r="G50" s="51" t="s">
        <v>226</v>
      </c>
      <c r="H50" s="51" t="s">
        <v>70</v>
      </c>
      <c r="I50" s="52" t="s">
        <v>51</v>
      </c>
      <c r="J50" s="51" t="s">
        <v>227</v>
      </c>
      <c r="K50" s="51">
        <v>90</v>
      </c>
      <c r="L50" s="49" t="s">
        <v>30</v>
      </c>
      <c r="M50" s="49" t="s">
        <v>148</v>
      </c>
      <c r="N50" s="51" t="s">
        <v>228</v>
      </c>
      <c r="O50" s="59">
        <v>995137</v>
      </c>
      <c r="P50" s="59">
        <v>116612</v>
      </c>
      <c r="Q50" s="49" t="s">
        <v>26</v>
      </c>
      <c r="R50" s="56" t="s">
        <v>229</v>
      </c>
      <c r="S50" s="54" t="s">
        <v>27</v>
      </c>
    </row>
    <row r="51" spans="1:19" ht="115.5" customHeight="1" x14ac:dyDescent="0.25">
      <c r="A51" s="45" t="s">
        <v>104</v>
      </c>
      <c r="B51" s="58">
        <v>45218</v>
      </c>
      <c r="C51" s="114" t="str">
        <f t="shared" si="1"/>
        <v>n/a - terminated</v>
      </c>
      <c r="D51" s="47" t="s">
        <v>347</v>
      </c>
      <c r="E51" s="33" t="s">
        <v>367</v>
      </c>
      <c r="F51" s="50" t="s">
        <v>319</v>
      </c>
      <c r="G51" s="115" t="s">
        <v>319</v>
      </c>
      <c r="H51" s="51" t="s">
        <v>351</v>
      </c>
      <c r="I51" s="52" t="s">
        <v>319</v>
      </c>
      <c r="J51" s="51" t="s">
        <v>319</v>
      </c>
      <c r="K51" s="51" t="s">
        <v>349</v>
      </c>
      <c r="L51" s="51" t="s">
        <v>349</v>
      </c>
      <c r="M51" s="49" t="s">
        <v>349</v>
      </c>
      <c r="N51" s="49" t="s">
        <v>349</v>
      </c>
      <c r="O51" s="51" t="s">
        <v>349</v>
      </c>
      <c r="P51" s="51" t="s">
        <v>349</v>
      </c>
      <c r="Q51" s="49" t="s">
        <v>32</v>
      </c>
      <c r="R51" s="56" t="s">
        <v>368</v>
      </c>
      <c r="S51" s="54" t="s">
        <v>27</v>
      </c>
    </row>
    <row r="52" spans="1:19" ht="69" customHeight="1" x14ac:dyDescent="0.25">
      <c r="A52" s="45" t="s">
        <v>104</v>
      </c>
      <c r="B52" s="58">
        <v>45224</v>
      </c>
      <c r="C52" s="68">
        <f t="shared" si="1"/>
        <v>45314</v>
      </c>
      <c r="D52" s="72" t="s">
        <v>18</v>
      </c>
      <c r="E52" s="32" t="s">
        <v>236</v>
      </c>
      <c r="F52" s="50" t="s">
        <v>237</v>
      </c>
      <c r="G52" s="54" t="s">
        <v>237</v>
      </c>
      <c r="H52" s="51" t="s">
        <v>21</v>
      </c>
      <c r="I52" s="55" t="s">
        <v>51</v>
      </c>
      <c r="J52" s="54" t="s">
        <v>227</v>
      </c>
      <c r="K52" s="51">
        <v>90</v>
      </c>
      <c r="L52" s="51" t="s">
        <v>35</v>
      </c>
      <c r="M52" s="50" t="s">
        <v>31</v>
      </c>
      <c r="N52" s="50" t="s">
        <v>56</v>
      </c>
      <c r="O52" s="59">
        <v>180000</v>
      </c>
      <c r="P52" s="50" t="s">
        <v>21</v>
      </c>
      <c r="Q52" s="49" t="s">
        <v>26</v>
      </c>
      <c r="R52" s="185" t="s">
        <v>238</v>
      </c>
      <c r="S52" s="54" t="s">
        <v>27</v>
      </c>
    </row>
    <row r="53" spans="1:19" ht="208.5" customHeight="1" x14ac:dyDescent="0.25">
      <c r="A53" s="62" t="s">
        <v>104</v>
      </c>
      <c r="B53" s="58">
        <v>45224</v>
      </c>
      <c r="C53" s="47">
        <f t="shared" si="1"/>
        <v>45254</v>
      </c>
      <c r="D53" s="72" t="s">
        <v>18</v>
      </c>
      <c r="E53" s="41" t="s">
        <v>201</v>
      </c>
      <c r="F53" s="50" t="s">
        <v>59</v>
      </c>
      <c r="G53" s="54" t="s">
        <v>60</v>
      </c>
      <c r="H53" s="50" t="s">
        <v>21</v>
      </c>
      <c r="I53" s="52" t="s">
        <v>51</v>
      </c>
      <c r="J53" s="51" t="s">
        <v>23</v>
      </c>
      <c r="K53" s="52">
        <v>30</v>
      </c>
      <c r="L53" s="36" t="s">
        <v>158</v>
      </c>
      <c r="M53" s="50" t="s">
        <v>31</v>
      </c>
      <c r="N53" s="50" t="s">
        <v>56</v>
      </c>
      <c r="O53" s="184">
        <v>23941</v>
      </c>
      <c r="P53" s="50" t="s">
        <v>21</v>
      </c>
      <c r="Q53" s="50" t="s">
        <v>26</v>
      </c>
      <c r="R53" s="56" t="s">
        <v>202</v>
      </c>
      <c r="S53" s="51" t="s">
        <v>27</v>
      </c>
    </row>
    <row r="54" spans="1:19" ht="87.75" customHeight="1" x14ac:dyDescent="0.25">
      <c r="A54" s="45" t="s">
        <v>104</v>
      </c>
      <c r="B54" s="46">
        <v>45224</v>
      </c>
      <c r="C54" s="114" t="str">
        <f t="shared" si="1"/>
        <v xml:space="preserve">Not recommended  </v>
      </c>
      <c r="D54" s="72" t="s">
        <v>18</v>
      </c>
      <c r="E54" s="33" t="s">
        <v>407</v>
      </c>
      <c r="F54" s="50" t="s">
        <v>178</v>
      </c>
      <c r="G54" s="100" t="s">
        <v>302</v>
      </c>
      <c r="H54" s="54" t="s">
        <v>386</v>
      </c>
      <c r="I54" s="52" t="s">
        <v>319</v>
      </c>
      <c r="J54" s="51" t="s">
        <v>319</v>
      </c>
      <c r="K54" s="51" t="s">
        <v>387</v>
      </c>
      <c r="L54" s="49" t="s">
        <v>30</v>
      </c>
      <c r="M54" s="50" t="s">
        <v>386</v>
      </c>
      <c r="N54" s="50" t="s">
        <v>386</v>
      </c>
      <c r="O54" s="54" t="s">
        <v>386</v>
      </c>
      <c r="P54" s="51" t="s">
        <v>386</v>
      </c>
      <c r="Q54" s="49" t="s">
        <v>32</v>
      </c>
      <c r="R54" s="53" t="s">
        <v>408</v>
      </c>
      <c r="S54" s="54" t="s">
        <v>27</v>
      </c>
    </row>
    <row r="55" spans="1:19" ht="85.35" customHeight="1" x14ac:dyDescent="0.25">
      <c r="A55" s="45" t="s">
        <v>104</v>
      </c>
      <c r="B55" s="58">
        <v>45224</v>
      </c>
      <c r="C55" s="68">
        <f t="shared" si="1"/>
        <v>45314</v>
      </c>
      <c r="D55" s="72" t="s">
        <v>18</v>
      </c>
      <c r="E55" s="39" t="s">
        <v>233</v>
      </c>
      <c r="F55" s="50" t="s">
        <v>19</v>
      </c>
      <c r="G55" s="54" t="s">
        <v>34</v>
      </c>
      <c r="H55" s="50" t="s">
        <v>21</v>
      </c>
      <c r="I55" s="52" t="s">
        <v>22</v>
      </c>
      <c r="J55" s="51" t="s">
        <v>23</v>
      </c>
      <c r="K55" s="51">
        <v>90</v>
      </c>
      <c r="L55" s="36" t="s">
        <v>158</v>
      </c>
      <c r="M55" s="50" t="s">
        <v>25</v>
      </c>
      <c r="N55" s="54" t="s">
        <v>234</v>
      </c>
      <c r="O55" s="63">
        <v>2332</v>
      </c>
      <c r="P55" s="63">
        <v>1516</v>
      </c>
      <c r="Q55" s="50" t="s">
        <v>26</v>
      </c>
      <c r="R55" s="53" t="s">
        <v>235</v>
      </c>
      <c r="S55" s="54" t="s">
        <v>27</v>
      </c>
    </row>
    <row r="56" spans="1:19" ht="129.75" customHeight="1" x14ac:dyDescent="0.25">
      <c r="A56" s="45" t="s">
        <v>104</v>
      </c>
      <c r="B56" s="46">
        <v>45231</v>
      </c>
      <c r="C56" s="114" t="str">
        <f t="shared" si="1"/>
        <v xml:space="preserve">Not recommended  </v>
      </c>
      <c r="D56" s="47" t="s">
        <v>18</v>
      </c>
      <c r="E56" s="41" t="s">
        <v>409</v>
      </c>
      <c r="F56" s="50" t="s">
        <v>19</v>
      </c>
      <c r="G56" s="100" t="s">
        <v>410</v>
      </c>
      <c r="H56" s="54" t="s">
        <v>386</v>
      </c>
      <c r="I56" s="55" t="s">
        <v>319</v>
      </c>
      <c r="J56" s="54" t="s">
        <v>319</v>
      </c>
      <c r="K56" s="52" t="s">
        <v>387</v>
      </c>
      <c r="L56" s="49" t="s">
        <v>30</v>
      </c>
      <c r="M56" s="50" t="s">
        <v>386</v>
      </c>
      <c r="N56" s="50" t="s">
        <v>386</v>
      </c>
      <c r="O56" s="54" t="s">
        <v>386</v>
      </c>
      <c r="P56" s="54" t="s">
        <v>386</v>
      </c>
      <c r="Q56" s="50" t="s">
        <v>32</v>
      </c>
      <c r="R56" s="53" t="s">
        <v>411</v>
      </c>
      <c r="S56" s="51" t="s">
        <v>27</v>
      </c>
    </row>
    <row r="57" spans="1:19" ht="141.6" customHeight="1" x14ac:dyDescent="0.25">
      <c r="A57" s="45" t="s">
        <v>104</v>
      </c>
      <c r="B57" s="46">
        <v>45231</v>
      </c>
      <c r="C57" s="68">
        <f t="shared" si="1"/>
        <v>45261</v>
      </c>
      <c r="D57" s="72" t="s">
        <v>18</v>
      </c>
      <c r="E57" s="32" t="s">
        <v>203</v>
      </c>
      <c r="F57" s="50" t="s">
        <v>68</v>
      </c>
      <c r="G57" s="51" t="s">
        <v>168</v>
      </c>
      <c r="H57" s="54" t="s">
        <v>21</v>
      </c>
      <c r="I57" s="51" t="s">
        <v>51</v>
      </c>
      <c r="J57" s="51" t="s">
        <v>23</v>
      </c>
      <c r="K57" s="51">
        <v>30</v>
      </c>
      <c r="L57" s="49" t="s">
        <v>30</v>
      </c>
      <c r="M57" s="50" t="s">
        <v>31</v>
      </c>
      <c r="N57" s="50" t="s">
        <v>56</v>
      </c>
      <c r="O57" s="59">
        <v>201309</v>
      </c>
      <c r="P57" s="59">
        <v>30196</v>
      </c>
      <c r="Q57" s="49" t="s">
        <v>26</v>
      </c>
      <c r="R57" s="53" t="s">
        <v>204</v>
      </c>
      <c r="S57" s="54" t="s">
        <v>27</v>
      </c>
    </row>
    <row r="58" spans="1:19" ht="114.75" customHeight="1" x14ac:dyDescent="0.25">
      <c r="A58" s="45" t="s">
        <v>104</v>
      </c>
      <c r="B58" s="46">
        <v>45245</v>
      </c>
      <c r="C58" s="114" t="str">
        <f t="shared" si="1"/>
        <v xml:space="preserve">Not recommended  </v>
      </c>
      <c r="D58" s="72" t="s">
        <v>18</v>
      </c>
      <c r="E58" s="33" t="s">
        <v>412</v>
      </c>
      <c r="F58" s="50" t="s">
        <v>19</v>
      </c>
      <c r="G58" s="100" t="s">
        <v>147</v>
      </c>
      <c r="H58" s="51" t="s">
        <v>386</v>
      </c>
      <c r="I58" s="52" t="s">
        <v>319</v>
      </c>
      <c r="J58" s="51" t="s">
        <v>319</v>
      </c>
      <c r="K58" s="51" t="s">
        <v>387</v>
      </c>
      <c r="L58" s="36" t="s">
        <v>24</v>
      </c>
      <c r="M58" s="51" t="s">
        <v>387</v>
      </c>
      <c r="N58" s="51" t="s">
        <v>387</v>
      </c>
      <c r="O58" s="51" t="s">
        <v>387</v>
      </c>
      <c r="P58" s="51" t="s">
        <v>386</v>
      </c>
      <c r="Q58" s="49" t="s">
        <v>32</v>
      </c>
      <c r="R58" s="56" t="s">
        <v>413</v>
      </c>
      <c r="S58" s="54" t="s">
        <v>27</v>
      </c>
    </row>
    <row r="59" spans="1:19" ht="105" x14ac:dyDescent="0.25">
      <c r="A59" s="45" t="s">
        <v>104</v>
      </c>
      <c r="B59" s="46">
        <v>45252</v>
      </c>
      <c r="C59" s="68">
        <f t="shared" si="1"/>
        <v>45342</v>
      </c>
      <c r="D59" s="68" t="s">
        <v>18</v>
      </c>
      <c r="E59" s="32" t="s">
        <v>239</v>
      </c>
      <c r="F59" s="50" t="s">
        <v>19</v>
      </c>
      <c r="G59" s="51" t="s">
        <v>240</v>
      </c>
      <c r="H59" s="51" t="s">
        <v>45</v>
      </c>
      <c r="I59" s="52" t="s">
        <v>22</v>
      </c>
      <c r="J59" s="51" t="s">
        <v>39</v>
      </c>
      <c r="K59" s="51">
        <v>90</v>
      </c>
      <c r="L59" s="49" t="s">
        <v>30</v>
      </c>
      <c r="M59" s="49" t="s">
        <v>36</v>
      </c>
      <c r="N59" s="51" t="s">
        <v>241</v>
      </c>
      <c r="O59" s="63">
        <v>2914</v>
      </c>
      <c r="P59" s="59">
        <v>1862</v>
      </c>
      <c r="Q59" s="49" t="s">
        <v>26</v>
      </c>
      <c r="R59" s="56" t="s">
        <v>242</v>
      </c>
      <c r="S59" s="54" t="s">
        <v>27</v>
      </c>
    </row>
    <row r="60" spans="1:19" ht="115.5" customHeight="1" x14ac:dyDescent="0.25">
      <c r="A60" s="45" t="s">
        <v>104</v>
      </c>
      <c r="B60" s="46">
        <v>45253</v>
      </c>
      <c r="C60" s="79" t="str">
        <f t="shared" si="1"/>
        <v>n/a - terminated</v>
      </c>
      <c r="D60" s="47" t="s">
        <v>347</v>
      </c>
      <c r="E60" s="41" t="s">
        <v>369</v>
      </c>
      <c r="F60" s="50" t="s">
        <v>19</v>
      </c>
      <c r="G60" s="100" t="s">
        <v>47</v>
      </c>
      <c r="H60" s="50" t="s">
        <v>351</v>
      </c>
      <c r="I60" s="55" t="s">
        <v>319</v>
      </c>
      <c r="J60" s="54" t="s">
        <v>319</v>
      </c>
      <c r="K60" s="52" t="s">
        <v>349</v>
      </c>
      <c r="L60" s="51" t="s">
        <v>349</v>
      </c>
      <c r="M60" s="49" t="s">
        <v>349</v>
      </c>
      <c r="N60" s="49" t="s">
        <v>349</v>
      </c>
      <c r="O60" s="51" t="s">
        <v>349</v>
      </c>
      <c r="P60" s="51" t="s">
        <v>349</v>
      </c>
      <c r="Q60" s="49" t="s">
        <v>32</v>
      </c>
      <c r="R60" s="53" t="s">
        <v>370</v>
      </c>
      <c r="S60" s="51" t="s">
        <v>27</v>
      </c>
    </row>
    <row r="61" spans="1:19" ht="115.5" customHeight="1" x14ac:dyDescent="0.25">
      <c r="A61" s="45" t="s">
        <v>104</v>
      </c>
      <c r="B61" s="46">
        <v>45259</v>
      </c>
      <c r="C61" s="79" t="str">
        <f t="shared" si="1"/>
        <v>n/a - terminated</v>
      </c>
      <c r="D61" s="47" t="s">
        <v>347</v>
      </c>
      <c r="E61" s="39" t="s">
        <v>371</v>
      </c>
      <c r="F61" s="50" t="s">
        <v>19</v>
      </c>
      <c r="G61" s="54" t="s">
        <v>111</v>
      </c>
      <c r="H61" s="50" t="s">
        <v>351</v>
      </c>
      <c r="I61" s="55" t="s">
        <v>319</v>
      </c>
      <c r="J61" s="54" t="s">
        <v>319</v>
      </c>
      <c r="K61" s="52" t="s">
        <v>349</v>
      </c>
      <c r="L61" s="51" t="s">
        <v>349</v>
      </c>
      <c r="M61" s="49" t="s">
        <v>349</v>
      </c>
      <c r="N61" s="49" t="s">
        <v>349</v>
      </c>
      <c r="O61" s="51" t="s">
        <v>349</v>
      </c>
      <c r="P61" s="51" t="s">
        <v>349</v>
      </c>
      <c r="Q61" s="49" t="s">
        <v>32</v>
      </c>
      <c r="R61" s="53" t="s">
        <v>372</v>
      </c>
      <c r="S61" s="51" t="s">
        <v>27</v>
      </c>
    </row>
    <row r="62" spans="1:19" ht="105.75" customHeight="1" x14ac:dyDescent="0.25">
      <c r="A62" s="45" t="s">
        <v>104</v>
      </c>
      <c r="B62" s="46">
        <v>45259</v>
      </c>
      <c r="C62" s="68">
        <f t="shared" si="1"/>
        <v>45349</v>
      </c>
      <c r="D62" s="68" t="s">
        <v>18</v>
      </c>
      <c r="E62" s="32" t="s">
        <v>243</v>
      </c>
      <c r="F62" s="51" t="s">
        <v>28</v>
      </c>
      <c r="G62" s="51" t="s">
        <v>244</v>
      </c>
      <c r="H62" s="54" t="s">
        <v>48</v>
      </c>
      <c r="I62" s="52" t="s">
        <v>22</v>
      </c>
      <c r="J62" s="51" t="s">
        <v>39</v>
      </c>
      <c r="K62" s="51">
        <v>90</v>
      </c>
      <c r="L62" s="51" t="s">
        <v>245</v>
      </c>
      <c r="M62" s="49" t="s">
        <v>21</v>
      </c>
      <c r="N62" s="51" t="s">
        <v>246</v>
      </c>
      <c r="O62" s="51" t="s">
        <v>21</v>
      </c>
      <c r="P62" s="51" t="s">
        <v>21</v>
      </c>
      <c r="Q62" s="49" t="s">
        <v>26</v>
      </c>
      <c r="R62" s="53" t="s">
        <v>247</v>
      </c>
      <c r="S62" s="54" t="s">
        <v>27</v>
      </c>
    </row>
    <row r="63" spans="1:19" ht="115.5" customHeight="1" x14ac:dyDescent="0.25">
      <c r="A63" s="45" t="s">
        <v>104</v>
      </c>
      <c r="B63" s="46">
        <v>45260</v>
      </c>
      <c r="C63" s="79" t="str">
        <f t="shared" si="1"/>
        <v>n/a - terminated</v>
      </c>
      <c r="D63" s="47" t="s">
        <v>347</v>
      </c>
      <c r="E63" s="33" t="s">
        <v>373</v>
      </c>
      <c r="F63" s="51" t="s">
        <v>19</v>
      </c>
      <c r="G63" s="115" t="s">
        <v>34</v>
      </c>
      <c r="H63" s="50" t="s">
        <v>351</v>
      </c>
      <c r="I63" s="55" t="s">
        <v>319</v>
      </c>
      <c r="J63" s="54" t="s">
        <v>319</v>
      </c>
      <c r="K63" s="52" t="s">
        <v>349</v>
      </c>
      <c r="L63" s="51" t="s">
        <v>349</v>
      </c>
      <c r="M63" s="49" t="s">
        <v>349</v>
      </c>
      <c r="N63" s="49" t="s">
        <v>349</v>
      </c>
      <c r="O63" s="51" t="s">
        <v>349</v>
      </c>
      <c r="P63" s="51" t="s">
        <v>349</v>
      </c>
      <c r="Q63" s="49" t="s">
        <v>32</v>
      </c>
      <c r="R63" s="53" t="s">
        <v>374</v>
      </c>
      <c r="S63" s="54" t="s">
        <v>27</v>
      </c>
    </row>
    <row r="64" spans="1:19" ht="78.75" customHeight="1" x14ac:dyDescent="0.25">
      <c r="A64" s="62" t="s">
        <v>104</v>
      </c>
      <c r="B64" s="46">
        <v>45266</v>
      </c>
      <c r="C64" s="47">
        <f t="shared" si="1"/>
        <v>45356</v>
      </c>
      <c r="D64" s="72" t="s">
        <v>18</v>
      </c>
      <c r="E64" s="41" t="s">
        <v>248</v>
      </c>
      <c r="F64" s="50" t="s">
        <v>178</v>
      </c>
      <c r="G64" s="54" t="s">
        <v>249</v>
      </c>
      <c r="H64" s="54" t="s">
        <v>21</v>
      </c>
      <c r="I64" s="52" t="s">
        <v>22</v>
      </c>
      <c r="J64" s="51" t="s">
        <v>23</v>
      </c>
      <c r="K64" s="51">
        <v>90</v>
      </c>
      <c r="L64" s="36" t="s">
        <v>35</v>
      </c>
      <c r="M64" s="50" t="s">
        <v>25</v>
      </c>
      <c r="N64" s="54" t="s">
        <v>223</v>
      </c>
      <c r="O64" s="50">
        <v>600</v>
      </c>
      <c r="P64" s="50">
        <v>540</v>
      </c>
      <c r="Q64" s="50" t="s">
        <v>32</v>
      </c>
      <c r="R64" s="56" t="s">
        <v>250</v>
      </c>
      <c r="S64" s="51" t="s">
        <v>27</v>
      </c>
    </row>
    <row r="65" spans="1:19" ht="115.5" customHeight="1" x14ac:dyDescent="0.25">
      <c r="A65" s="62" t="s">
        <v>104</v>
      </c>
      <c r="B65" s="46">
        <v>45267</v>
      </c>
      <c r="C65" s="79" t="str">
        <f t="shared" si="1"/>
        <v>n/a - terminated</v>
      </c>
      <c r="D65" s="47" t="s">
        <v>347</v>
      </c>
      <c r="E65" s="41" t="s">
        <v>375</v>
      </c>
      <c r="F65" s="50" t="s">
        <v>319</v>
      </c>
      <c r="G65" s="100" t="s">
        <v>319</v>
      </c>
      <c r="H65" s="54" t="s">
        <v>351</v>
      </c>
      <c r="I65" s="52" t="s">
        <v>319</v>
      </c>
      <c r="J65" s="54" t="s">
        <v>319</v>
      </c>
      <c r="K65" s="52" t="s">
        <v>349</v>
      </c>
      <c r="L65" s="51" t="s">
        <v>349</v>
      </c>
      <c r="M65" s="49" t="s">
        <v>349</v>
      </c>
      <c r="N65" s="49" t="s">
        <v>349</v>
      </c>
      <c r="O65" s="51" t="s">
        <v>349</v>
      </c>
      <c r="P65" s="51" t="s">
        <v>349</v>
      </c>
      <c r="Q65" s="49" t="s">
        <v>32</v>
      </c>
      <c r="R65" s="56" t="s">
        <v>376</v>
      </c>
      <c r="S65" s="54" t="s">
        <v>27</v>
      </c>
    </row>
    <row r="66" spans="1:19" ht="80.25" customHeight="1" x14ac:dyDescent="0.25">
      <c r="A66" s="45" t="s">
        <v>104</v>
      </c>
      <c r="B66" s="46">
        <v>45273</v>
      </c>
      <c r="C66" s="47">
        <f t="shared" si="1"/>
        <v>45363</v>
      </c>
      <c r="D66" s="68" t="s">
        <v>18</v>
      </c>
      <c r="E66" s="32" t="s">
        <v>251</v>
      </c>
      <c r="F66" s="54" t="s">
        <v>19</v>
      </c>
      <c r="G66" s="51" t="s">
        <v>252</v>
      </c>
      <c r="H66" s="51" t="s">
        <v>45</v>
      </c>
      <c r="I66" s="52" t="s">
        <v>22</v>
      </c>
      <c r="J66" s="51" t="s">
        <v>23</v>
      </c>
      <c r="K66" s="49">
        <v>90</v>
      </c>
      <c r="L66" s="49" t="s">
        <v>40</v>
      </c>
      <c r="M66" s="50" t="s">
        <v>31</v>
      </c>
      <c r="N66" s="51" t="s">
        <v>253</v>
      </c>
      <c r="O66" s="49">
        <v>400</v>
      </c>
      <c r="P66" s="49">
        <v>260</v>
      </c>
      <c r="Q66" s="49" t="s">
        <v>26</v>
      </c>
      <c r="R66" s="53" t="s">
        <v>254</v>
      </c>
      <c r="S66" s="54" t="s">
        <v>27</v>
      </c>
    </row>
    <row r="67" spans="1:19" ht="107.85" customHeight="1" x14ac:dyDescent="0.25">
      <c r="A67" s="45" t="s">
        <v>104</v>
      </c>
      <c r="B67" s="46">
        <v>45273</v>
      </c>
      <c r="C67" s="68">
        <f t="shared" si="1"/>
        <v>45363</v>
      </c>
      <c r="D67" s="68" t="s">
        <v>18</v>
      </c>
      <c r="E67" s="192" t="s">
        <v>255</v>
      </c>
      <c r="F67" s="50" t="s">
        <v>53</v>
      </c>
      <c r="G67" s="51" t="s">
        <v>256</v>
      </c>
      <c r="H67" s="51" t="s">
        <v>21</v>
      </c>
      <c r="I67" s="52" t="s">
        <v>22</v>
      </c>
      <c r="J67" s="51" t="s">
        <v>23</v>
      </c>
      <c r="K67" s="51">
        <v>90</v>
      </c>
      <c r="L67" s="36" t="s">
        <v>24</v>
      </c>
      <c r="M67" s="49" t="s">
        <v>25</v>
      </c>
      <c r="N67" s="167" t="s">
        <v>257</v>
      </c>
      <c r="O67" s="168" t="s">
        <v>21</v>
      </c>
      <c r="P67" s="168" t="s">
        <v>21</v>
      </c>
      <c r="Q67" s="49" t="s">
        <v>32</v>
      </c>
      <c r="R67" s="53" t="s">
        <v>258</v>
      </c>
      <c r="S67" s="54" t="s">
        <v>41</v>
      </c>
    </row>
    <row r="68" spans="1:19" ht="109.5" customHeight="1" x14ac:dyDescent="0.25">
      <c r="A68" s="253" t="s">
        <v>104</v>
      </c>
      <c r="B68" s="46">
        <v>45279</v>
      </c>
      <c r="C68" s="68" t="str">
        <f t="shared" si="1"/>
        <v>As per the funding variation</v>
      </c>
      <c r="D68" s="47" t="s">
        <v>18</v>
      </c>
      <c r="E68" s="32" t="s">
        <v>312</v>
      </c>
      <c r="F68" s="54" t="s">
        <v>237</v>
      </c>
      <c r="G68" s="54" t="s">
        <v>237</v>
      </c>
      <c r="H68" s="51" t="s">
        <v>21</v>
      </c>
      <c r="I68" s="65" t="s">
        <v>313</v>
      </c>
      <c r="J68" s="51" t="s">
        <v>23</v>
      </c>
      <c r="K68" s="51" t="s">
        <v>314</v>
      </c>
      <c r="L68" s="54" t="s">
        <v>315</v>
      </c>
      <c r="M68" s="50" t="s">
        <v>21</v>
      </c>
      <c r="N68" s="50" t="s">
        <v>21</v>
      </c>
      <c r="O68" s="50" t="s">
        <v>21</v>
      </c>
      <c r="P68" s="50" t="s">
        <v>21</v>
      </c>
      <c r="Q68" s="50" t="s">
        <v>26</v>
      </c>
      <c r="R68" s="87" t="s">
        <v>316</v>
      </c>
      <c r="S68" s="54" t="s">
        <v>27</v>
      </c>
    </row>
    <row r="69" spans="1:19" ht="115.5" customHeight="1" x14ac:dyDescent="0.25">
      <c r="A69" s="62" t="s">
        <v>104</v>
      </c>
      <c r="B69" s="46">
        <v>45280</v>
      </c>
      <c r="C69" s="79" t="str">
        <f t="shared" si="1"/>
        <v>n/a - terminated</v>
      </c>
      <c r="D69" s="47" t="s">
        <v>347</v>
      </c>
      <c r="E69" s="33" t="s">
        <v>377</v>
      </c>
      <c r="F69" s="54" t="s">
        <v>28</v>
      </c>
      <c r="G69" s="100" t="s">
        <v>378</v>
      </c>
      <c r="H69" s="51" t="s">
        <v>351</v>
      </c>
      <c r="I69" s="52" t="s">
        <v>319</v>
      </c>
      <c r="J69" s="54" t="s">
        <v>319</v>
      </c>
      <c r="K69" s="52" t="s">
        <v>349</v>
      </c>
      <c r="L69" s="51" t="s">
        <v>349</v>
      </c>
      <c r="M69" s="49" t="s">
        <v>349</v>
      </c>
      <c r="N69" s="49" t="s">
        <v>349</v>
      </c>
      <c r="O69" s="51" t="s">
        <v>349</v>
      </c>
      <c r="P69" s="51" t="s">
        <v>349</v>
      </c>
      <c r="Q69" s="49" t="s">
        <v>32</v>
      </c>
      <c r="R69" s="53" t="s">
        <v>379</v>
      </c>
      <c r="S69" s="54" t="s">
        <v>27</v>
      </c>
    </row>
    <row r="70" spans="1:19" ht="80.849999999999994" customHeight="1" x14ac:dyDescent="0.25">
      <c r="A70" s="45" t="s">
        <v>104</v>
      </c>
      <c r="B70" s="46">
        <v>45280</v>
      </c>
      <c r="C70" s="68">
        <f t="shared" si="1"/>
        <v>45370</v>
      </c>
      <c r="D70" s="68" t="s">
        <v>18</v>
      </c>
      <c r="E70" s="32" t="s">
        <v>262</v>
      </c>
      <c r="F70" s="50" t="s">
        <v>71</v>
      </c>
      <c r="G70" s="54" t="s">
        <v>263</v>
      </c>
      <c r="H70" s="54" t="s">
        <v>45</v>
      </c>
      <c r="I70" s="54" t="s">
        <v>51</v>
      </c>
      <c r="J70" s="51" t="s">
        <v>23</v>
      </c>
      <c r="K70" s="49">
        <v>90</v>
      </c>
      <c r="L70" s="49" t="s">
        <v>30</v>
      </c>
      <c r="M70" s="49" t="s">
        <v>31</v>
      </c>
      <c r="N70" s="51" t="s">
        <v>260</v>
      </c>
      <c r="O70" s="59">
        <v>1500</v>
      </c>
      <c r="P70" s="59" t="s">
        <v>264</v>
      </c>
      <c r="Q70" s="50" t="s">
        <v>26</v>
      </c>
      <c r="R70" s="92" t="s">
        <v>265</v>
      </c>
      <c r="S70" s="54" t="s">
        <v>27</v>
      </c>
    </row>
    <row r="71" spans="1:19" ht="115.5" customHeight="1" x14ac:dyDescent="0.25">
      <c r="A71" s="62" t="s">
        <v>104</v>
      </c>
      <c r="B71" s="46">
        <v>45280</v>
      </c>
      <c r="C71" s="79" t="str">
        <f t="shared" si="1"/>
        <v>n/a - terminated</v>
      </c>
      <c r="D71" s="47" t="s">
        <v>347</v>
      </c>
      <c r="E71" s="33" t="s">
        <v>380</v>
      </c>
      <c r="F71" s="54" t="s">
        <v>28</v>
      </c>
      <c r="G71" s="100" t="s">
        <v>381</v>
      </c>
      <c r="H71" s="51" t="s">
        <v>351</v>
      </c>
      <c r="I71" s="52" t="s">
        <v>319</v>
      </c>
      <c r="J71" s="54" t="s">
        <v>319</v>
      </c>
      <c r="K71" s="52" t="s">
        <v>349</v>
      </c>
      <c r="L71" s="51" t="s">
        <v>349</v>
      </c>
      <c r="M71" s="49" t="s">
        <v>349</v>
      </c>
      <c r="N71" s="49" t="s">
        <v>349</v>
      </c>
      <c r="O71" s="51" t="s">
        <v>349</v>
      </c>
      <c r="P71" s="51" t="s">
        <v>349</v>
      </c>
      <c r="Q71" s="49" t="s">
        <v>32</v>
      </c>
      <c r="R71" s="53" t="s">
        <v>382</v>
      </c>
      <c r="S71" s="54" t="s">
        <v>27</v>
      </c>
    </row>
    <row r="72" spans="1:19" ht="92.25" customHeight="1" x14ac:dyDescent="0.25">
      <c r="A72" s="45" t="s">
        <v>104</v>
      </c>
      <c r="B72" s="46">
        <v>45280</v>
      </c>
      <c r="C72" s="47">
        <f t="shared" si="1"/>
        <v>45370</v>
      </c>
      <c r="D72" s="68" t="s">
        <v>18</v>
      </c>
      <c r="E72" s="32" t="s">
        <v>259</v>
      </c>
      <c r="F72" s="49" t="s">
        <v>71</v>
      </c>
      <c r="G72" s="54" t="s">
        <v>72</v>
      </c>
      <c r="H72" s="51" t="s">
        <v>70</v>
      </c>
      <c r="I72" s="55" t="s">
        <v>51</v>
      </c>
      <c r="J72" s="51" t="s">
        <v>23</v>
      </c>
      <c r="K72" s="49">
        <v>90</v>
      </c>
      <c r="L72" s="49" t="s">
        <v>30</v>
      </c>
      <c r="M72" s="49" t="s">
        <v>31</v>
      </c>
      <c r="N72" s="51" t="s">
        <v>260</v>
      </c>
      <c r="O72" s="59">
        <v>458000</v>
      </c>
      <c r="P72" s="59">
        <v>50000</v>
      </c>
      <c r="Q72" s="49" t="s">
        <v>26</v>
      </c>
      <c r="R72" s="53" t="s">
        <v>261</v>
      </c>
      <c r="S72" s="54" t="s">
        <v>27</v>
      </c>
    </row>
    <row r="73" spans="1:19" ht="78.599999999999994" customHeight="1" x14ac:dyDescent="0.25">
      <c r="A73" s="45" t="s">
        <v>104</v>
      </c>
      <c r="B73" s="46">
        <v>45301</v>
      </c>
      <c r="C73" s="47">
        <f t="shared" si="1"/>
        <v>45391</v>
      </c>
      <c r="D73" s="68" t="s">
        <v>18</v>
      </c>
      <c r="E73" s="32" t="s">
        <v>266</v>
      </c>
      <c r="F73" s="54" t="s">
        <v>53</v>
      </c>
      <c r="G73" s="51" t="s">
        <v>267</v>
      </c>
      <c r="H73" s="51" t="s">
        <v>21</v>
      </c>
      <c r="I73" s="52" t="s">
        <v>22</v>
      </c>
      <c r="J73" s="51" t="s">
        <v>23</v>
      </c>
      <c r="K73" s="51">
        <v>90</v>
      </c>
      <c r="L73" s="36" t="s">
        <v>24</v>
      </c>
      <c r="M73" s="49" t="s">
        <v>25</v>
      </c>
      <c r="N73" s="75" t="s">
        <v>77</v>
      </c>
      <c r="O73" s="208" t="s">
        <v>21</v>
      </c>
      <c r="P73" s="208" t="s">
        <v>21</v>
      </c>
      <c r="Q73" s="50" t="s">
        <v>32</v>
      </c>
      <c r="R73" s="56" t="s">
        <v>268</v>
      </c>
      <c r="S73" s="54" t="s">
        <v>41</v>
      </c>
    </row>
    <row r="74" spans="1:19" ht="82.5" customHeight="1" x14ac:dyDescent="0.25">
      <c r="A74" s="45" t="s">
        <v>104</v>
      </c>
      <c r="B74" s="58">
        <v>45301</v>
      </c>
      <c r="C74" s="68">
        <f t="shared" si="1"/>
        <v>45391</v>
      </c>
      <c r="D74" s="68" t="s">
        <v>18</v>
      </c>
      <c r="E74" s="32" t="s">
        <v>269</v>
      </c>
      <c r="F74" s="49" t="s">
        <v>19</v>
      </c>
      <c r="G74" s="54" t="s">
        <v>270</v>
      </c>
      <c r="H74" s="51" t="s">
        <v>21</v>
      </c>
      <c r="I74" s="55" t="s">
        <v>22</v>
      </c>
      <c r="J74" s="51" t="s">
        <v>39</v>
      </c>
      <c r="K74" s="49">
        <v>90</v>
      </c>
      <c r="L74" s="49" t="s">
        <v>79</v>
      </c>
      <c r="M74" s="49" t="s">
        <v>25</v>
      </c>
      <c r="N74" s="51" t="s">
        <v>271</v>
      </c>
      <c r="O74" s="49">
        <v>750</v>
      </c>
      <c r="P74" s="49">
        <v>530</v>
      </c>
      <c r="Q74" s="49" t="s">
        <v>26</v>
      </c>
      <c r="R74" s="53" t="s">
        <v>272</v>
      </c>
      <c r="S74" s="54" t="s">
        <v>27</v>
      </c>
    </row>
    <row r="75" spans="1:19" ht="87" customHeight="1" x14ac:dyDescent="0.25">
      <c r="A75" s="45" t="s">
        <v>104</v>
      </c>
      <c r="B75" s="58">
        <v>45308</v>
      </c>
      <c r="C75" s="68">
        <f t="shared" si="1"/>
        <v>45398</v>
      </c>
      <c r="D75" s="68" t="s">
        <v>18</v>
      </c>
      <c r="E75" s="32" t="s">
        <v>275</v>
      </c>
      <c r="F75" s="49" t="s">
        <v>19</v>
      </c>
      <c r="G75" s="54" t="s">
        <v>42</v>
      </c>
      <c r="H75" s="51" t="s">
        <v>21</v>
      </c>
      <c r="I75" s="55" t="s">
        <v>22</v>
      </c>
      <c r="J75" s="51" t="s">
        <v>39</v>
      </c>
      <c r="K75" s="49">
        <v>90</v>
      </c>
      <c r="L75" s="49" t="s">
        <v>79</v>
      </c>
      <c r="M75" s="49" t="s">
        <v>31</v>
      </c>
      <c r="N75" s="51" t="s">
        <v>276</v>
      </c>
      <c r="O75" s="49">
        <v>550</v>
      </c>
      <c r="P75" s="49">
        <v>520</v>
      </c>
      <c r="Q75" s="49" t="s">
        <v>26</v>
      </c>
      <c r="R75" s="53" t="s">
        <v>277</v>
      </c>
      <c r="S75" s="54" t="s">
        <v>27</v>
      </c>
    </row>
    <row r="76" spans="1:19" ht="115.5" customHeight="1" x14ac:dyDescent="0.25">
      <c r="A76" s="45" t="s">
        <v>104</v>
      </c>
      <c r="B76" s="58">
        <v>45321</v>
      </c>
      <c r="C76" s="114" t="str">
        <f t="shared" si="1"/>
        <v>n/a - terminated</v>
      </c>
      <c r="D76" s="47" t="s">
        <v>347</v>
      </c>
      <c r="E76" s="33" t="s">
        <v>383</v>
      </c>
      <c r="F76" s="49" t="s">
        <v>81</v>
      </c>
      <c r="G76" s="100" t="s">
        <v>384</v>
      </c>
      <c r="H76" s="51" t="s">
        <v>351</v>
      </c>
      <c r="I76" s="55" t="s">
        <v>319</v>
      </c>
      <c r="J76" s="51" t="s">
        <v>319</v>
      </c>
      <c r="K76" s="52" t="s">
        <v>349</v>
      </c>
      <c r="L76" s="51" t="s">
        <v>349</v>
      </c>
      <c r="M76" s="49" t="s">
        <v>349</v>
      </c>
      <c r="N76" s="49" t="s">
        <v>349</v>
      </c>
      <c r="O76" s="51" t="s">
        <v>349</v>
      </c>
      <c r="P76" s="51" t="s">
        <v>349</v>
      </c>
      <c r="Q76" s="49" t="s">
        <v>32</v>
      </c>
      <c r="R76" s="53" t="s">
        <v>385</v>
      </c>
      <c r="S76" s="54" t="s">
        <v>27</v>
      </c>
    </row>
    <row r="77" spans="1:19" ht="78.599999999999994" customHeight="1" x14ac:dyDescent="0.25">
      <c r="A77" s="45" t="s">
        <v>104</v>
      </c>
      <c r="B77" s="58">
        <v>45322</v>
      </c>
      <c r="C77" s="68">
        <f t="shared" si="1"/>
        <v>45412</v>
      </c>
      <c r="D77" s="72" t="s">
        <v>18</v>
      </c>
      <c r="E77" s="39" t="s">
        <v>278</v>
      </c>
      <c r="F77" s="50" t="s">
        <v>19</v>
      </c>
      <c r="G77" s="54" t="s">
        <v>111</v>
      </c>
      <c r="H77" s="51" t="s">
        <v>21</v>
      </c>
      <c r="I77" s="55" t="s">
        <v>22</v>
      </c>
      <c r="J77" s="54" t="s">
        <v>23</v>
      </c>
      <c r="K77" s="51">
        <v>90</v>
      </c>
      <c r="L77" s="49" t="s">
        <v>79</v>
      </c>
      <c r="M77" s="49" t="s">
        <v>31</v>
      </c>
      <c r="N77" s="51" t="s">
        <v>279</v>
      </c>
      <c r="O77" s="49" t="s">
        <v>21</v>
      </c>
      <c r="P77" s="49" t="s">
        <v>21</v>
      </c>
      <c r="Q77" s="49" t="s">
        <v>26</v>
      </c>
      <c r="R77" s="53" t="s">
        <v>280</v>
      </c>
      <c r="S77" s="54" t="s">
        <v>27</v>
      </c>
    </row>
    <row r="78" spans="1:19" ht="83.85" customHeight="1" x14ac:dyDescent="0.25">
      <c r="A78" s="45" t="s">
        <v>104</v>
      </c>
      <c r="B78" s="58">
        <v>45322</v>
      </c>
      <c r="C78" s="47">
        <f t="shared" si="1"/>
        <v>45412</v>
      </c>
      <c r="D78" s="72" t="s">
        <v>18</v>
      </c>
      <c r="E78" s="32" t="s">
        <v>281</v>
      </c>
      <c r="F78" s="49" t="s">
        <v>19</v>
      </c>
      <c r="G78" s="54" t="s">
        <v>270</v>
      </c>
      <c r="H78" s="51" t="s">
        <v>64</v>
      </c>
      <c r="I78" s="55" t="s">
        <v>22</v>
      </c>
      <c r="J78" s="51" t="s">
        <v>23</v>
      </c>
      <c r="K78" s="49">
        <v>90</v>
      </c>
      <c r="L78" s="49" t="s">
        <v>30</v>
      </c>
      <c r="M78" s="49" t="s">
        <v>36</v>
      </c>
      <c r="N78" s="51" t="s">
        <v>282</v>
      </c>
      <c r="O78" s="49">
        <v>198</v>
      </c>
      <c r="P78" s="49">
        <v>186</v>
      </c>
      <c r="Q78" s="49" t="s">
        <v>26</v>
      </c>
      <c r="R78" s="53" t="s">
        <v>283</v>
      </c>
      <c r="S78" s="54" t="s">
        <v>27</v>
      </c>
    </row>
    <row r="79" spans="1:19" ht="78" customHeight="1" x14ac:dyDescent="0.25">
      <c r="A79" s="45" t="s">
        <v>104</v>
      </c>
      <c r="B79" s="58">
        <v>45329</v>
      </c>
      <c r="C79" s="68">
        <f t="shared" si="1"/>
        <v>45419</v>
      </c>
      <c r="D79" s="72" t="s">
        <v>18</v>
      </c>
      <c r="E79" s="32" t="s">
        <v>284</v>
      </c>
      <c r="F79" s="54" t="s">
        <v>81</v>
      </c>
      <c r="G79" s="51" t="s">
        <v>210</v>
      </c>
      <c r="H79" s="51" t="s">
        <v>45</v>
      </c>
      <c r="I79" s="52" t="s">
        <v>22</v>
      </c>
      <c r="J79" s="51" t="s">
        <v>23</v>
      </c>
      <c r="K79" s="51">
        <v>90</v>
      </c>
      <c r="L79" s="49" t="s">
        <v>30</v>
      </c>
      <c r="M79" s="49" t="s">
        <v>36</v>
      </c>
      <c r="N79" s="51" t="s">
        <v>285</v>
      </c>
      <c r="O79" s="49">
        <v>65</v>
      </c>
      <c r="P79" s="49" t="s">
        <v>21</v>
      </c>
      <c r="Q79" s="49" t="s">
        <v>32</v>
      </c>
      <c r="R79" s="53" t="s">
        <v>286</v>
      </c>
      <c r="S79" s="54" t="s">
        <v>27</v>
      </c>
    </row>
    <row r="80" spans="1:19" ht="103.35" customHeight="1" x14ac:dyDescent="0.25">
      <c r="A80" s="45" t="s">
        <v>104</v>
      </c>
      <c r="B80" s="58">
        <v>45329</v>
      </c>
      <c r="C80" s="47">
        <f t="shared" si="1"/>
        <v>45419</v>
      </c>
      <c r="D80" s="68" t="s">
        <v>18</v>
      </c>
      <c r="E80" s="32" t="s">
        <v>287</v>
      </c>
      <c r="F80" s="49" t="s">
        <v>19</v>
      </c>
      <c r="G80" s="54" t="s">
        <v>89</v>
      </c>
      <c r="H80" s="51" t="s">
        <v>21</v>
      </c>
      <c r="I80" s="55" t="s">
        <v>22</v>
      </c>
      <c r="J80" s="54" t="s">
        <v>23</v>
      </c>
      <c r="K80" s="49">
        <v>90</v>
      </c>
      <c r="L80" s="49" t="s">
        <v>79</v>
      </c>
      <c r="M80" s="49" t="s">
        <v>25</v>
      </c>
      <c r="N80" s="51" t="s">
        <v>288</v>
      </c>
      <c r="O80" s="59">
        <v>1300</v>
      </c>
      <c r="P80" s="49">
        <v>360</v>
      </c>
      <c r="Q80" s="49" t="s">
        <v>32</v>
      </c>
      <c r="R80" s="53" t="s">
        <v>289</v>
      </c>
      <c r="S80" s="54" t="s">
        <v>27</v>
      </c>
    </row>
    <row r="81" spans="1:19" ht="94.5" customHeight="1" x14ac:dyDescent="0.25">
      <c r="A81" s="45" t="s">
        <v>104</v>
      </c>
      <c r="B81" s="58">
        <v>45329</v>
      </c>
      <c r="C81" s="47">
        <f t="shared" si="1"/>
        <v>45419</v>
      </c>
      <c r="D81" s="72" t="s">
        <v>18</v>
      </c>
      <c r="E81" s="32" t="s">
        <v>290</v>
      </c>
      <c r="F81" s="50" t="s">
        <v>19</v>
      </c>
      <c r="G81" s="51" t="s">
        <v>147</v>
      </c>
      <c r="H81" s="51" t="s">
        <v>21</v>
      </c>
      <c r="I81" s="52" t="s">
        <v>22</v>
      </c>
      <c r="J81" s="51" t="s">
        <v>23</v>
      </c>
      <c r="K81" s="49">
        <v>90</v>
      </c>
      <c r="L81" s="49" t="s">
        <v>30</v>
      </c>
      <c r="M81" s="49" t="s">
        <v>25</v>
      </c>
      <c r="N81" s="51" t="s">
        <v>291</v>
      </c>
      <c r="O81" s="63">
        <v>2600</v>
      </c>
      <c r="P81" s="63">
        <v>1040</v>
      </c>
      <c r="Q81" s="49" t="s">
        <v>26</v>
      </c>
      <c r="R81" s="53" t="s">
        <v>292</v>
      </c>
      <c r="S81" s="54" t="s">
        <v>27</v>
      </c>
    </row>
    <row r="82" spans="1:19" ht="94.5" customHeight="1" x14ac:dyDescent="0.25">
      <c r="A82" s="45" t="s">
        <v>104</v>
      </c>
      <c r="B82" s="58">
        <v>45343</v>
      </c>
      <c r="C82" s="68">
        <f t="shared" si="1"/>
        <v>45433</v>
      </c>
      <c r="D82" s="72" t="s">
        <v>18</v>
      </c>
      <c r="E82" s="33" t="s">
        <v>293</v>
      </c>
      <c r="F82" s="50" t="s">
        <v>19</v>
      </c>
      <c r="G82" s="51" t="s">
        <v>44</v>
      </c>
      <c r="H82" s="51" t="s">
        <v>21</v>
      </c>
      <c r="I82" s="52" t="s">
        <v>22</v>
      </c>
      <c r="J82" s="51" t="s">
        <v>23</v>
      </c>
      <c r="K82" s="51">
        <v>90</v>
      </c>
      <c r="L82" s="49" t="s">
        <v>30</v>
      </c>
      <c r="M82" s="51" t="s">
        <v>31</v>
      </c>
      <c r="N82" s="51" t="s">
        <v>294</v>
      </c>
      <c r="O82" s="49">
        <v>315</v>
      </c>
      <c r="P82" s="51">
        <v>300</v>
      </c>
      <c r="Q82" s="49" t="s">
        <v>26</v>
      </c>
      <c r="R82" s="56" t="s">
        <v>295</v>
      </c>
      <c r="S82" s="54" t="s">
        <v>27</v>
      </c>
    </row>
    <row r="83" spans="1:19" ht="87.75" customHeight="1" x14ac:dyDescent="0.25">
      <c r="A83" s="45" t="s">
        <v>104</v>
      </c>
      <c r="B83" s="58">
        <v>45357</v>
      </c>
      <c r="C83" s="47">
        <f t="shared" si="1"/>
        <v>45447</v>
      </c>
      <c r="D83" s="72" t="s">
        <v>18</v>
      </c>
      <c r="E83" s="32" t="s">
        <v>1478</v>
      </c>
      <c r="F83" s="50" t="s">
        <v>19</v>
      </c>
      <c r="G83" s="54" t="s">
        <v>111</v>
      </c>
      <c r="H83" s="51" t="s">
        <v>21</v>
      </c>
      <c r="I83" s="55" t="s">
        <v>22</v>
      </c>
      <c r="J83" s="54" t="s">
        <v>39</v>
      </c>
      <c r="K83" s="51">
        <v>90</v>
      </c>
      <c r="L83" s="51" t="s">
        <v>35</v>
      </c>
      <c r="M83" s="49" t="s">
        <v>36</v>
      </c>
      <c r="N83" s="51" t="s">
        <v>296</v>
      </c>
      <c r="O83" s="59">
        <v>1000</v>
      </c>
      <c r="P83" s="50" t="s">
        <v>21</v>
      </c>
      <c r="Q83" s="49" t="s">
        <v>26</v>
      </c>
      <c r="R83" s="53" t="s">
        <v>297</v>
      </c>
      <c r="S83" s="54" t="s">
        <v>27</v>
      </c>
    </row>
    <row r="84" spans="1:19" ht="116.25" customHeight="1" x14ac:dyDescent="0.25">
      <c r="A84" s="183" t="s">
        <v>104</v>
      </c>
      <c r="B84" s="46">
        <v>45362</v>
      </c>
      <c r="C84" s="47">
        <f t="shared" si="1"/>
        <v>45392</v>
      </c>
      <c r="D84" s="72" t="s">
        <v>18</v>
      </c>
      <c r="E84" s="39" t="s">
        <v>273</v>
      </c>
      <c r="F84" s="50" t="s">
        <v>59</v>
      </c>
      <c r="G84" s="54" t="s">
        <v>60</v>
      </c>
      <c r="H84" s="50" t="s">
        <v>21</v>
      </c>
      <c r="I84" s="52" t="s">
        <v>51</v>
      </c>
      <c r="J84" s="51" t="s">
        <v>86</v>
      </c>
      <c r="K84" s="52">
        <v>30</v>
      </c>
      <c r="L84" s="36" t="s">
        <v>30</v>
      </c>
      <c r="M84" s="49" t="s">
        <v>31</v>
      </c>
      <c r="N84" s="51" t="s">
        <v>1592</v>
      </c>
      <c r="O84" s="59" t="s">
        <v>21</v>
      </c>
      <c r="P84" s="59" t="s">
        <v>21</v>
      </c>
      <c r="Q84" s="49" t="s">
        <v>26</v>
      </c>
      <c r="R84" s="53" t="s">
        <v>1479</v>
      </c>
      <c r="S84" s="54" t="s">
        <v>27</v>
      </c>
    </row>
    <row r="85" spans="1:19" ht="135" customHeight="1" x14ac:dyDescent="0.25">
      <c r="A85" s="74" t="s">
        <v>104</v>
      </c>
      <c r="B85" s="58">
        <v>45364</v>
      </c>
      <c r="C85" s="68">
        <f t="shared" si="1"/>
        <v>45394</v>
      </c>
      <c r="D85" s="72" t="s">
        <v>18</v>
      </c>
      <c r="E85" s="39" t="s">
        <v>1480</v>
      </c>
      <c r="F85" s="50" t="s">
        <v>49</v>
      </c>
      <c r="G85" s="54" t="s">
        <v>50</v>
      </c>
      <c r="H85" s="51" t="s">
        <v>21</v>
      </c>
      <c r="I85" s="52" t="s">
        <v>51</v>
      </c>
      <c r="J85" s="51" t="s">
        <v>23</v>
      </c>
      <c r="K85" s="51">
        <v>30</v>
      </c>
      <c r="L85" s="54" t="s">
        <v>274</v>
      </c>
      <c r="M85" s="52" t="s">
        <v>21</v>
      </c>
      <c r="N85" s="51" t="s">
        <v>1482</v>
      </c>
      <c r="O85" s="51" t="s">
        <v>21</v>
      </c>
      <c r="P85" s="50" t="s">
        <v>21</v>
      </c>
      <c r="Q85" s="49" t="s">
        <v>26</v>
      </c>
      <c r="R85" s="53" t="s">
        <v>1481</v>
      </c>
      <c r="S85" s="51" t="s">
        <v>27</v>
      </c>
    </row>
    <row r="86" spans="1:19" ht="97.5" customHeight="1" x14ac:dyDescent="0.25">
      <c r="A86" s="45" t="s">
        <v>104</v>
      </c>
      <c r="B86" s="46">
        <v>45364</v>
      </c>
      <c r="C86" s="68" t="s">
        <v>387</v>
      </c>
      <c r="D86" s="72" t="s">
        <v>18</v>
      </c>
      <c r="E86" s="255" t="s">
        <v>414</v>
      </c>
      <c r="F86" s="50" t="s">
        <v>178</v>
      </c>
      <c r="G86" s="54" t="s">
        <v>415</v>
      </c>
      <c r="H86" s="51" t="s">
        <v>387</v>
      </c>
      <c r="I86" s="52" t="s">
        <v>319</v>
      </c>
      <c r="J86" s="51" t="s">
        <v>319</v>
      </c>
      <c r="K86" s="51" t="s">
        <v>387</v>
      </c>
      <c r="L86" s="36" t="s">
        <v>35</v>
      </c>
      <c r="M86" s="51" t="s">
        <v>387</v>
      </c>
      <c r="N86" s="51" t="s">
        <v>387</v>
      </c>
      <c r="O86" s="51" t="s">
        <v>387</v>
      </c>
      <c r="P86" s="51" t="s">
        <v>387</v>
      </c>
      <c r="Q86" s="50" t="s">
        <v>32</v>
      </c>
      <c r="R86" s="56" t="s">
        <v>416</v>
      </c>
      <c r="S86" s="51" t="s">
        <v>27</v>
      </c>
    </row>
    <row r="87" spans="1:19" ht="348" customHeight="1" x14ac:dyDescent="0.25">
      <c r="A87" s="45" t="s">
        <v>104</v>
      </c>
      <c r="B87" s="46">
        <v>45364</v>
      </c>
      <c r="C87" s="68" t="str">
        <f t="shared" ref="C87:C100" si="2">IF(ISTEXT(K87),K87,K87+B87)</f>
        <v>90 days or as per funding variation</v>
      </c>
      <c r="D87" s="72" t="s">
        <v>18</v>
      </c>
      <c r="E87" s="39" t="s">
        <v>1483</v>
      </c>
      <c r="F87" s="54" t="s">
        <v>120</v>
      </c>
      <c r="G87" s="54" t="s">
        <v>102</v>
      </c>
      <c r="H87" s="50" t="s">
        <v>21</v>
      </c>
      <c r="I87" s="55" t="s">
        <v>51</v>
      </c>
      <c r="J87" s="54" t="s">
        <v>86</v>
      </c>
      <c r="K87" s="52" t="s">
        <v>309</v>
      </c>
      <c r="L87" s="50" t="s">
        <v>30</v>
      </c>
      <c r="M87" s="49" t="s">
        <v>21</v>
      </c>
      <c r="N87" s="49" t="s">
        <v>21</v>
      </c>
      <c r="O87" s="49" t="s">
        <v>21</v>
      </c>
      <c r="P87" s="49" t="s">
        <v>21</v>
      </c>
      <c r="Q87" s="50" t="s">
        <v>26</v>
      </c>
      <c r="R87" s="53" t="s">
        <v>1490</v>
      </c>
      <c r="S87" s="51" t="s">
        <v>27</v>
      </c>
    </row>
    <row r="88" spans="1:19" ht="87.75" customHeight="1" x14ac:dyDescent="0.25">
      <c r="A88" s="45" t="s">
        <v>104</v>
      </c>
      <c r="B88" s="58">
        <v>45371</v>
      </c>
      <c r="C88" s="47">
        <f t="shared" si="2"/>
        <v>45461</v>
      </c>
      <c r="D88" s="68" t="s">
        <v>18</v>
      </c>
      <c r="E88" s="39" t="s">
        <v>298</v>
      </c>
      <c r="F88" s="51" t="s">
        <v>19</v>
      </c>
      <c r="G88" s="54" t="s">
        <v>222</v>
      </c>
      <c r="H88" s="51" t="s">
        <v>21</v>
      </c>
      <c r="I88" s="55" t="s">
        <v>22</v>
      </c>
      <c r="J88" s="51" t="s">
        <v>23</v>
      </c>
      <c r="K88" s="51">
        <v>90</v>
      </c>
      <c r="L88" s="49" t="s">
        <v>30</v>
      </c>
      <c r="M88" s="49" t="s">
        <v>36</v>
      </c>
      <c r="N88" s="51" t="s">
        <v>1489</v>
      </c>
      <c r="O88" s="51" t="s">
        <v>299</v>
      </c>
      <c r="P88" s="51" t="s">
        <v>300</v>
      </c>
      <c r="Q88" s="49" t="s">
        <v>26</v>
      </c>
      <c r="R88" s="57" t="s">
        <v>301</v>
      </c>
      <c r="S88" s="54" t="s">
        <v>27</v>
      </c>
    </row>
    <row r="89" spans="1:19" ht="103.5" customHeight="1" x14ac:dyDescent="0.25">
      <c r="A89" s="45" t="s">
        <v>104</v>
      </c>
      <c r="B89" s="46">
        <v>45378</v>
      </c>
      <c r="C89" s="68">
        <f t="shared" si="2"/>
        <v>45468</v>
      </c>
      <c r="D89" s="72" t="s">
        <v>18</v>
      </c>
      <c r="E89" s="32" t="s">
        <v>1569</v>
      </c>
      <c r="F89" s="54" t="s">
        <v>178</v>
      </c>
      <c r="G89" s="54" t="s">
        <v>302</v>
      </c>
      <c r="H89" s="51" t="s">
        <v>21</v>
      </c>
      <c r="I89" s="51" t="s">
        <v>51</v>
      </c>
      <c r="J89" s="51" t="s">
        <v>23</v>
      </c>
      <c r="K89" s="51">
        <v>90</v>
      </c>
      <c r="L89" s="51" t="s">
        <v>30</v>
      </c>
      <c r="M89" s="49" t="s">
        <v>36</v>
      </c>
      <c r="N89" s="51" t="s">
        <v>303</v>
      </c>
      <c r="O89" s="59">
        <v>13515</v>
      </c>
      <c r="P89" s="59">
        <v>3000</v>
      </c>
      <c r="Q89" s="51" t="s">
        <v>26</v>
      </c>
      <c r="R89" s="56" t="s">
        <v>304</v>
      </c>
      <c r="S89" s="51" t="s">
        <v>27</v>
      </c>
    </row>
    <row r="90" spans="1:19" ht="103.5" customHeight="1" x14ac:dyDescent="0.25">
      <c r="A90" s="45" t="s">
        <v>104</v>
      </c>
      <c r="B90" s="46">
        <v>45378</v>
      </c>
      <c r="C90" s="68">
        <f t="shared" si="2"/>
        <v>45468</v>
      </c>
      <c r="D90" s="72" t="s">
        <v>18</v>
      </c>
      <c r="E90" s="255" t="s">
        <v>1570</v>
      </c>
      <c r="F90" s="49" t="s">
        <v>81</v>
      </c>
      <c r="G90" s="54" t="s">
        <v>305</v>
      </c>
      <c r="H90" s="51" t="s">
        <v>21</v>
      </c>
      <c r="I90" s="52" t="s">
        <v>22</v>
      </c>
      <c r="J90" s="51" t="s">
        <v>39</v>
      </c>
      <c r="K90" s="51">
        <v>90</v>
      </c>
      <c r="L90" s="51" t="s">
        <v>158</v>
      </c>
      <c r="M90" s="49" t="s">
        <v>25</v>
      </c>
      <c r="N90" s="51" t="s">
        <v>306</v>
      </c>
      <c r="O90" s="49">
        <v>416</v>
      </c>
      <c r="P90" s="49">
        <v>411</v>
      </c>
      <c r="Q90" s="49" t="s">
        <v>26</v>
      </c>
      <c r="R90" s="53" t="s">
        <v>307</v>
      </c>
      <c r="S90" s="54" t="s">
        <v>27</v>
      </c>
    </row>
    <row r="91" spans="1:19" ht="103.5" customHeight="1" x14ac:dyDescent="0.25">
      <c r="A91" s="45" t="s">
        <v>104</v>
      </c>
      <c r="B91" s="46">
        <v>45378</v>
      </c>
      <c r="C91" s="114" t="str">
        <f t="shared" si="2"/>
        <v>n/a - terminated</v>
      </c>
      <c r="D91" s="47" t="s">
        <v>347</v>
      </c>
      <c r="E91" s="255" t="s">
        <v>1574</v>
      </c>
      <c r="F91" s="49" t="s">
        <v>319</v>
      </c>
      <c r="G91" s="54" t="s">
        <v>319</v>
      </c>
      <c r="H91" s="51" t="s">
        <v>351</v>
      </c>
      <c r="I91" s="55" t="s">
        <v>319</v>
      </c>
      <c r="J91" s="51" t="s">
        <v>319</v>
      </c>
      <c r="K91" s="51" t="s">
        <v>349</v>
      </c>
      <c r="L91" s="51" t="s">
        <v>349</v>
      </c>
      <c r="M91" s="49" t="s">
        <v>349</v>
      </c>
      <c r="N91" s="49" t="s">
        <v>349</v>
      </c>
      <c r="O91" s="51" t="s">
        <v>349</v>
      </c>
      <c r="P91" s="51" t="s">
        <v>349</v>
      </c>
      <c r="Q91" s="49" t="s">
        <v>32</v>
      </c>
      <c r="R91" s="53" t="s">
        <v>1573</v>
      </c>
      <c r="S91" s="54" t="s">
        <v>27</v>
      </c>
    </row>
    <row r="92" spans="1:19" ht="103.5" customHeight="1" x14ac:dyDescent="0.25">
      <c r="A92" s="45" t="s">
        <v>104</v>
      </c>
      <c r="B92" s="46">
        <v>45379</v>
      </c>
      <c r="C92" s="114" t="str">
        <f t="shared" si="2"/>
        <v>n/a - terminated</v>
      </c>
      <c r="D92" s="47" t="s">
        <v>347</v>
      </c>
      <c r="E92" s="255" t="s">
        <v>1575</v>
      </c>
      <c r="F92" s="49" t="s">
        <v>319</v>
      </c>
      <c r="G92" s="54" t="s">
        <v>319</v>
      </c>
      <c r="H92" s="51" t="s">
        <v>351</v>
      </c>
      <c r="I92" s="55" t="s">
        <v>319</v>
      </c>
      <c r="J92" s="51" t="s">
        <v>319</v>
      </c>
      <c r="K92" s="51" t="s">
        <v>349</v>
      </c>
      <c r="L92" s="51" t="s">
        <v>349</v>
      </c>
      <c r="M92" s="49" t="s">
        <v>349</v>
      </c>
      <c r="N92" s="49" t="s">
        <v>349</v>
      </c>
      <c r="O92" s="51" t="s">
        <v>349</v>
      </c>
      <c r="P92" s="51" t="s">
        <v>349</v>
      </c>
      <c r="Q92" s="49" t="s">
        <v>32</v>
      </c>
      <c r="R92" s="53" t="s">
        <v>1576</v>
      </c>
      <c r="S92" s="54" t="s">
        <v>27</v>
      </c>
    </row>
    <row r="93" spans="1:19" ht="104.25" customHeight="1" x14ac:dyDescent="0.25">
      <c r="A93" s="45" t="s">
        <v>104</v>
      </c>
      <c r="B93" s="46">
        <v>45379</v>
      </c>
      <c r="C93" s="68">
        <f t="shared" si="2"/>
        <v>45469</v>
      </c>
      <c r="D93" s="72" t="s">
        <v>18</v>
      </c>
      <c r="E93" s="32" t="s">
        <v>1571</v>
      </c>
      <c r="F93" s="54" t="s">
        <v>19</v>
      </c>
      <c r="G93" s="51" t="s">
        <v>42</v>
      </c>
      <c r="H93" s="51" t="s">
        <v>21</v>
      </c>
      <c r="I93" s="52" t="s">
        <v>22</v>
      </c>
      <c r="J93" s="51" t="s">
        <v>23</v>
      </c>
      <c r="K93" s="51">
        <v>90</v>
      </c>
      <c r="L93" s="36" t="s">
        <v>30</v>
      </c>
      <c r="M93" s="51" t="s">
        <v>31</v>
      </c>
      <c r="N93" s="51" t="s">
        <v>479</v>
      </c>
      <c r="O93" s="51">
        <v>360</v>
      </c>
      <c r="P93" s="49">
        <v>262</v>
      </c>
      <c r="Q93" s="51" t="s">
        <v>26</v>
      </c>
      <c r="R93" s="53" t="s">
        <v>1578</v>
      </c>
      <c r="S93" s="54" t="s">
        <v>27</v>
      </c>
    </row>
    <row r="94" spans="1:19" ht="83.25" customHeight="1" x14ac:dyDescent="0.25">
      <c r="A94" s="45" t="s">
        <v>104</v>
      </c>
      <c r="B94" s="58">
        <v>45379</v>
      </c>
      <c r="C94" s="68" t="str">
        <f t="shared" si="2"/>
        <v>n/a - terminated</v>
      </c>
      <c r="D94" s="47" t="s">
        <v>347</v>
      </c>
      <c r="E94" s="35" t="s">
        <v>1647</v>
      </c>
      <c r="F94" s="50" t="s">
        <v>102</v>
      </c>
      <c r="G94" s="51" t="s">
        <v>611</v>
      </c>
      <c r="H94" s="51" t="s">
        <v>351</v>
      </c>
      <c r="I94" s="55" t="s">
        <v>319</v>
      </c>
      <c r="J94" s="51" t="s">
        <v>319</v>
      </c>
      <c r="K94" s="51" t="s">
        <v>349</v>
      </c>
      <c r="L94" s="51" t="s">
        <v>349</v>
      </c>
      <c r="M94" s="49" t="s">
        <v>349</v>
      </c>
      <c r="N94" s="49" t="s">
        <v>349</v>
      </c>
      <c r="O94" s="51" t="s">
        <v>349</v>
      </c>
      <c r="P94" s="51" t="s">
        <v>349</v>
      </c>
      <c r="Q94" s="49" t="s">
        <v>32</v>
      </c>
      <c r="R94" s="57" t="s">
        <v>1646</v>
      </c>
      <c r="S94" s="54" t="s">
        <v>41</v>
      </c>
    </row>
    <row r="95" spans="1:19" ht="122.25" customHeight="1" x14ac:dyDescent="0.25">
      <c r="A95" s="45" t="s">
        <v>308</v>
      </c>
      <c r="B95" s="58">
        <v>45385</v>
      </c>
      <c r="C95" s="68" t="str">
        <f t="shared" si="2"/>
        <v>n/a - CDF budget</v>
      </c>
      <c r="D95" s="72" t="s">
        <v>18</v>
      </c>
      <c r="E95" s="32" t="s">
        <v>1572</v>
      </c>
      <c r="F95" s="49" t="s">
        <v>19</v>
      </c>
      <c r="G95" s="54" t="s">
        <v>174</v>
      </c>
      <c r="H95" s="51" t="s">
        <v>21</v>
      </c>
      <c r="I95" s="55" t="s">
        <v>22</v>
      </c>
      <c r="J95" s="51" t="s">
        <v>23</v>
      </c>
      <c r="K95" s="51" t="s">
        <v>334</v>
      </c>
      <c r="L95" s="51" t="s">
        <v>40</v>
      </c>
      <c r="M95" s="49" t="s">
        <v>25</v>
      </c>
      <c r="N95" s="51" t="s">
        <v>1484</v>
      </c>
      <c r="O95" s="49">
        <v>480</v>
      </c>
      <c r="P95" s="49">
        <v>360</v>
      </c>
      <c r="Q95" s="49" t="s">
        <v>26</v>
      </c>
      <c r="R95" s="53" t="s">
        <v>1577</v>
      </c>
      <c r="S95" s="54" t="s">
        <v>27</v>
      </c>
    </row>
    <row r="96" spans="1:19" ht="137.25" customHeight="1" x14ac:dyDescent="0.25">
      <c r="A96" s="45" t="s">
        <v>308</v>
      </c>
      <c r="B96" s="58">
        <v>45392</v>
      </c>
      <c r="C96" s="47">
        <f t="shared" si="2"/>
        <v>45482</v>
      </c>
      <c r="D96" s="47" t="s">
        <v>18</v>
      </c>
      <c r="E96" s="32" t="s">
        <v>1654</v>
      </c>
      <c r="F96" s="49" t="s">
        <v>19</v>
      </c>
      <c r="G96" s="54" t="s">
        <v>83</v>
      </c>
      <c r="H96" s="51" t="s">
        <v>21</v>
      </c>
      <c r="I96" s="55" t="s">
        <v>22</v>
      </c>
      <c r="J96" s="51" t="s">
        <v>23</v>
      </c>
      <c r="K96" s="51">
        <v>90</v>
      </c>
      <c r="L96" s="49" t="s">
        <v>30</v>
      </c>
      <c r="M96" s="49" t="s">
        <v>25</v>
      </c>
      <c r="N96" s="51" t="s">
        <v>1672</v>
      </c>
      <c r="O96" s="59">
        <v>1110</v>
      </c>
      <c r="P96" s="49">
        <v>400</v>
      </c>
      <c r="Q96" s="49" t="s">
        <v>26</v>
      </c>
      <c r="R96" s="53" t="s">
        <v>1615</v>
      </c>
      <c r="S96" s="54" t="s">
        <v>27</v>
      </c>
    </row>
    <row r="97" spans="1:19" ht="108" customHeight="1" x14ac:dyDescent="0.25">
      <c r="A97" s="45" t="s">
        <v>308</v>
      </c>
      <c r="B97" s="58">
        <v>45406</v>
      </c>
      <c r="C97" s="47" t="str">
        <f t="shared" si="2"/>
        <v>n/a - terminated</v>
      </c>
      <c r="D97" s="47" t="s">
        <v>347</v>
      </c>
      <c r="E97" s="33" t="s">
        <v>1689</v>
      </c>
      <c r="F97" s="49" t="s">
        <v>19</v>
      </c>
      <c r="G97" s="100" t="s">
        <v>270</v>
      </c>
      <c r="H97" s="51" t="s">
        <v>351</v>
      </c>
      <c r="I97" s="55" t="s">
        <v>319</v>
      </c>
      <c r="J97" s="51" t="s">
        <v>319</v>
      </c>
      <c r="K97" s="51" t="s">
        <v>349</v>
      </c>
      <c r="L97" s="49" t="s">
        <v>349</v>
      </c>
      <c r="M97" s="49" t="s">
        <v>349</v>
      </c>
      <c r="N97" s="49" t="s">
        <v>349</v>
      </c>
      <c r="O97" s="51" t="s">
        <v>349</v>
      </c>
      <c r="P97" s="51" t="s">
        <v>349</v>
      </c>
      <c r="Q97" s="49" t="s">
        <v>32</v>
      </c>
      <c r="R97" s="53" t="s">
        <v>1690</v>
      </c>
      <c r="S97" s="54" t="s">
        <v>27</v>
      </c>
    </row>
    <row r="98" spans="1:19" ht="114" customHeight="1" x14ac:dyDescent="0.25">
      <c r="A98" s="45" t="s">
        <v>308</v>
      </c>
      <c r="B98" s="58">
        <v>45407</v>
      </c>
      <c r="C98" s="47" t="str">
        <f t="shared" ref="C98" si="3">IF(ISTEXT(K98),K98,K98+B98)</f>
        <v>n/a - terminated</v>
      </c>
      <c r="D98" s="47" t="s">
        <v>347</v>
      </c>
      <c r="E98" s="33" t="s">
        <v>1691</v>
      </c>
      <c r="F98" s="49" t="s">
        <v>19</v>
      </c>
      <c r="G98" s="100" t="s">
        <v>34</v>
      </c>
      <c r="H98" s="51" t="s">
        <v>351</v>
      </c>
      <c r="I98" s="55" t="s">
        <v>319</v>
      </c>
      <c r="J98" s="51" t="s">
        <v>319</v>
      </c>
      <c r="K98" s="51" t="s">
        <v>349</v>
      </c>
      <c r="L98" s="49" t="s">
        <v>349</v>
      </c>
      <c r="M98" s="49" t="s">
        <v>349</v>
      </c>
      <c r="N98" s="49" t="s">
        <v>349</v>
      </c>
      <c r="O98" s="51" t="s">
        <v>349</v>
      </c>
      <c r="P98" s="51" t="s">
        <v>349</v>
      </c>
      <c r="Q98" s="49" t="s">
        <v>32</v>
      </c>
      <c r="R98" s="53" t="s">
        <v>1692</v>
      </c>
      <c r="S98" s="54" t="s">
        <v>27</v>
      </c>
    </row>
    <row r="99" spans="1:19" ht="114" customHeight="1" x14ac:dyDescent="0.25">
      <c r="A99" s="45" t="s">
        <v>308</v>
      </c>
      <c r="B99" s="58">
        <v>45412</v>
      </c>
      <c r="C99" s="47" t="str">
        <f>IF(ISTEXT(K99),K99,K99+B99)</f>
        <v>n/a - terminated</v>
      </c>
      <c r="D99" s="47" t="s">
        <v>347</v>
      </c>
      <c r="E99" s="33" t="s">
        <v>1693</v>
      </c>
      <c r="F99" s="49" t="s">
        <v>102</v>
      </c>
      <c r="G99" s="100" t="s">
        <v>319</v>
      </c>
      <c r="H99" s="51" t="s">
        <v>351</v>
      </c>
      <c r="I99" s="55" t="s">
        <v>319</v>
      </c>
      <c r="J99" s="51" t="s">
        <v>319</v>
      </c>
      <c r="K99" s="51" t="s">
        <v>349</v>
      </c>
      <c r="L99" s="49" t="s">
        <v>349</v>
      </c>
      <c r="M99" s="49" t="s">
        <v>349</v>
      </c>
      <c r="N99" s="49" t="s">
        <v>349</v>
      </c>
      <c r="O99" s="51" t="s">
        <v>349</v>
      </c>
      <c r="P99" s="51" t="s">
        <v>349</v>
      </c>
      <c r="Q99" s="49" t="s">
        <v>32</v>
      </c>
      <c r="R99" s="53" t="s">
        <v>1694</v>
      </c>
      <c r="S99" s="54" t="s">
        <v>27</v>
      </c>
    </row>
    <row r="100" spans="1:19" ht="164.25" customHeight="1" x14ac:dyDescent="0.25">
      <c r="A100" s="45" t="s">
        <v>308</v>
      </c>
      <c r="B100" s="58">
        <v>45413</v>
      </c>
      <c r="C100" s="79">
        <f t="shared" si="2"/>
        <v>45503</v>
      </c>
      <c r="D100" s="68" t="s">
        <v>18</v>
      </c>
      <c r="E100" s="82" t="s">
        <v>1687</v>
      </c>
      <c r="F100" s="49" t="s">
        <v>19</v>
      </c>
      <c r="G100" s="100" t="s">
        <v>111</v>
      </c>
      <c r="H100" s="51" t="s">
        <v>64</v>
      </c>
      <c r="I100" s="55" t="s">
        <v>22</v>
      </c>
      <c r="J100" s="51" t="s">
        <v>23</v>
      </c>
      <c r="K100" s="49">
        <v>90</v>
      </c>
      <c r="L100" s="49" t="s">
        <v>40</v>
      </c>
      <c r="M100" s="49" t="s">
        <v>31</v>
      </c>
      <c r="N100" s="51" t="s">
        <v>447</v>
      </c>
      <c r="O100" s="285">
        <v>53</v>
      </c>
      <c r="P100" s="285">
        <v>53</v>
      </c>
      <c r="Q100" s="49" t="s">
        <v>26</v>
      </c>
      <c r="R100" s="53" t="s">
        <v>1688</v>
      </c>
      <c r="S100" s="54" t="s">
        <v>27</v>
      </c>
    </row>
    <row r="101" spans="1:19" ht="230.25" customHeight="1" x14ac:dyDescent="0.25">
      <c r="A101" s="45" t="s">
        <v>308</v>
      </c>
      <c r="B101" s="70">
        <v>45420</v>
      </c>
      <c r="C101" s="114" t="s">
        <v>48</v>
      </c>
      <c r="D101" s="72" t="s">
        <v>18</v>
      </c>
      <c r="E101" s="33" t="s">
        <v>616</v>
      </c>
      <c r="F101" s="54" t="s">
        <v>120</v>
      </c>
      <c r="G101" s="115" t="s">
        <v>102</v>
      </c>
      <c r="H101" s="51" t="s">
        <v>21</v>
      </c>
      <c r="I101" s="52" t="s">
        <v>51</v>
      </c>
      <c r="J101" s="51" t="s">
        <v>86</v>
      </c>
      <c r="K101" s="49">
        <v>30</v>
      </c>
      <c r="L101" s="49" t="s">
        <v>121</v>
      </c>
      <c r="M101" s="49" t="s">
        <v>25</v>
      </c>
      <c r="N101" s="51" t="s">
        <v>1594</v>
      </c>
      <c r="O101" s="59" t="s">
        <v>48</v>
      </c>
      <c r="P101" s="49" t="s">
        <v>48</v>
      </c>
      <c r="Q101" s="49" t="s">
        <v>48</v>
      </c>
      <c r="R101" s="53" t="s">
        <v>1616</v>
      </c>
      <c r="S101" s="54" t="s">
        <v>27</v>
      </c>
    </row>
    <row r="102" spans="1:19" ht="141" customHeight="1" x14ac:dyDescent="0.25">
      <c r="A102" s="45" t="s">
        <v>308</v>
      </c>
      <c r="B102" s="71">
        <v>45420</v>
      </c>
      <c r="C102" s="79">
        <f>IF(ISTEXT(K102),K102,K102+B102)</f>
        <v>45510</v>
      </c>
      <c r="D102" s="47" t="s">
        <v>18</v>
      </c>
      <c r="E102" s="40" t="s">
        <v>641</v>
      </c>
      <c r="F102" s="50" t="s">
        <v>19</v>
      </c>
      <c r="G102" s="100" t="s">
        <v>34</v>
      </c>
      <c r="H102" s="51" t="s">
        <v>21</v>
      </c>
      <c r="I102" s="52" t="s">
        <v>22</v>
      </c>
      <c r="J102" s="51" t="s">
        <v>23</v>
      </c>
      <c r="K102" s="49">
        <v>90</v>
      </c>
      <c r="L102" s="49" t="s">
        <v>30</v>
      </c>
      <c r="M102" s="49" t="s">
        <v>25</v>
      </c>
      <c r="N102" s="51" t="s">
        <v>77</v>
      </c>
      <c r="O102" s="49">
        <v>442</v>
      </c>
      <c r="P102" s="49">
        <v>152</v>
      </c>
      <c r="Q102" s="49" t="s">
        <v>26</v>
      </c>
      <c r="R102" s="53" t="s">
        <v>1617</v>
      </c>
      <c r="S102" s="54" t="s">
        <v>27</v>
      </c>
    </row>
    <row r="103" spans="1:19" ht="111.75" customHeight="1" x14ac:dyDescent="0.25">
      <c r="A103" s="45" t="s">
        <v>308</v>
      </c>
      <c r="B103" s="71">
        <v>45427</v>
      </c>
      <c r="C103" s="79" t="str">
        <f>IF(ISTEXT(K103),K103,K103+B103)</f>
        <v>Not recommended in draft guidance</v>
      </c>
      <c r="D103" s="72" t="s">
        <v>18</v>
      </c>
      <c r="E103" s="32" t="s">
        <v>417</v>
      </c>
      <c r="F103" s="49" t="s">
        <v>19</v>
      </c>
      <c r="G103" s="100" t="s">
        <v>44</v>
      </c>
      <c r="H103" s="51" t="s">
        <v>418</v>
      </c>
      <c r="I103" s="55" t="s">
        <v>22</v>
      </c>
      <c r="J103" s="51" t="s">
        <v>39</v>
      </c>
      <c r="K103" s="51" t="s">
        <v>418</v>
      </c>
      <c r="L103" s="49" t="s">
        <v>79</v>
      </c>
      <c r="M103" s="51" t="s">
        <v>418</v>
      </c>
      <c r="N103" s="51" t="s">
        <v>418</v>
      </c>
      <c r="O103" s="59">
        <v>1000</v>
      </c>
      <c r="P103" s="51" t="s">
        <v>418</v>
      </c>
      <c r="Q103" s="49" t="s">
        <v>32</v>
      </c>
      <c r="R103" s="53" t="s">
        <v>1493</v>
      </c>
      <c r="S103" s="54" t="s">
        <v>27</v>
      </c>
    </row>
    <row r="104" spans="1:19" ht="170.25" customHeight="1" x14ac:dyDescent="0.25">
      <c r="A104" s="45" t="s">
        <v>308</v>
      </c>
      <c r="B104" s="71">
        <v>45427</v>
      </c>
      <c r="C104" s="79">
        <f>IF(ISTEXT(K104),K104,K104+B104)</f>
        <v>45517</v>
      </c>
      <c r="D104" s="68" t="s">
        <v>18</v>
      </c>
      <c r="E104" s="32" t="s">
        <v>446</v>
      </c>
      <c r="F104" s="49" t="s">
        <v>37</v>
      </c>
      <c r="G104" s="100" t="s">
        <v>96</v>
      </c>
      <c r="H104" s="51" t="s">
        <v>48</v>
      </c>
      <c r="I104" s="55" t="s">
        <v>51</v>
      </c>
      <c r="J104" s="51" t="s">
        <v>1699</v>
      </c>
      <c r="K104" s="49">
        <v>90</v>
      </c>
      <c r="L104" s="49" t="s">
        <v>30</v>
      </c>
      <c r="M104" s="51" t="s">
        <v>107</v>
      </c>
      <c r="N104" s="51" t="s">
        <v>1492</v>
      </c>
      <c r="O104" s="59">
        <v>15300</v>
      </c>
      <c r="P104" s="49" t="s">
        <v>48</v>
      </c>
      <c r="Q104" s="49" t="s">
        <v>48</v>
      </c>
      <c r="R104" s="53" t="s">
        <v>1673</v>
      </c>
      <c r="S104" s="54" t="s">
        <v>27</v>
      </c>
    </row>
    <row r="105" spans="1:19" ht="110.25" customHeight="1" x14ac:dyDescent="0.25">
      <c r="A105" s="45" t="s">
        <v>308</v>
      </c>
      <c r="B105" s="70">
        <v>45427</v>
      </c>
      <c r="C105" s="47">
        <f>IF(ISTEXT(K105),K105,K105+B105)</f>
        <v>45517</v>
      </c>
      <c r="D105" s="72" t="s">
        <v>18</v>
      </c>
      <c r="E105" s="39" t="s">
        <v>451</v>
      </c>
      <c r="F105" s="50" t="s">
        <v>19</v>
      </c>
      <c r="G105" s="54" t="s">
        <v>47</v>
      </c>
      <c r="H105" s="50" t="s">
        <v>48</v>
      </c>
      <c r="I105" s="55" t="s">
        <v>22</v>
      </c>
      <c r="J105" s="54" t="s">
        <v>23</v>
      </c>
      <c r="K105" s="52">
        <v>90</v>
      </c>
      <c r="L105" s="50" t="s">
        <v>40</v>
      </c>
      <c r="M105" s="50" t="s">
        <v>25</v>
      </c>
      <c r="N105" s="54" t="s">
        <v>452</v>
      </c>
      <c r="O105" s="50" t="s">
        <v>433</v>
      </c>
      <c r="P105" s="50" t="s">
        <v>48</v>
      </c>
      <c r="Q105" s="50" t="s">
        <v>48</v>
      </c>
      <c r="R105" s="53" t="s">
        <v>1619</v>
      </c>
      <c r="S105" s="51" t="s">
        <v>27</v>
      </c>
    </row>
    <row r="106" spans="1:19" ht="120" customHeight="1" x14ac:dyDescent="0.25">
      <c r="A106" s="74" t="s">
        <v>308</v>
      </c>
      <c r="B106" s="71">
        <v>45427</v>
      </c>
      <c r="C106" s="47">
        <f>IF(ISTEXT(K106),K106,K106+B106)</f>
        <v>45517</v>
      </c>
      <c r="D106" s="47">
        <v>45404</v>
      </c>
      <c r="E106" s="38" t="s">
        <v>640</v>
      </c>
      <c r="F106" s="50" t="s">
        <v>19</v>
      </c>
      <c r="G106" s="54" t="s">
        <v>34</v>
      </c>
      <c r="H106" s="51" t="s">
        <v>21</v>
      </c>
      <c r="I106" s="52" t="s">
        <v>22</v>
      </c>
      <c r="J106" s="51" t="s">
        <v>23</v>
      </c>
      <c r="K106" s="49">
        <v>90</v>
      </c>
      <c r="L106" s="49" t="s">
        <v>30</v>
      </c>
      <c r="M106" s="49" t="s">
        <v>25</v>
      </c>
      <c r="N106" s="51" t="s">
        <v>486</v>
      </c>
      <c r="O106" s="51" t="s">
        <v>1681</v>
      </c>
      <c r="P106" s="49" t="s">
        <v>48</v>
      </c>
      <c r="Q106" s="49" t="s">
        <v>48</v>
      </c>
      <c r="R106" s="53" t="s">
        <v>1682</v>
      </c>
      <c r="S106" s="54" t="s">
        <v>27</v>
      </c>
    </row>
    <row r="107" spans="1:19" ht="81" customHeight="1" x14ac:dyDescent="0.25">
      <c r="A107" s="45" t="s">
        <v>308</v>
      </c>
      <c r="B107" s="67">
        <v>45434</v>
      </c>
      <c r="C107" s="114" t="s">
        <v>418</v>
      </c>
      <c r="D107" s="68" t="s">
        <v>18</v>
      </c>
      <c r="E107" s="33" t="s">
        <v>422</v>
      </c>
      <c r="F107" s="49" t="s">
        <v>37</v>
      </c>
      <c r="G107" s="100" t="s">
        <v>423</v>
      </c>
      <c r="H107" s="51" t="s">
        <v>418</v>
      </c>
      <c r="I107" s="55" t="s">
        <v>22</v>
      </c>
      <c r="J107" s="51" t="s">
        <v>23</v>
      </c>
      <c r="K107" s="51" t="s">
        <v>418</v>
      </c>
      <c r="L107" s="51" t="s">
        <v>30</v>
      </c>
      <c r="M107" s="51" t="s">
        <v>418</v>
      </c>
      <c r="N107" s="51" t="s">
        <v>418</v>
      </c>
      <c r="O107" s="59">
        <v>1380</v>
      </c>
      <c r="P107" s="51" t="s">
        <v>418</v>
      </c>
      <c r="Q107" s="49" t="s">
        <v>32</v>
      </c>
      <c r="R107" s="53" t="s">
        <v>1618</v>
      </c>
      <c r="S107" s="54" t="s">
        <v>27</v>
      </c>
    </row>
    <row r="108" spans="1:19" ht="110.25" customHeight="1" x14ac:dyDescent="0.25">
      <c r="A108" s="45" t="s">
        <v>308</v>
      </c>
      <c r="B108" s="70">
        <v>45434</v>
      </c>
      <c r="C108" s="79">
        <f t="shared" ref="C108:C125" si="4">IF(ISTEXT(K108),K108,K108+B108)</f>
        <v>45524</v>
      </c>
      <c r="D108" s="68" t="s">
        <v>18</v>
      </c>
      <c r="E108" s="33" t="s">
        <v>551</v>
      </c>
      <c r="F108" s="50" t="s">
        <v>65</v>
      </c>
      <c r="G108" s="100" t="s">
        <v>66</v>
      </c>
      <c r="H108" s="54" t="s">
        <v>21</v>
      </c>
      <c r="I108" s="55" t="s">
        <v>22</v>
      </c>
      <c r="J108" s="54" t="s">
        <v>39</v>
      </c>
      <c r="K108" s="54">
        <v>90</v>
      </c>
      <c r="L108" s="51" t="s">
        <v>35</v>
      </c>
      <c r="M108" s="50" t="s">
        <v>25</v>
      </c>
      <c r="N108" s="54" t="s">
        <v>552</v>
      </c>
      <c r="O108" s="50">
        <v>212</v>
      </c>
      <c r="P108" s="50" t="s">
        <v>48</v>
      </c>
      <c r="Q108" s="50" t="s">
        <v>32</v>
      </c>
      <c r="R108" s="53" t="s">
        <v>1620</v>
      </c>
      <c r="S108" s="54" t="s">
        <v>41</v>
      </c>
    </row>
    <row r="109" spans="1:19" ht="135.75" customHeight="1" x14ac:dyDescent="0.25">
      <c r="A109" s="45" t="s">
        <v>308</v>
      </c>
      <c r="B109" s="70">
        <v>45441</v>
      </c>
      <c r="C109" s="79">
        <f t="shared" si="4"/>
        <v>45531</v>
      </c>
      <c r="D109" s="72">
        <v>45406</v>
      </c>
      <c r="E109" s="41" t="s">
        <v>455</v>
      </c>
      <c r="F109" s="50" t="s">
        <v>19</v>
      </c>
      <c r="G109" s="100" t="s">
        <v>456</v>
      </c>
      <c r="H109" s="54" t="s">
        <v>45</v>
      </c>
      <c r="I109" s="55" t="s">
        <v>22</v>
      </c>
      <c r="J109" s="54" t="s">
        <v>23</v>
      </c>
      <c r="K109" s="52">
        <v>90</v>
      </c>
      <c r="L109" s="50" t="s">
        <v>30</v>
      </c>
      <c r="M109" s="49" t="s">
        <v>36</v>
      </c>
      <c r="N109" s="51" t="s">
        <v>457</v>
      </c>
      <c r="O109" s="49">
        <v>64</v>
      </c>
      <c r="P109" s="49">
        <v>33</v>
      </c>
      <c r="Q109" s="49" t="s">
        <v>1674</v>
      </c>
      <c r="R109" s="53" t="s">
        <v>1697</v>
      </c>
      <c r="S109" s="51" t="s">
        <v>27</v>
      </c>
    </row>
    <row r="110" spans="1:19" ht="99.6" customHeight="1" x14ac:dyDescent="0.25">
      <c r="A110" s="45" t="s">
        <v>308</v>
      </c>
      <c r="B110" s="70">
        <v>45448</v>
      </c>
      <c r="C110" s="68" t="str">
        <f t="shared" si="4"/>
        <v>Not recommended in draft guidance</v>
      </c>
      <c r="D110" s="68">
        <v>45501</v>
      </c>
      <c r="E110" s="41" t="s">
        <v>431</v>
      </c>
      <c r="F110" s="50" t="s">
        <v>81</v>
      </c>
      <c r="G110" s="100" t="s">
        <v>432</v>
      </c>
      <c r="H110" s="54" t="s">
        <v>418</v>
      </c>
      <c r="I110" s="52" t="s">
        <v>22</v>
      </c>
      <c r="J110" s="51" t="s">
        <v>23</v>
      </c>
      <c r="K110" s="52" t="s">
        <v>418</v>
      </c>
      <c r="L110" s="50" t="s">
        <v>30</v>
      </c>
      <c r="M110" s="50" t="s">
        <v>48</v>
      </c>
      <c r="N110" s="50" t="s">
        <v>48</v>
      </c>
      <c r="O110" s="50" t="s">
        <v>433</v>
      </c>
      <c r="P110" s="50" t="s">
        <v>48</v>
      </c>
      <c r="Q110" s="50" t="s">
        <v>48</v>
      </c>
      <c r="R110" s="53" t="s">
        <v>1621</v>
      </c>
      <c r="S110" s="51" t="s">
        <v>27</v>
      </c>
    </row>
    <row r="111" spans="1:19" ht="87.75" customHeight="1" x14ac:dyDescent="0.25">
      <c r="A111" s="45" t="s">
        <v>308</v>
      </c>
      <c r="B111" s="67">
        <v>45448</v>
      </c>
      <c r="C111" s="68" t="str">
        <f t="shared" si="4"/>
        <v>TBC</v>
      </c>
      <c r="D111" s="68" t="s">
        <v>48</v>
      </c>
      <c r="E111" s="32" t="s">
        <v>461</v>
      </c>
      <c r="F111" s="49" t="s">
        <v>19</v>
      </c>
      <c r="G111" s="54" t="s">
        <v>34</v>
      </c>
      <c r="H111" s="51" t="s">
        <v>48</v>
      </c>
      <c r="I111" s="55" t="s">
        <v>22</v>
      </c>
      <c r="J111" s="51" t="s">
        <v>23</v>
      </c>
      <c r="K111" s="49" t="s">
        <v>48</v>
      </c>
      <c r="L111" s="51" t="s">
        <v>35</v>
      </c>
      <c r="M111" s="49" t="s">
        <v>25</v>
      </c>
      <c r="N111" s="51" t="s">
        <v>1495</v>
      </c>
      <c r="O111" s="59">
        <v>1687</v>
      </c>
      <c r="P111" s="49" t="s">
        <v>48</v>
      </c>
      <c r="Q111" s="49" t="s">
        <v>48</v>
      </c>
      <c r="R111" s="53" t="s">
        <v>1622</v>
      </c>
      <c r="S111" s="54" t="s">
        <v>27</v>
      </c>
    </row>
    <row r="112" spans="1:19" ht="87.75" customHeight="1" x14ac:dyDescent="0.25">
      <c r="A112" s="45" t="s">
        <v>308</v>
      </c>
      <c r="B112" s="67">
        <v>45448</v>
      </c>
      <c r="C112" s="114" t="str">
        <f t="shared" si="4"/>
        <v>TBC</v>
      </c>
      <c r="D112" s="68">
        <v>45439</v>
      </c>
      <c r="E112" s="33" t="s">
        <v>1623</v>
      </c>
      <c r="F112" s="49" t="s">
        <v>19</v>
      </c>
      <c r="G112" s="100" t="s">
        <v>93</v>
      </c>
      <c r="H112" s="51" t="s">
        <v>48</v>
      </c>
      <c r="I112" s="55" t="s">
        <v>22</v>
      </c>
      <c r="J112" s="51" t="s">
        <v>23</v>
      </c>
      <c r="K112" s="49" t="s">
        <v>48</v>
      </c>
      <c r="L112" s="51" t="s">
        <v>462</v>
      </c>
      <c r="M112" s="49" t="s">
        <v>48</v>
      </c>
      <c r="N112" s="49" t="s">
        <v>48</v>
      </c>
      <c r="O112" s="49" t="s">
        <v>48</v>
      </c>
      <c r="P112" s="49" t="s">
        <v>48</v>
      </c>
      <c r="Q112" s="49" t="s">
        <v>48</v>
      </c>
      <c r="R112" s="53" t="s">
        <v>445</v>
      </c>
      <c r="S112" s="54" t="s">
        <v>27</v>
      </c>
    </row>
    <row r="113" spans="1:19" ht="87.75" customHeight="1" x14ac:dyDescent="0.25">
      <c r="A113" s="45" t="s">
        <v>308</v>
      </c>
      <c r="B113" s="70">
        <v>45455</v>
      </c>
      <c r="C113" s="114" t="str">
        <f t="shared" si="4"/>
        <v>TBC</v>
      </c>
      <c r="D113" s="68" t="s">
        <v>48</v>
      </c>
      <c r="E113" s="33" t="s">
        <v>450</v>
      </c>
      <c r="F113" s="50" t="s">
        <v>19</v>
      </c>
      <c r="G113" s="100" t="s">
        <v>327</v>
      </c>
      <c r="H113" s="50" t="s">
        <v>48</v>
      </c>
      <c r="I113" s="54" t="s">
        <v>22</v>
      </c>
      <c r="J113" s="51" t="s">
        <v>23</v>
      </c>
      <c r="K113" s="49" t="s">
        <v>48</v>
      </c>
      <c r="L113" s="49" t="s">
        <v>30</v>
      </c>
      <c r="M113" s="49" t="s">
        <v>48</v>
      </c>
      <c r="N113" s="49" t="s">
        <v>48</v>
      </c>
      <c r="O113" s="49">
        <v>590</v>
      </c>
      <c r="P113" s="49" t="s">
        <v>48</v>
      </c>
      <c r="Q113" s="49" t="s">
        <v>48</v>
      </c>
      <c r="R113" s="53" t="s">
        <v>1675</v>
      </c>
      <c r="S113" s="54" t="s">
        <v>27</v>
      </c>
    </row>
    <row r="114" spans="1:19" ht="87.75" customHeight="1" x14ac:dyDescent="0.25">
      <c r="A114" s="45" t="s">
        <v>308</v>
      </c>
      <c r="B114" s="67">
        <v>45462</v>
      </c>
      <c r="C114" s="47" t="str">
        <f t="shared" si="4"/>
        <v>TBC</v>
      </c>
      <c r="D114" s="68" t="s">
        <v>48</v>
      </c>
      <c r="E114" s="32" t="s">
        <v>454</v>
      </c>
      <c r="F114" s="51" t="s">
        <v>65</v>
      </c>
      <c r="G114" s="54" t="s">
        <v>66</v>
      </c>
      <c r="H114" s="51" t="s">
        <v>48</v>
      </c>
      <c r="I114" s="55" t="s">
        <v>51</v>
      </c>
      <c r="J114" s="51" t="s">
        <v>39</v>
      </c>
      <c r="K114" s="49" t="s">
        <v>48</v>
      </c>
      <c r="L114" s="51" t="s">
        <v>35</v>
      </c>
      <c r="M114" s="49" t="s">
        <v>48</v>
      </c>
      <c r="N114" s="49" t="s">
        <v>48</v>
      </c>
      <c r="O114" s="59" t="s">
        <v>48</v>
      </c>
      <c r="P114" s="49" t="s">
        <v>48</v>
      </c>
      <c r="Q114" s="49" t="s">
        <v>48</v>
      </c>
      <c r="R114" s="53" t="s">
        <v>445</v>
      </c>
      <c r="S114" s="54" t="s">
        <v>27</v>
      </c>
    </row>
    <row r="115" spans="1:19" ht="77.25" customHeight="1" x14ac:dyDescent="0.25">
      <c r="A115" s="45" t="s">
        <v>308</v>
      </c>
      <c r="B115" s="70">
        <v>45469</v>
      </c>
      <c r="C115" s="47" t="str">
        <f t="shared" si="4"/>
        <v>TBC</v>
      </c>
      <c r="D115" s="72">
        <v>45429</v>
      </c>
      <c r="E115" s="39" t="s">
        <v>463</v>
      </c>
      <c r="F115" s="50" t="s">
        <v>81</v>
      </c>
      <c r="G115" s="54" t="s">
        <v>464</v>
      </c>
      <c r="H115" s="50" t="s">
        <v>48</v>
      </c>
      <c r="I115" s="55" t="s">
        <v>22</v>
      </c>
      <c r="J115" s="51" t="s">
        <v>23</v>
      </c>
      <c r="K115" s="52" t="s">
        <v>48</v>
      </c>
      <c r="L115" s="50" t="s">
        <v>30</v>
      </c>
      <c r="M115" s="49" t="s">
        <v>36</v>
      </c>
      <c r="N115" s="51" t="s">
        <v>465</v>
      </c>
      <c r="O115" s="49">
        <v>219</v>
      </c>
      <c r="P115" s="49" t="s">
        <v>48</v>
      </c>
      <c r="Q115" s="49" t="s">
        <v>48</v>
      </c>
      <c r="R115" s="57" t="s">
        <v>496</v>
      </c>
      <c r="S115" s="51" t="s">
        <v>27</v>
      </c>
    </row>
    <row r="116" spans="1:19" ht="106.5" customHeight="1" x14ac:dyDescent="0.25">
      <c r="A116" s="45" t="s">
        <v>308</v>
      </c>
      <c r="B116" s="70">
        <v>45469</v>
      </c>
      <c r="C116" s="79" t="str">
        <f t="shared" si="4"/>
        <v>Not recommended in draft guidance</v>
      </c>
      <c r="D116" s="72">
        <v>45413</v>
      </c>
      <c r="E116" s="41" t="s">
        <v>477</v>
      </c>
      <c r="F116" s="50" t="s">
        <v>19</v>
      </c>
      <c r="G116" s="100" t="s">
        <v>410</v>
      </c>
      <c r="H116" s="54" t="s">
        <v>418</v>
      </c>
      <c r="I116" s="55" t="s">
        <v>22</v>
      </c>
      <c r="J116" s="54" t="s">
        <v>23</v>
      </c>
      <c r="K116" s="52" t="s">
        <v>418</v>
      </c>
      <c r="L116" s="50" t="s">
        <v>30</v>
      </c>
      <c r="M116" s="49" t="s">
        <v>25</v>
      </c>
      <c r="N116" s="51" t="s">
        <v>468</v>
      </c>
      <c r="O116" s="49">
        <v>59</v>
      </c>
      <c r="P116" s="49" t="s">
        <v>48</v>
      </c>
      <c r="Q116" s="49" t="s">
        <v>48</v>
      </c>
      <c r="R116" s="53" t="s">
        <v>1695</v>
      </c>
      <c r="S116" s="51" t="s">
        <v>27</v>
      </c>
    </row>
    <row r="117" spans="1:19" ht="140.25" customHeight="1" x14ac:dyDescent="0.25">
      <c r="A117" s="45" t="s">
        <v>308</v>
      </c>
      <c r="B117" s="69">
        <v>45469</v>
      </c>
      <c r="C117" s="47" t="str">
        <f t="shared" si="4"/>
        <v>TBC</v>
      </c>
      <c r="D117" s="191">
        <v>45435</v>
      </c>
      <c r="E117" s="38" t="s">
        <v>655</v>
      </c>
      <c r="F117" s="54" t="s">
        <v>28</v>
      </c>
      <c r="G117" s="51" t="s">
        <v>113</v>
      </c>
      <c r="H117" s="51" t="s">
        <v>48</v>
      </c>
      <c r="I117" s="52" t="s">
        <v>22</v>
      </c>
      <c r="J117" s="51" t="s">
        <v>23</v>
      </c>
      <c r="K117" s="51" t="s">
        <v>48</v>
      </c>
      <c r="L117" s="49" t="s">
        <v>30</v>
      </c>
      <c r="M117" s="49" t="s">
        <v>148</v>
      </c>
      <c r="N117" s="51" t="s">
        <v>656</v>
      </c>
      <c r="O117" s="49">
        <v>100</v>
      </c>
      <c r="P117" s="49" t="s">
        <v>48</v>
      </c>
      <c r="Q117" s="49" t="s">
        <v>48</v>
      </c>
      <c r="R117" s="53" t="s">
        <v>1652</v>
      </c>
      <c r="S117" s="54" t="s">
        <v>27</v>
      </c>
    </row>
    <row r="118" spans="1:19" ht="140.25" customHeight="1" x14ac:dyDescent="0.25">
      <c r="A118" s="45" t="s">
        <v>308</v>
      </c>
      <c r="B118" s="69">
        <v>45482</v>
      </c>
      <c r="C118" s="47" t="str">
        <f t="shared" si="4"/>
        <v>TBC</v>
      </c>
      <c r="D118" s="191">
        <v>45448</v>
      </c>
      <c r="E118" s="32" t="s">
        <v>1676</v>
      </c>
      <c r="F118" s="54" t="s">
        <v>102</v>
      </c>
      <c r="G118" s="51" t="s">
        <v>131</v>
      </c>
      <c r="H118" s="51" t="s">
        <v>48</v>
      </c>
      <c r="I118" s="52" t="s">
        <v>22</v>
      </c>
      <c r="J118" s="51" t="s">
        <v>48</v>
      </c>
      <c r="K118" s="51" t="s">
        <v>48</v>
      </c>
      <c r="L118" s="49" t="s">
        <v>30</v>
      </c>
      <c r="M118" s="49" t="s">
        <v>36</v>
      </c>
      <c r="N118" s="51" t="s">
        <v>1677</v>
      </c>
      <c r="O118" s="59">
        <v>24800</v>
      </c>
      <c r="P118" s="49" t="s">
        <v>48</v>
      </c>
      <c r="Q118" s="49" t="s">
        <v>48</v>
      </c>
      <c r="R118" s="53" t="s">
        <v>496</v>
      </c>
      <c r="S118" s="54" t="s">
        <v>27</v>
      </c>
    </row>
    <row r="119" spans="1:19" ht="130.5" customHeight="1" x14ac:dyDescent="0.25">
      <c r="A119" s="45" t="s">
        <v>308</v>
      </c>
      <c r="B119" s="70">
        <v>45490</v>
      </c>
      <c r="C119" s="47" t="str">
        <f t="shared" si="4"/>
        <v>Not recommended in draft guidance</v>
      </c>
      <c r="D119" s="68">
        <v>45456</v>
      </c>
      <c r="E119" s="32" t="s">
        <v>448</v>
      </c>
      <c r="F119" s="49" t="s">
        <v>81</v>
      </c>
      <c r="G119" s="54" t="s">
        <v>432</v>
      </c>
      <c r="H119" s="51" t="s">
        <v>418</v>
      </c>
      <c r="I119" s="55" t="s">
        <v>22</v>
      </c>
      <c r="J119" s="51" t="s">
        <v>23</v>
      </c>
      <c r="K119" s="51" t="s">
        <v>418</v>
      </c>
      <c r="L119" s="75" t="s">
        <v>449</v>
      </c>
      <c r="M119" s="49" t="s">
        <v>148</v>
      </c>
      <c r="N119" s="51" t="s">
        <v>1496</v>
      </c>
      <c r="O119" s="59">
        <v>1747</v>
      </c>
      <c r="P119" s="49" t="s">
        <v>48</v>
      </c>
      <c r="Q119" s="49" t="s">
        <v>48</v>
      </c>
      <c r="R119" s="53" t="s">
        <v>1497</v>
      </c>
      <c r="S119" s="54" t="s">
        <v>27</v>
      </c>
    </row>
    <row r="120" spans="1:19" ht="99" customHeight="1" x14ac:dyDescent="0.25">
      <c r="A120" s="45" t="s">
        <v>308</v>
      </c>
      <c r="B120" s="70">
        <v>45490</v>
      </c>
      <c r="C120" s="68" t="str">
        <f t="shared" si="4"/>
        <v>TBC</v>
      </c>
      <c r="D120" s="47">
        <v>45441</v>
      </c>
      <c r="E120" s="32" t="s">
        <v>478</v>
      </c>
      <c r="F120" s="49" t="s">
        <v>81</v>
      </c>
      <c r="G120" s="100" t="s">
        <v>464</v>
      </c>
      <c r="H120" s="51" t="s">
        <v>48</v>
      </c>
      <c r="I120" s="52" t="s">
        <v>22</v>
      </c>
      <c r="J120" s="51" t="s">
        <v>23</v>
      </c>
      <c r="K120" s="51" t="s">
        <v>48</v>
      </c>
      <c r="L120" s="36" t="s">
        <v>30</v>
      </c>
      <c r="M120" s="49" t="s">
        <v>31</v>
      </c>
      <c r="N120" s="51" t="s">
        <v>479</v>
      </c>
      <c r="O120" s="49">
        <v>284</v>
      </c>
      <c r="P120" s="49" t="s">
        <v>48</v>
      </c>
      <c r="Q120" s="49" t="s">
        <v>48</v>
      </c>
      <c r="R120" s="53" t="s">
        <v>480</v>
      </c>
      <c r="S120" s="54" t="s">
        <v>27</v>
      </c>
    </row>
    <row r="121" spans="1:19" ht="79.5" customHeight="1" x14ac:dyDescent="0.25">
      <c r="A121" s="45" t="s">
        <v>308</v>
      </c>
      <c r="B121" s="70">
        <v>45490</v>
      </c>
      <c r="C121" s="47" t="str">
        <f t="shared" si="4"/>
        <v>TBC</v>
      </c>
      <c r="D121" s="68">
        <v>45443</v>
      </c>
      <c r="E121" s="32" t="s">
        <v>481</v>
      </c>
      <c r="F121" s="54" t="s">
        <v>28</v>
      </c>
      <c r="G121" s="54" t="s">
        <v>317</v>
      </c>
      <c r="H121" s="50" t="s">
        <v>48</v>
      </c>
      <c r="I121" s="52" t="s">
        <v>311</v>
      </c>
      <c r="J121" s="51" t="s">
        <v>23</v>
      </c>
      <c r="K121" s="51" t="s">
        <v>48</v>
      </c>
      <c r="L121" s="36" t="s">
        <v>40</v>
      </c>
      <c r="M121" s="49" t="s">
        <v>25</v>
      </c>
      <c r="N121" s="51" t="s">
        <v>482</v>
      </c>
      <c r="O121" s="49" t="s">
        <v>483</v>
      </c>
      <c r="P121" s="49" t="s">
        <v>48</v>
      </c>
      <c r="Q121" s="49" t="s">
        <v>48</v>
      </c>
      <c r="R121" s="53" t="s">
        <v>484</v>
      </c>
      <c r="S121" s="54" t="s">
        <v>27</v>
      </c>
    </row>
    <row r="122" spans="1:19" ht="98.25" customHeight="1" x14ac:dyDescent="0.25">
      <c r="A122" s="45" t="s">
        <v>308</v>
      </c>
      <c r="B122" s="67">
        <v>45497</v>
      </c>
      <c r="C122" s="68" t="str">
        <f t="shared" si="4"/>
        <v>TBC</v>
      </c>
      <c r="D122" s="68">
        <v>45449</v>
      </c>
      <c r="E122" s="32" t="s">
        <v>485</v>
      </c>
      <c r="F122" s="51" t="s">
        <v>19</v>
      </c>
      <c r="G122" s="54" t="s">
        <v>103</v>
      </c>
      <c r="H122" s="51" t="s">
        <v>48</v>
      </c>
      <c r="I122" s="55" t="s">
        <v>22</v>
      </c>
      <c r="J122" s="51" t="s">
        <v>23</v>
      </c>
      <c r="K122" s="49" t="s">
        <v>48</v>
      </c>
      <c r="L122" s="49" t="s">
        <v>30</v>
      </c>
      <c r="M122" s="49" t="s">
        <v>25</v>
      </c>
      <c r="N122" s="51" t="s">
        <v>486</v>
      </c>
      <c r="O122" s="59">
        <v>3086</v>
      </c>
      <c r="P122" s="49" t="s">
        <v>48</v>
      </c>
      <c r="Q122" s="49" t="s">
        <v>48</v>
      </c>
      <c r="R122" s="53" t="s">
        <v>487</v>
      </c>
      <c r="S122" s="54" t="s">
        <v>27</v>
      </c>
    </row>
    <row r="123" spans="1:19" ht="106.35" customHeight="1" x14ac:dyDescent="0.25">
      <c r="A123" s="45" t="s">
        <v>308</v>
      </c>
      <c r="B123" s="70">
        <v>45497</v>
      </c>
      <c r="C123" s="68" t="str">
        <f t="shared" si="4"/>
        <v>TBC</v>
      </c>
      <c r="D123" s="72">
        <v>45477</v>
      </c>
      <c r="E123" s="39" t="s">
        <v>488</v>
      </c>
      <c r="F123" s="54" t="s">
        <v>28</v>
      </c>
      <c r="G123" s="54" t="s">
        <v>378</v>
      </c>
      <c r="H123" s="50" t="s">
        <v>48</v>
      </c>
      <c r="I123" s="52" t="s">
        <v>22</v>
      </c>
      <c r="J123" s="54" t="s">
        <v>39</v>
      </c>
      <c r="K123" s="52" t="s">
        <v>48</v>
      </c>
      <c r="L123" s="54" t="s">
        <v>35</v>
      </c>
      <c r="M123" s="49" t="s">
        <v>107</v>
      </c>
      <c r="N123" s="51" t="s">
        <v>489</v>
      </c>
      <c r="O123" s="49">
        <v>714</v>
      </c>
      <c r="P123" s="49" t="s">
        <v>48</v>
      </c>
      <c r="Q123" s="49" t="s">
        <v>48</v>
      </c>
      <c r="R123" s="53" t="s">
        <v>490</v>
      </c>
      <c r="S123" s="51" t="s">
        <v>27</v>
      </c>
    </row>
    <row r="124" spans="1:19" ht="87.75" customHeight="1" x14ac:dyDescent="0.25">
      <c r="A124" s="45" t="s">
        <v>308</v>
      </c>
      <c r="B124" s="70">
        <v>45518</v>
      </c>
      <c r="C124" s="47" t="str">
        <f t="shared" si="4"/>
        <v>Not recommended in draft guidance</v>
      </c>
      <c r="D124" s="72">
        <v>45406</v>
      </c>
      <c r="E124" s="39" t="s">
        <v>466</v>
      </c>
      <c r="F124" s="50" t="s">
        <v>49</v>
      </c>
      <c r="G124" s="54" t="s">
        <v>467</v>
      </c>
      <c r="H124" s="54" t="s">
        <v>418</v>
      </c>
      <c r="I124" s="55" t="s">
        <v>22</v>
      </c>
      <c r="J124" s="51" t="s">
        <v>23</v>
      </c>
      <c r="K124" s="52" t="s">
        <v>418</v>
      </c>
      <c r="L124" s="50" t="s">
        <v>30</v>
      </c>
      <c r="M124" s="49" t="s">
        <v>25</v>
      </c>
      <c r="N124" s="51" t="s">
        <v>1624</v>
      </c>
      <c r="O124" s="49">
        <v>253</v>
      </c>
      <c r="P124" s="49" t="s">
        <v>48</v>
      </c>
      <c r="Q124" s="49" t="s">
        <v>48</v>
      </c>
      <c r="R124" s="53" t="s">
        <v>1625</v>
      </c>
      <c r="S124" s="51" t="s">
        <v>27</v>
      </c>
    </row>
    <row r="125" spans="1:19" ht="87.75" customHeight="1" x14ac:dyDescent="0.25">
      <c r="A125" s="74" t="s">
        <v>308</v>
      </c>
      <c r="B125" s="70">
        <v>45518</v>
      </c>
      <c r="C125" s="47" t="str">
        <f t="shared" si="4"/>
        <v>TBC</v>
      </c>
      <c r="D125" s="72">
        <v>45470</v>
      </c>
      <c r="E125" s="39" t="s">
        <v>491</v>
      </c>
      <c r="F125" s="50" t="s">
        <v>19</v>
      </c>
      <c r="G125" s="54" t="s">
        <v>57</v>
      </c>
      <c r="H125" s="51" t="s">
        <v>48</v>
      </c>
      <c r="I125" s="55" t="s">
        <v>22</v>
      </c>
      <c r="J125" s="54" t="s">
        <v>39</v>
      </c>
      <c r="K125" s="52" t="s">
        <v>48</v>
      </c>
      <c r="L125" s="50" t="s">
        <v>30</v>
      </c>
      <c r="M125" s="49" t="s">
        <v>25</v>
      </c>
      <c r="N125" s="51" t="s">
        <v>492</v>
      </c>
      <c r="O125" s="49">
        <v>588</v>
      </c>
      <c r="P125" s="49" t="s">
        <v>48</v>
      </c>
      <c r="Q125" s="49" t="s">
        <v>48</v>
      </c>
      <c r="R125" s="53" t="s">
        <v>493</v>
      </c>
      <c r="S125" s="51" t="s">
        <v>27</v>
      </c>
    </row>
    <row r="126" spans="1:19" ht="89.1" customHeight="1" x14ac:dyDescent="0.25">
      <c r="A126" s="45" t="s">
        <v>308</v>
      </c>
      <c r="B126" s="70">
        <v>45518</v>
      </c>
      <c r="C126" s="47" t="s">
        <v>48</v>
      </c>
      <c r="D126" s="72">
        <v>45470</v>
      </c>
      <c r="E126" s="39" t="s">
        <v>494</v>
      </c>
      <c r="F126" s="50" t="s">
        <v>81</v>
      </c>
      <c r="G126" s="54" t="s">
        <v>427</v>
      </c>
      <c r="H126" s="51" t="s">
        <v>48</v>
      </c>
      <c r="I126" s="55" t="s">
        <v>22</v>
      </c>
      <c r="J126" s="51" t="s">
        <v>23</v>
      </c>
      <c r="K126" s="52" t="s">
        <v>48</v>
      </c>
      <c r="L126" s="75" t="s">
        <v>449</v>
      </c>
      <c r="M126" s="49" t="s">
        <v>25</v>
      </c>
      <c r="N126" s="51" t="s">
        <v>495</v>
      </c>
      <c r="O126" s="49">
        <v>204</v>
      </c>
      <c r="P126" s="49" t="s">
        <v>48</v>
      </c>
      <c r="Q126" s="49" t="s">
        <v>48</v>
      </c>
      <c r="R126" s="53" t="s">
        <v>1626</v>
      </c>
      <c r="S126" s="51" t="s">
        <v>27</v>
      </c>
    </row>
    <row r="127" spans="1:19" ht="78.75" customHeight="1" x14ac:dyDescent="0.25">
      <c r="A127" s="252" t="s">
        <v>308</v>
      </c>
      <c r="B127" s="70">
        <v>45518</v>
      </c>
      <c r="C127" s="68" t="str">
        <f>IF(ISTEXT(K127),K127,K127+B127)</f>
        <v>TBC</v>
      </c>
      <c r="D127" s="72">
        <v>45498</v>
      </c>
      <c r="E127" s="39" t="s">
        <v>497</v>
      </c>
      <c r="F127" s="50" t="s">
        <v>65</v>
      </c>
      <c r="G127" s="54" t="s">
        <v>95</v>
      </c>
      <c r="H127" s="50" t="s">
        <v>48</v>
      </c>
      <c r="I127" s="52" t="s">
        <v>22</v>
      </c>
      <c r="J127" s="51" t="s">
        <v>23</v>
      </c>
      <c r="K127" s="52" t="s">
        <v>48</v>
      </c>
      <c r="L127" s="54" t="s">
        <v>35</v>
      </c>
      <c r="M127" s="49" t="s">
        <v>48</v>
      </c>
      <c r="N127" s="49" t="s">
        <v>48</v>
      </c>
      <c r="O127" s="260">
        <f>230*0.84</f>
        <v>193.2</v>
      </c>
      <c r="P127" s="49" t="s">
        <v>48</v>
      </c>
      <c r="Q127" s="49" t="s">
        <v>48</v>
      </c>
      <c r="R127" s="53" t="s">
        <v>1611</v>
      </c>
      <c r="S127" s="51" t="s">
        <v>27</v>
      </c>
    </row>
    <row r="128" spans="1:19" ht="111.75" customHeight="1" x14ac:dyDescent="0.25">
      <c r="A128" s="252" t="s">
        <v>308</v>
      </c>
      <c r="B128" s="70">
        <v>45518</v>
      </c>
      <c r="C128" s="68" t="s">
        <v>48</v>
      </c>
      <c r="D128" s="72">
        <v>45484</v>
      </c>
      <c r="E128" s="39" t="s">
        <v>498</v>
      </c>
      <c r="F128" s="50" t="s">
        <v>49</v>
      </c>
      <c r="G128" s="54" t="s">
        <v>499</v>
      </c>
      <c r="H128" s="50" t="s">
        <v>48</v>
      </c>
      <c r="I128" s="50" t="s">
        <v>51</v>
      </c>
      <c r="J128" s="51" t="s">
        <v>23</v>
      </c>
      <c r="K128" s="52" t="s">
        <v>48</v>
      </c>
      <c r="L128" s="50" t="s">
        <v>30</v>
      </c>
      <c r="M128" s="49" t="s">
        <v>48</v>
      </c>
      <c r="N128" s="49" t="s">
        <v>48</v>
      </c>
      <c r="O128" s="49" t="s">
        <v>48</v>
      </c>
      <c r="P128" s="49" t="s">
        <v>48</v>
      </c>
      <c r="Q128" s="49" t="s">
        <v>48</v>
      </c>
      <c r="R128" s="53" t="s">
        <v>445</v>
      </c>
      <c r="S128" s="54" t="s">
        <v>27</v>
      </c>
    </row>
    <row r="129" spans="1:19" ht="112.5" customHeight="1" x14ac:dyDescent="0.25">
      <c r="A129" s="45" t="s">
        <v>308</v>
      </c>
      <c r="B129" s="70">
        <v>45518</v>
      </c>
      <c r="C129" s="47" t="str">
        <f t="shared" ref="C129:C134" si="5">IF(ISTEXT(K129),K129,K129+B129)</f>
        <v>TBC</v>
      </c>
      <c r="D129" s="72">
        <v>45468</v>
      </c>
      <c r="E129" s="39" t="s">
        <v>504</v>
      </c>
      <c r="F129" s="50" t="s">
        <v>19</v>
      </c>
      <c r="G129" s="54" t="s">
        <v>34</v>
      </c>
      <c r="H129" s="50" t="s">
        <v>48</v>
      </c>
      <c r="I129" s="55" t="s">
        <v>22</v>
      </c>
      <c r="J129" s="54" t="s">
        <v>23</v>
      </c>
      <c r="K129" s="52" t="s">
        <v>48</v>
      </c>
      <c r="L129" s="36" t="s">
        <v>399</v>
      </c>
      <c r="M129" s="49" t="s">
        <v>25</v>
      </c>
      <c r="N129" s="51" t="s">
        <v>505</v>
      </c>
      <c r="O129" s="49">
        <v>837</v>
      </c>
      <c r="P129" s="49" t="s">
        <v>48</v>
      </c>
      <c r="Q129" s="49" t="s">
        <v>48</v>
      </c>
      <c r="R129" s="56" t="s">
        <v>1627</v>
      </c>
      <c r="S129" s="51" t="s">
        <v>27</v>
      </c>
    </row>
    <row r="130" spans="1:19" ht="127.5" customHeight="1" x14ac:dyDescent="0.25">
      <c r="A130" s="252" t="s">
        <v>308</v>
      </c>
      <c r="B130" s="70">
        <v>45525</v>
      </c>
      <c r="C130" s="47" t="str">
        <f t="shared" si="5"/>
        <v>TBC</v>
      </c>
      <c r="D130" s="47">
        <v>45475</v>
      </c>
      <c r="E130" s="32" t="s">
        <v>500</v>
      </c>
      <c r="F130" s="49" t="s">
        <v>19</v>
      </c>
      <c r="G130" s="54" t="s">
        <v>42</v>
      </c>
      <c r="H130" s="51" t="s">
        <v>48</v>
      </c>
      <c r="I130" s="52" t="s">
        <v>22</v>
      </c>
      <c r="J130" s="51" t="s">
        <v>23</v>
      </c>
      <c r="K130" s="49" t="s">
        <v>48</v>
      </c>
      <c r="L130" s="49" t="s">
        <v>30</v>
      </c>
      <c r="M130" s="49" t="s">
        <v>31</v>
      </c>
      <c r="N130" s="51" t="s">
        <v>1498</v>
      </c>
      <c r="O130" s="49">
        <v>870</v>
      </c>
      <c r="P130" s="49" t="s">
        <v>48</v>
      </c>
      <c r="Q130" s="49" t="s">
        <v>48</v>
      </c>
      <c r="R130" s="53" t="s">
        <v>1628</v>
      </c>
      <c r="S130" s="54" t="s">
        <v>27</v>
      </c>
    </row>
    <row r="131" spans="1:19" ht="80.849999999999994" customHeight="1" x14ac:dyDescent="0.25">
      <c r="A131" s="45" t="s">
        <v>308</v>
      </c>
      <c r="B131" s="70">
        <v>45546</v>
      </c>
      <c r="C131" s="47" t="str">
        <f t="shared" si="5"/>
        <v>TBC</v>
      </c>
      <c r="D131" s="72">
        <v>45559</v>
      </c>
      <c r="E131" s="39" t="s">
        <v>501</v>
      </c>
      <c r="F131" s="54" t="s">
        <v>120</v>
      </c>
      <c r="G131" s="54" t="s">
        <v>502</v>
      </c>
      <c r="H131" s="50" t="s">
        <v>48</v>
      </c>
      <c r="I131" s="55" t="s">
        <v>22</v>
      </c>
      <c r="J131" s="54" t="s">
        <v>23</v>
      </c>
      <c r="K131" s="52" t="s">
        <v>48</v>
      </c>
      <c r="L131" s="36" t="s">
        <v>399</v>
      </c>
      <c r="M131" s="49" t="s">
        <v>48</v>
      </c>
      <c r="N131" s="49" t="s">
        <v>48</v>
      </c>
      <c r="O131" s="49" t="s">
        <v>48</v>
      </c>
      <c r="P131" s="49" t="s">
        <v>48</v>
      </c>
      <c r="Q131" s="49" t="s">
        <v>48</v>
      </c>
      <c r="R131" s="56" t="s">
        <v>503</v>
      </c>
      <c r="S131" s="51" t="s">
        <v>27</v>
      </c>
    </row>
    <row r="132" spans="1:19" ht="131.25" customHeight="1" x14ac:dyDescent="0.25">
      <c r="A132" s="45" t="s">
        <v>308</v>
      </c>
      <c r="B132" s="70">
        <v>45546</v>
      </c>
      <c r="C132" s="47" t="str">
        <f t="shared" si="5"/>
        <v>TBC</v>
      </c>
      <c r="D132" s="72">
        <v>45497</v>
      </c>
      <c r="E132" s="39" t="s">
        <v>506</v>
      </c>
      <c r="F132" s="54" t="s">
        <v>28</v>
      </c>
      <c r="G132" s="54" t="s">
        <v>317</v>
      </c>
      <c r="H132" s="50" t="s">
        <v>48</v>
      </c>
      <c r="I132" s="52" t="s">
        <v>311</v>
      </c>
      <c r="J132" s="51" t="s">
        <v>23</v>
      </c>
      <c r="K132" s="52" t="s">
        <v>48</v>
      </c>
      <c r="L132" s="50" t="s">
        <v>40</v>
      </c>
      <c r="M132" s="49" t="s">
        <v>25</v>
      </c>
      <c r="N132" s="51" t="s">
        <v>482</v>
      </c>
      <c r="O132" s="49" t="s">
        <v>483</v>
      </c>
      <c r="P132" s="49" t="s">
        <v>48</v>
      </c>
      <c r="Q132" s="49" t="s">
        <v>48</v>
      </c>
      <c r="R132" s="56" t="s">
        <v>507</v>
      </c>
      <c r="S132" s="51" t="s">
        <v>27</v>
      </c>
    </row>
    <row r="133" spans="1:19" ht="131.25" customHeight="1" x14ac:dyDescent="0.25">
      <c r="A133" s="45" t="s">
        <v>308</v>
      </c>
      <c r="B133" s="70">
        <v>45546</v>
      </c>
      <c r="C133" s="68" t="str">
        <f t="shared" si="5"/>
        <v>TBC</v>
      </c>
      <c r="D133" s="72">
        <v>45498</v>
      </c>
      <c r="E133" s="39" t="s">
        <v>508</v>
      </c>
      <c r="F133" s="54" t="s">
        <v>53</v>
      </c>
      <c r="G133" s="54" t="s">
        <v>113</v>
      </c>
      <c r="H133" s="50" t="s">
        <v>48</v>
      </c>
      <c r="I133" s="52" t="s">
        <v>22</v>
      </c>
      <c r="J133" s="51" t="s">
        <v>23</v>
      </c>
      <c r="K133" s="49" t="s">
        <v>48</v>
      </c>
      <c r="L133" s="50" t="s">
        <v>40</v>
      </c>
      <c r="M133" s="49" t="s">
        <v>25</v>
      </c>
      <c r="N133" s="51" t="s">
        <v>509</v>
      </c>
      <c r="O133" s="49">
        <v>1</v>
      </c>
      <c r="P133" s="49" t="s">
        <v>48</v>
      </c>
      <c r="Q133" s="49" t="s">
        <v>32</v>
      </c>
      <c r="R133" s="53" t="s">
        <v>510</v>
      </c>
      <c r="S133" s="51" t="s">
        <v>41</v>
      </c>
    </row>
    <row r="134" spans="1:19" ht="83.25" customHeight="1" x14ac:dyDescent="0.25">
      <c r="A134" s="45" t="s">
        <v>308</v>
      </c>
      <c r="B134" s="70">
        <v>45546</v>
      </c>
      <c r="C134" s="68" t="str">
        <f t="shared" si="5"/>
        <v>TBC</v>
      </c>
      <c r="D134" s="72">
        <v>45496</v>
      </c>
      <c r="E134" s="32" t="s">
        <v>515</v>
      </c>
      <c r="F134" s="54" t="s">
        <v>19</v>
      </c>
      <c r="G134" s="51" t="s">
        <v>270</v>
      </c>
      <c r="H134" s="51" t="s">
        <v>48</v>
      </c>
      <c r="I134" s="52" t="s">
        <v>22</v>
      </c>
      <c r="J134" s="51" t="s">
        <v>23</v>
      </c>
      <c r="K134" s="49" t="s">
        <v>48</v>
      </c>
      <c r="L134" s="49" t="s">
        <v>30</v>
      </c>
      <c r="M134" s="49" t="s">
        <v>31</v>
      </c>
      <c r="N134" s="51" t="s">
        <v>479</v>
      </c>
      <c r="O134" s="49">
        <v>36</v>
      </c>
      <c r="P134" s="49" t="s">
        <v>48</v>
      </c>
      <c r="Q134" s="49" t="s">
        <v>48</v>
      </c>
      <c r="R134" s="53" t="s">
        <v>514</v>
      </c>
      <c r="S134" s="54" t="s">
        <v>27</v>
      </c>
    </row>
    <row r="135" spans="1:19" ht="94.5" customHeight="1" x14ac:dyDescent="0.25">
      <c r="A135" s="45" t="s">
        <v>308</v>
      </c>
      <c r="B135" s="67">
        <v>45553</v>
      </c>
      <c r="C135" s="68" t="s">
        <v>48</v>
      </c>
      <c r="D135" s="68" t="s">
        <v>48</v>
      </c>
      <c r="E135" s="32" t="s">
        <v>516</v>
      </c>
      <c r="F135" s="51" t="s">
        <v>28</v>
      </c>
      <c r="G135" s="54" t="s">
        <v>517</v>
      </c>
      <c r="H135" s="51" t="s">
        <v>48</v>
      </c>
      <c r="I135" s="55" t="s">
        <v>22</v>
      </c>
      <c r="J135" s="51" t="s">
        <v>86</v>
      </c>
      <c r="K135" s="49" t="s">
        <v>48</v>
      </c>
      <c r="L135" s="49" t="s">
        <v>30</v>
      </c>
      <c r="M135" s="49" t="s">
        <v>48</v>
      </c>
      <c r="N135" s="49" t="s">
        <v>48</v>
      </c>
      <c r="O135" s="49" t="s">
        <v>48</v>
      </c>
      <c r="P135" s="49" t="s">
        <v>48</v>
      </c>
      <c r="Q135" s="49" t="s">
        <v>48</v>
      </c>
      <c r="R135" s="53" t="s">
        <v>518</v>
      </c>
      <c r="S135" s="54" t="s">
        <v>27</v>
      </c>
    </row>
    <row r="136" spans="1:19" ht="77.25" customHeight="1" x14ac:dyDescent="0.25">
      <c r="A136" s="45" t="s">
        <v>308</v>
      </c>
      <c r="B136" s="70">
        <v>45553</v>
      </c>
      <c r="C136" s="68" t="str">
        <f>IF(ISTEXT(K136),K136,K136+B136)</f>
        <v>TBC</v>
      </c>
      <c r="D136" s="72">
        <v>45505</v>
      </c>
      <c r="E136" s="32" t="s">
        <v>519</v>
      </c>
      <c r="F136" s="54" t="s">
        <v>19</v>
      </c>
      <c r="G136" s="51" t="s">
        <v>103</v>
      </c>
      <c r="H136" s="51" t="s">
        <v>48</v>
      </c>
      <c r="I136" s="52" t="s">
        <v>22</v>
      </c>
      <c r="J136" s="51" t="s">
        <v>23</v>
      </c>
      <c r="K136" s="49" t="s">
        <v>48</v>
      </c>
      <c r="L136" s="49" t="s">
        <v>30</v>
      </c>
      <c r="M136" s="49" t="s">
        <v>25</v>
      </c>
      <c r="N136" s="51" t="s">
        <v>520</v>
      </c>
      <c r="O136" s="59" t="s">
        <v>433</v>
      </c>
      <c r="P136" s="49" t="s">
        <v>48</v>
      </c>
      <c r="Q136" s="49" t="s">
        <v>48</v>
      </c>
      <c r="R136" s="53" t="s">
        <v>1560</v>
      </c>
      <c r="S136" s="54" t="s">
        <v>27</v>
      </c>
    </row>
    <row r="137" spans="1:19" ht="104.1" customHeight="1" x14ac:dyDescent="0.25">
      <c r="A137" s="45" t="s">
        <v>308</v>
      </c>
      <c r="B137" s="70">
        <v>45560</v>
      </c>
      <c r="C137" s="68" t="s">
        <v>48</v>
      </c>
      <c r="D137" s="72">
        <v>45505</v>
      </c>
      <c r="E137" s="39" t="s">
        <v>645</v>
      </c>
      <c r="F137" s="50" t="s">
        <v>19</v>
      </c>
      <c r="G137" s="54" t="s">
        <v>103</v>
      </c>
      <c r="H137" s="50" t="s">
        <v>48</v>
      </c>
      <c r="I137" s="55" t="s">
        <v>22</v>
      </c>
      <c r="J137" s="54" t="s">
        <v>23</v>
      </c>
      <c r="K137" s="52" t="s">
        <v>48</v>
      </c>
      <c r="L137" s="50" t="s">
        <v>30</v>
      </c>
      <c r="M137" s="49" t="s">
        <v>25</v>
      </c>
      <c r="N137" s="51" t="s">
        <v>630</v>
      </c>
      <c r="O137" s="49">
        <v>267</v>
      </c>
      <c r="P137" s="49" t="s">
        <v>48</v>
      </c>
      <c r="Q137" s="49" t="s">
        <v>48</v>
      </c>
      <c r="R137" s="53" t="s">
        <v>1499</v>
      </c>
      <c r="S137" s="51" t="s">
        <v>27</v>
      </c>
    </row>
    <row r="138" spans="1:19" ht="83.25" customHeight="1" x14ac:dyDescent="0.25">
      <c r="A138" s="74" t="s">
        <v>308</v>
      </c>
      <c r="B138" s="70">
        <v>45581</v>
      </c>
      <c r="C138" s="68" t="str">
        <f t="shared" ref="C138:C167" si="6">IF(ISTEXT(K138),K138,K138+B138)</f>
        <v>TBC</v>
      </c>
      <c r="D138" s="68">
        <v>45533</v>
      </c>
      <c r="E138" s="34" t="s">
        <v>588</v>
      </c>
      <c r="F138" s="54" t="s">
        <v>19</v>
      </c>
      <c r="G138" s="51" t="s">
        <v>57</v>
      </c>
      <c r="H138" s="51" t="s">
        <v>48</v>
      </c>
      <c r="I138" s="52" t="s">
        <v>22</v>
      </c>
      <c r="J138" s="51" t="s">
        <v>23</v>
      </c>
      <c r="K138" s="49" t="s">
        <v>48</v>
      </c>
      <c r="L138" s="49" t="s">
        <v>40</v>
      </c>
      <c r="M138" s="50" t="s">
        <v>48</v>
      </c>
      <c r="N138" s="50" t="s">
        <v>48</v>
      </c>
      <c r="O138" s="63">
        <v>2600</v>
      </c>
      <c r="P138" s="50" t="s">
        <v>48</v>
      </c>
      <c r="Q138" s="50" t="s">
        <v>48</v>
      </c>
      <c r="R138" s="53" t="s">
        <v>1629</v>
      </c>
      <c r="S138" s="54" t="s">
        <v>27</v>
      </c>
    </row>
    <row r="139" spans="1:19" ht="78.75" customHeight="1" x14ac:dyDescent="0.25">
      <c r="A139" s="45" t="s">
        <v>308</v>
      </c>
      <c r="B139" s="70">
        <v>45581</v>
      </c>
      <c r="C139" s="68" t="str">
        <f t="shared" si="6"/>
        <v>TBC</v>
      </c>
      <c r="D139" s="72">
        <v>45532</v>
      </c>
      <c r="E139" s="39" t="s">
        <v>521</v>
      </c>
      <c r="F139" s="50" t="s">
        <v>19</v>
      </c>
      <c r="G139" s="54" t="s">
        <v>47</v>
      </c>
      <c r="H139" s="50" t="s">
        <v>48</v>
      </c>
      <c r="I139" s="52" t="s">
        <v>22</v>
      </c>
      <c r="J139" s="51" t="s">
        <v>23</v>
      </c>
      <c r="K139" s="52" t="s">
        <v>48</v>
      </c>
      <c r="L139" s="50" t="s">
        <v>30</v>
      </c>
      <c r="M139" s="49" t="s">
        <v>25</v>
      </c>
      <c r="N139" s="51" t="s">
        <v>522</v>
      </c>
      <c r="O139" s="49">
        <v>384</v>
      </c>
      <c r="P139" s="49" t="s">
        <v>48</v>
      </c>
      <c r="Q139" s="49" t="s">
        <v>48</v>
      </c>
      <c r="R139" s="53" t="s">
        <v>1500</v>
      </c>
      <c r="S139" s="51" t="s">
        <v>27</v>
      </c>
    </row>
    <row r="140" spans="1:19" ht="87" customHeight="1" x14ac:dyDescent="0.25">
      <c r="A140" s="45" t="s">
        <v>308</v>
      </c>
      <c r="B140" s="70">
        <v>45581</v>
      </c>
      <c r="C140" s="68" t="str">
        <f t="shared" si="6"/>
        <v>TBC</v>
      </c>
      <c r="D140" s="68">
        <v>45533</v>
      </c>
      <c r="E140" s="39" t="s">
        <v>523</v>
      </c>
      <c r="F140" s="50" t="s">
        <v>19</v>
      </c>
      <c r="G140" s="54" t="s">
        <v>57</v>
      </c>
      <c r="H140" s="50" t="s">
        <v>48</v>
      </c>
      <c r="I140" s="55" t="s">
        <v>22</v>
      </c>
      <c r="J140" s="54" t="s">
        <v>23</v>
      </c>
      <c r="K140" s="52" t="s">
        <v>48</v>
      </c>
      <c r="L140" s="50" t="s">
        <v>40</v>
      </c>
      <c r="M140" s="50" t="s">
        <v>36</v>
      </c>
      <c r="N140" s="54" t="s">
        <v>457</v>
      </c>
      <c r="O140" s="49">
        <v>926</v>
      </c>
      <c r="P140" s="50" t="s">
        <v>48</v>
      </c>
      <c r="Q140" s="49" t="s">
        <v>48</v>
      </c>
      <c r="R140" s="53" t="s">
        <v>1630</v>
      </c>
      <c r="S140" s="51" t="s">
        <v>27</v>
      </c>
    </row>
    <row r="141" spans="1:19" ht="98.25" customHeight="1" x14ac:dyDescent="0.25">
      <c r="A141" s="45" t="s">
        <v>308</v>
      </c>
      <c r="B141" s="70">
        <v>45581</v>
      </c>
      <c r="C141" s="47" t="str">
        <f t="shared" si="6"/>
        <v>TBC</v>
      </c>
      <c r="D141" s="72">
        <v>45532</v>
      </c>
      <c r="E141" s="39" t="s">
        <v>524</v>
      </c>
      <c r="F141" s="50" t="s">
        <v>19</v>
      </c>
      <c r="G141" s="54" t="s">
        <v>222</v>
      </c>
      <c r="H141" s="50" t="s">
        <v>48</v>
      </c>
      <c r="I141" s="52" t="s">
        <v>22</v>
      </c>
      <c r="J141" s="51" t="s">
        <v>23</v>
      </c>
      <c r="K141" s="52" t="s">
        <v>48</v>
      </c>
      <c r="L141" s="50" t="s">
        <v>30</v>
      </c>
      <c r="M141" s="49" t="s">
        <v>48</v>
      </c>
      <c r="N141" s="51" t="s">
        <v>1614</v>
      </c>
      <c r="O141" s="49">
        <v>325</v>
      </c>
      <c r="P141" s="49" t="s">
        <v>48</v>
      </c>
      <c r="Q141" s="49" t="s">
        <v>48</v>
      </c>
      <c r="R141" s="53" t="s">
        <v>1500</v>
      </c>
      <c r="S141" s="51" t="s">
        <v>27</v>
      </c>
    </row>
    <row r="142" spans="1:19" ht="70.5" customHeight="1" x14ac:dyDescent="0.25">
      <c r="A142" s="45" t="s">
        <v>308</v>
      </c>
      <c r="B142" s="70">
        <v>45581</v>
      </c>
      <c r="C142" s="68" t="str">
        <f t="shared" si="6"/>
        <v>TBC</v>
      </c>
      <c r="D142" s="72">
        <v>45547</v>
      </c>
      <c r="E142" s="32" t="s">
        <v>581</v>
      </c>
      <c r="F142" s="51" t="s">
        <v>19</v>
      </c>
      <c r="G142" s="51" t="s">
        <v>57</v>
      </c>
      <c r="H142" s="51" t="s">
        <v>48</v>
      </c>
      <c r="I142" s="52" t="s">
        <v>22</v>
      </c>
      <c r="J142" s="51" t="s">
        <v>23</v>
      </c>
      <c r="K142" s="49" t="s">
        <v>48</v>
      </c>
      <c r="L142" s="49" t="s">
        <v>30</v>
      </c>
      <c r="M142" s="49" t="s">
        <v>48</v>
      </c>
      <c r="N142" s="49" t="s">
        <v>48</v>
      </c>
      <c r="O142" s="49" t="s">
        <v>48</v>
      </c>
      <c r="P142" s="49" t="s">
        <v>48</v>
      </c>
      <c r="Q142" s="49" t="s">
        <v>48</v>
      </c>
      <c r="R142" s="53" t="s">
        <v>1640</v>
      </c>
      <c r="S142" s="54" t="s">
        <v>27</v>
      </c>
    </row>
    <row r="143" spans="1:19" ht="87.75" customHeight="1" x14ac:dyDescent="0.25">
      <c r="A143" s="45" t="s">
        <v>308</v>
      </c>
      <c r="B143" s="70">
        <v>45581</v>
      </c>
      <c r="C143" s="68" t="str">
        <f t="shared" si="6"/>
        <v>TBC</v>
      </c>
      <c r="D143" s="72">
        <v>45547</v>
      </c>
      <c r="E143" s="32" t="s">
        <v>1605</v>
      </c>
      <c r="F143" s="54" t="s">
        <v>81</v>
      </c>
      <c r="G143" s="51" t="s">
        <v>464</v>
      </c>
      <c r="H143" s="51" t="s">
        <v>48</v>
      </c>
      <c r="I143" s="55" t="s">
        <v>22</v>
      </c>
      <c r="J143" s="51" t="s">
        <v>23</v>
      </c>
      <c r="K143" s="52" t="s">
        <v>48</v>
      </c>
      <c r="L143" s="49" t="s">
        <v>40</v>
      </c>
      <c r="M143" s="49" t="s">
        <v>48</v>
      </c>
      <c r="N143" s="49" t="s">
        <v>48</v>
      </c>
      <c r="O143" s="49" t="s">
        <v>48</v>
      </c>
      <c r="P143" s="49" t="s">
        <v>48</v>
      </c>
      <c r="Q143" s="49" t="s">
        <v>48</v>
      </c>
      <c r="R143" s="53" t="s">
        <v>445</v>
      </c>
      <c r="S143" s="54" t="s">
        <v>27</v>
      </c>
    </row>
    <row r="144" spans="1:19" ht="70.5" customHeight="1" x14ac:dyDescent="0.25">
      <c r="A144" s="45" t="s">
        <v>308</v>
      </c>
      <c r="B144" s="70">
        <v>45609</v>
      </c>
      <c r="C144" s="47" t="str">
        <f t="shared" si="6"/>
        <v>TBC</v>
      </c>
      <c r="D144" s="72">
        <v>45560</v>
      </c>
      <c r="E144" s="39" t="s">
        <v>525</v>
      </c>
      <c r="F144" s="50" t="s">
        <v>19</v>
      </c>
      <c r="G144" s="54" t="s">
        <v>57</v>
      </c>
      <c r="H144" s="51" t="s">
        <v>48</v>
      </c>
      <c r="I144" s="55" t="s">
        <v>22</v>
      </c>
      <c r="J144" s="54" t="s">
        <v>23</v>
      </c>
      <c r="K144" s="49" t="s">
        <v>48</v>
      </c>
      <c r="L144" s="50" t="s">
        <v>30</v>
      </c>
      <c r="M144" s="49" t="s">
        <v>48</v>
      </c>
      <c r="N144" s="49" t="s">
        <v>48</v>
      </c>
      <c r="O144" s="49" t="s">
        <v>48</v>
      </c>
      <c r="P144" s="49" t="s">
        <v>48</v>
      </c>
      <c r="Q144" s="49" t="s">
        <v>48</v>
      </c>
      <c r="R144" s="53" t="s">
        <v>526</v>
      </c>
      <c r="S144" s="54" t="s">
        <v>27</v>
      </c>
    </row>
    <row r="145" spans="1:19" ht="83.25" customHeight="1" x14ac:dyDescent="0.25">
      <c r="A145" s="45" t="s">
        <v>308</v>
      </c>
      <c r="B145" s="70">
        <v>45609</v>
      </c>
      <c r="C145" s="47" t="str">
        <f t="shared" si="6"/>
        <v>TBC</v>
      </c>
      <c r="D145" s="72">
        <v>45559</v>
      </c>
      <c r="E145" s="34" t="s">
        <v>527</v>
      </c>
      <c r="F145" s="54" t="s">
        <v>19</v>
      </c>
      <c r="G145" s="51" t="s">
        <v>111</v>
      </c>
      <c r="H145" s="51" t="s">
        <v>48</v>
      </c>
      <c r="I145" s="52" t="s">
        <v>22</v>
      </c>
      <c r="J145" s="51" t="s">
        <v>23</v>
      </c>
      <c r="K145" s="49" t="s">
        <v>48</v>
      </c>
      <c r="L145" s="49" t="s">
        <v>40</v>
      </c>
      <c r="M145" s="49" t="s">
        <v>48</v>
      </c>
      <c r="N145" s="49" t="s">
        <v>48</v>
      </c>
      <c r="O145" s="49" t="s">
        <v>48</v>
      </c>
      <c r="P145" s="49" t="s">
        <v>48</v>
      </c>
      <c r="Q145" s="49" t="s">
        <v>48</v>
      </c>
      <c r="R145" s="53" t="s">
        <v>528</v>
      </c>
      <c r="S145" s="54" t="s">
        <v>27</v>
      </c>
    </row>
    <row r="146" spans="1:19" ht="69.75" customHeight="1" x14ac:dyDescent="0.25">
      <c r="A146" s="45" t="s">
        <v>308</v>
      </c>
      <c r="B146" s="70">
        <v>45616</v>
      </c>
      <c r="C146" s="47" t="str">
        <f t="shared" si="6"/>
        <v>TBC</v>
      </c>
      <c r="D146" s="72">
        <v>45567</v>
      </c>
      <c r="E146" s="39" t="s">
        <v>529</v>
      </c>
      <c r="F146" s="50" t="s">
        <v>71</v>
      </c>
      <c r="G146" s="54" t="s">
        <v>530</v>
      </c>
      <c r="H146" s="50" t="s">
        <v>48</v>
      </c>
      <c r="I146" s="55" t="s">
        <v>22</v>
      </c>
      <c r="J146" s="54" t="s">
        <v>23</v>
      </c>
      <c r="K146" s="52" t="s">
        <v>48</v>
      </c>
      <c r="L146" s="50" t="s">
        <v>30</v>
      </c>
      <c r="M146" s="50" t="s">
        <v>48</v>
      </c>
      <c r="N146" s="50" t="s">
        <v>48</v>
      </c>
      <c r="O146" s="49" t="s">
        <v>48</v>
      </c>
      <c r="P146" s="50" t="s">
        <v>48</v>
      </c>
      <c r="Q146" s="49" t="s">
        <v>48</v>
      </c>
      <c r="R146" s="53" t="s">
        <v>531</v>
      </c>
      <c r="S146" s="51" t="s">
        <v>27</v>
      </c>
    </row>
    <row r="147" spans="1:19" ht="102" customHeight="1" x14ac:dyDescent="0.25">
      <c r="A147" s="45" t="s">
        <v>308</v>
      </c>
      <c r="B147" s="70">
        <v>45616</v>
      </c>
      <c r="C147" s="68" t="str">
        <f t="shared" si="6"/>
        <v>TBC</v>
      </c>
      <c r="D147" s="68">
        <v>45567</v>
      </c>
      <c r="E147" s="32" t="s">
        <v>604</v>
      </c>
      <c r="F147" s="50" t="s">
        <v>178</v>
      </c>
      <c r="G147" s="54" t="s">
        <v>249</v>
      </c>
      <c r="H147" s="51" t="s">
        <v>48</v>
      </c>
      <c r="I147" s="52" t="s">
        <v>22</v>
      </c>
      <c r="J147" s="51" t="s">
        <v>23</v>
      </c>
      <c r="K147" s="51" t="s">
        <v>48</v>
      </c>
      <c r="L147" s="36" t="s">
        <v>35</v>
      </c>
      <c r="M147" s="49" t="s">
        <v>48</v>
      </c>
      <c r="N147" s="49" t="s">
        <v>48</v>
      </c>
      <c r="O147" s="49" t="s">
        <v>48</v>
      </c>
      <c r="P147" s="49" t="s">
        <v>48</v>
      </c>
      <c r="Q147" s="49" t="s">
        <v>48</v>
      </c>
      <c r="R147" s="53" t="s">
        <v>1645</v>
      </c>
      <c r="S147" s="54" t="s">
        <v>27</v>
      </c>
    </row>
    <row r="148" spans="1:19" ht="71.25" customHeight="1" x14ac:dyDescent="0.25">
      <c r="A148" s="74" t="s">
        <v>308</v>
      </c>
      <c r="B148" s="71">
        <v>45630</v>
      </c>
      <c r="C148" s="47" t="str">
        <f t="shared" si="6"/>
        <v>TBC</v>
      </c>
      <c r="D148" s="47">
        <v>45588</v>
      </c>
      <c r="E148" s="32" t="s">
        <v>532</v>
      </c>
      <c r="F148" s="49" t="s">
        <v>37</v>
      </c>
      <c r="G148" s="54" t="s">
        <v>127</v>
      </c>
      <c r="H148" s="51" t="s">
        <v>48</v>
      </c>
      <c r="I148" s="52" t="s">
        <v>22</v>
      </c>
      <c r="J148" s="51" t="s">
        <v>23</v>
      </c>
      <c r="K148" s="49" t="s">
        <v>48</v>
      </c>
      <c r="L148" s="51" t="s">
        <v>533</v>
      </c>
      <c r="M148" s="49" t="s">
        <v>48</v>
      </c>
      <c r="N148" s="49" t="s">
        <v>48</v>
      </c>
      <c r="O148" s="49" t="s">
        <v>48</v>
      </c>
      <c r="P148" s="49" t="s">
        <v>48</v>
      </c>
      <c r="Q148" s="49" t="s">
        <v>48</v>
      </c>
      <c r="R148" s="53" t="s">
        <v>534</v>
      </c>
      <c r="S148" s="54" t="s">
        <v>98</v>
      </c>
    </row>
    <row r="149" spans="1:19" ht="115.5" customHeight="1" x14ac:dyDescent="0.25">
      <c r="A149" s="45" t="s">
        <v>308</v>
      </c>
      <c r="B149" s="71">
        <v>45637</v>
      </c>
      <c r="C149" s="47" t="str">
        <f t="shared" si="6"/>
        <v>TBC</v>
      </c>
      <c r="D149" s="47">
        <v>45588</v>
      </c>
      <c r="E149" s="32" t="s">
        <v>535</v>
      </c>
      <c r="F149" s="49" t="s">
        <v>19</v>
      </c>
      <c r="G149" s="54" t="s">
        <v>111</v>
      </c>
      <c r="H149" s="51" t="s">
        <v>48</v>
      </c>
      <c r="I149" s="52" t="s">
        <v>22</v>
      </c>
      <c r="J149" s="51" t="s">
        <v>23</v>
      </c>
      <c r="K149" s="49" t="s">
        <v>48</v>
      </c>
      <c r="L149" s="51" t="s">
        <v>79</v>
      </c>
      <c r="M149" s="49" t="s">
        <v>48</v>
      </c>
      <c r="N149" s="49" t="s">
        <v>48</v>
      </c>
      <c r="O149" s="49" t="s">
        <v>48</v>
      </c>
      <c r="P149" s="49" t="s">
        <v>48</v>
      </c>
      <c r="Q149" s="49" t="s">
        <v>48</v>
      </c>
      <c r="R149" s="53" t="s">
        <v>534</v>
      </c>
      <c r="S149" s="54" t="s">
        <v>27</v>
      </c>
    </row>
    <row r="150" spans="1:19" ht="74.25" customHeight="1" x14ac:dyDescent="0.25">
      <c r="A150" s="45" t="s">
        <v>308</v>
      </c>
      <c r="B150" s="70">
        <v>45637</v>
      </c>
      <c r="C150" s="47" t="str">
        <f t="shared" si="6"/>
        <v>TBC</v>
      </c>
      <c r="D150" s="72">
        <v>45589</v>
      </c>
      <c r="E150" s="32" t="s">
        <v>569</v>
      </c>
      <c r="F150" s="54" t="s">
        <v>19</v>
      </c>
      <c r="G150" s="51" t="s">
        <v>57</v>
      </c>
      <c r="H150" s="51" t="s">
        <v>48</v>
      </c>
      <c r="I150" s="52" t="s">
        <v>22</v>
      </c>
      <c r="J150" s="51" t="s">
        <v>23</v>
      </c>
      <c r="K150" s="49" t="s">
        <v>48</v>
      </c>
      <c r="L150" s="49" t="s">
        <v>40</v>
      </c>
      <c r="M150" s="49" t="s">
        <v>48</v>
      </c>
      <c r="N150" s="49" t="s">
        <v>48</v>
      </c>
      <c r="O150" s="49" t="s">
        <v>48</v>
      </c>
      <c r="P150" s="49" t="s">
        <v>48</v>
      </c>
      <c r="Q150" s="49" t="s">
        <v>48</v>
      </c>
      <c r="R150" s="53" t="s">
        <v>1501</v>
      </c>
      <c r="S150" s="54" t="s">
        <v>27</v>
      </c>
    </row>
    <row r="151" spans="1:19" ht="79.5" customHeight="1" x14ac:dyDescent="0.25">
      <c r="A151" s="45" t="s">
        <v>308</v>
      </c>
      <c r="B151" s="70">
        <v>45637</v>
      </c>
      <c r="C151" s="47" t="str">
        <f t="shared" si="6"/>
        <v>TBC</v>
      </c>
      <c r="D151" s="72">
        <v>45589</v>
      </c>
      <c r="E151" s="32" t="s">
        <v>577</v>
      </c>
      <c r="F151" s="54" t="s">
        <v>19</v>
      </c>
      <c r="G151" s="51" t="s">
        <v>57</v>
      </c>
      <c r="H151" s="51" t="s">
        <v>48</v>
      </c>
      <c r="I151" s="52" t="s">
        <v>22</v>
      </c>
      <c r="J151" s="51" t="s">
        <v>23</v>
      </c>
      <c r="K151" s="49" t="s">
        <v>48</v>
      </c>
      <c r="L151" s="49" t="s">
        <v>30</v>
      </c>
      <c r="M151" s="49" t="s">
        <v>48</v>
      </c>
      <c r="N151" s="49" t="s">
        <v>48</v>
      </c>
      <c r="O151" s="49" t="s">
        <v>48</v>
      </c>
      <c r="P151" s="49" t="s">
        <v>48</v>
      </c>
      <c r="Q151" s="49" t="s">
        <v>48</v>
      </c>
      <c r="R151" s="53" t="s">
        <v>1501</v>
      </c>
      <c r="S151" s="54" t="s">
        <v>27</v>
      </c>
    </row>
    <row r="152" spans="1:19" ht="71.25" customHeight="1" x14ac:dyDescent="0.25">
      <c r="A152" s="45" t="s">
        <v>308</v>
      </c>
      <c r="B152" s="70">
        <v>45637</v>
      </c>
      <c r="C152" s="47" t="str">
        <f t="shared" si="6"/>
        <v>TBC</v>
      </c>
      <c r="D152" s="72">
        <v>45589</v>
      </c>
      <c r="E152" s="32" t="s">
        <v>595</v>
      </c>
      <c r="F152" s="54" t="s">
        <v>71</v>
      </c>
      <c r="G152" s="54" t="s">
        <v>658</v>
      </c>
      <c r="H152" s="50" t="s">
        <v>48</v>
      </c>
      <c r="I152" s="54" t="s">
        <v>51</v>
      </c>
      <c r="J152" s="51" t="s">
        <v>23</v>
      </c>
      <c r="K152" s="49" t="s">
        <v>48</v>
      </c>
      <c r="L152" s="49" t="s">
        <v>30</v>
      </c>
      <c r="M152" s="49" t="s">
        <v>48</v>
      </c>
      <c r="N152" s="49" t="s">
        <v>48</v>
      </c>
      <c r="O152" s="49" t="s">
        <v>48</v>
      </c>
      <c r="P152" s="49" t="s">
        <v>48</v>
      </c>
      <c r="Q152" s="49" t="s">
        <v>48</v>
      </c>
      <c r="R152" s="53" t="s">
        <v>1501</v>
      </c>
      <c r="S152" s="54" t="s">
        <v>27</v>
      </c>
    </row>
    <row r="153" spans="1:19" ht="101.1" customHeight="1" x14ac:dyDescent="0.25">
      <c r="A153" s="45" t="s">
        <v>308</v>
      </c>
      <c r="B153" s="71">
        <v>45644</v>
      </c>
      <c r="C153" s="47" t="str">
        <f t="shared" si="6"/>
        <v>TBC</v>
      </c>
      <c r="D153" s="47">
        <v>45596</v>
      </c>
      <c r="E153" s="39" t="s">
        <v>536</v>
      </c>
      <c r="F153" s="49" t="s">
        <v>100</v>
      </c>
      <c r="G153" s="54" t="s">
        <v>537</v>
      </c>
      <c r="H153" s="51" t="s">
        <v>48</v>
      </c>
      <c r="I153" s="55" t="s">
        <v>22</v>
      </c>
      <c r="J153" s="51" t="s">
        <v>23</v>
      </c>
      <c r="K153" s="49" t="s">
        <v>48</v>
      </c>
      <c r="L153" s="49" t="s">
        <v>30</v>
      </c>
      <c r="M153" s="49" t="s">
        <v>48</v>
      </c>
      <c r="N153" s="49" t="s">
        <v>48</v>
      </c>
      <c r="O153" s="49" t="s">
        <v>48</v>
      </c>
      <c r="P153" s="49" t="s">
        <v>48</v>
      </c>
      <c r="Q153" s="49" t="s">
        <v>48</v>
      </c>
      <c r="R153" s="53" t="s">
        <v>1502</v>
      </c>
      <c r="S153" s="54" t="s">
        <v>41</v>
      </c>
    </row>
    <row r="154" spans="1:19" ht="85.5" customHeight="1" x14ac:dyDescent="0.25">
      <c r="A154" s="45" t="s">
        <v>308</v>
      </c>
      <c r="B154" s="71">
        <v>45686</v>
      </c>
      <c r="C154" s="47" t="str">
        <f t="shared" si="6"/>
        <v>TBC</v>
      </c>
      <c r="D154" s="47">
        <v>45623</v>
      </c>
      <c r="E154" s="39" t="s">
        <v>546</v>
      </c>
      <c r="F154" s="49" t="s">
        <v>19</v>
      </c>
      <c r="G154" s="54" t="s">
        <v>20</v>
      </c>
      <c r="H154" s="51" t="s">
        <v>48</v>
      </c>
      <c r="I154" s="52" t="s">
        <v>22</v>
      </c>
      <c r="J154" s="51" t="s">
        <v>23</v>
      </c>
      <c r="K154" s="49" t="s">
        <v>48</v>
      </c>
      <c r="L154" s="49" t="s">
        <v>30</v>
      </c>
      <c r="M154" s="49" t="s">
        <v>48</v>
      </c>
      <c r="N154" s="49" t="s">
        <v>48</v>
      </c>
      <c r="O154" s="59" t="s">
        <v>48</v>
      </c>
      <c r="P154" s="49" t="s">
        <v>48</v>
      </c>
      <c r="Q154" s="49" t="s">
        <v>48</v>
      </c>
      <c r="R154" s="53" t="s">
        <v>1634</v>
      </c>
      <c r="S154" s="54" t="s">
        <v>27</v>
      </c>
    </row>
    <row r="155" spans="1:19" ht="98.25" customHeight="1" x14ac:dyDescent="0.25">
      <c r="A155" s="45" t="s">
        <v>308</v>
      </c>
      <c r="B155" s="70">
        <v>45686</v>
      </c>
      <c r="C155" s="47" t="str">
        <f t="shared" si="6"/>
        <v>TBC</v>
      </c>
      <c r="D155" s="72">
        <v>45622</v>
      </c>
      <c r="E155" s="32" t="s">
        <v>589</v>
      </c>
      <c r="F155" s="54" t="s">
        <v>120</v>
      </c>
      <c r="G155" s="51" t="s">
        <v>102</v>
      </c>
      <c r="H155" s="51" t="s">
        <v>48</v>
      </c>
      <c r="I155" s="52" t="s">
        <v>51</v>
      </c>
      <c r="J155" s="51" t="s">
        <v>86</v>
      </c>
      <c r="K155" s="49" t="s">
        <v>48</v>
      </c>
      <c r="L155" s="50" t="s">
        <v>30</v>
      </c>
      <c r="M155" s="49" t="s">
        <v>48</v>
      </c>
      <c r="N155" s="49" t="s">
        <v>48</v>
      </c>
      <c r="O155" s="49" t="s">
        <v>48</v>
      </c>
      <c r="P155" s="49" t="s">
        <v>48</v>
      </c>
      <c r="Q155" s="50" t="s">
        <v>48</v>
      </c>
      <c r="R155" s="53" t="s">
        <v>1698</v>
      </c>
      <c r="S155" s="54" t="s">
        <v>27</v>
      </c>
    </row>
    <row r="156" spans="1:19" ht="99.75" customHeight="1" x14ac:dyDescent="0.25">
      <c r="A156" s="45" t="s">
        <v>308</v>
      </c>
      <c r="B156" s="70">
        <v>45714</v>
      </c>
      <c r="C156" s="47" t="str">
        <f t="shared" si="6"/>
        <v>TBC</v>
      </c>
      <c r="D156" s="72">
        <v>45665</v>
      </c>
      <c r="E156" s="32" t="s">
        <v>591</v>
      </c>
      <c r="F156" s="54" t="s">
        <v>120</v>
      </c>
      <c r="G156" s="51" t="s">
        <v>102</v>
      </c>
      <c r="H156" s="51" t="s">
        <v>48</v>
      </c>
      <c r="I156" s="51" t="s">
        <v>51</v>
      </c>
      <c r="J156" s="51" t="s">
        <v>86</v>
      </c>
      <c r="K156" s="49" t="s">
        <v>48</v>
      </c>
      <c r="L156" s="51" t="s">
        <v>399</v>
      </c>
      <c r="M156" s="49" t="s">
        <v>48</v>
      </c>
      <c r="N156" s="49" t="s">
        <v>48</v>
      </c>
      <c r="O156" s="49" t="s">
        <v>48</v>
      </c>
      <c r="P156" s="49" t="s">
        <v>48</v>
      </c>
      <c r="Q156" s="50" t="s">
        <v>48</v>
      </c>
      <c r="R156" s="53" t="s">
        <v>1631</v>
      </c>
      <c r="S156" s="54" t="s">
        <v>27</v>
      </c>
    </row>
    <row r="157" spans="1:19" ht="85.5" customHeight="1" x14ac:dyDescent="0.25">
      <c r="A157" s="45" t="s">
        <v>48</v>
      </c>
      <c r="B157" s="71" t="s">
        <v>48</v>
      </c>
      <c r="C157" s="47" t="str">
        <f t="shared" si="6"/>
        <v>TBC</v>
      </c>
      <c r="D157" s="68" t="s">
        <v>48</v>
      </c>
      <c r="E157" s="255" t="s">
        <v>1607</v>
      </c>
      <c r="F157" s="49" t="s">
        <v>74</v>
      </c>
      <c r="G157" s="54" t="s">
        <v>109</v>
      </c>
      <c r="H157" s="51" t="s">
        <v>48</v>
      </c>
      <c r="I157" s="55" t="s">
        <v>22</v>
      </c>
      <c r="J157" s="54" t="s">
        <v>23</v>
      </c>
      <c r="K157" s="49" t="s">
        <v>48</v>
      </c>
      <c r="L157" s="36" t="s">
        <v>30</v>
      </c>
      <c r="M157" s="49" t="s">
        <v>48</v>
      </c>
      <c r="N157" s="51" t="s">
        <v>48</v>
      </c>
      <c r="O157" s="49" t="s">
        <v>48</v>
      </c>
      <c r="P157" s="49" t="s">
        <v>48</v>
      </c>
      <c r="Q157" s="49" t="s">
        <v>48</v>
      </c>
      <c r="R157" s="53" t="s">
        <v>1612</v>
      </c>
      <c r="S157" s="54" t="s">
        <v>27</v>
      </c>
    </row>
    <row r="158" spans="1:19" ht="104.25" customHeight="1" x14ac:dyDescent="0.25">
      <c r="A158" s="45" t="s">
        <v>48</v>
      </c>
      <c r="B158" s="70" t="s">
        <v>48</v>
      </c>
      <c r="C158" s="47" t="str">
        <f t="shared" si="6"/>
        <v>TBC</v>
      </c>
      <c r="D158" s="72" t="s">
        <v>48</v>
      </c>
      <c r="E158" s="39" t="s">
        <v>1610</v>
      </c>
      <c r="F158" s="54" t="s">
        <v>19</v>
      </c>
      <c r="G158" s="51" t="s">
        <v>57</v>
      </c>
      <c r="H158" s="51" t="s">
        <v>48</v>
      </c>
      <c r="I158" s="52" t="s">
        <v>22</v>
      </c>
      <c r="J158" s="51" t="s">
        <v>23</v>
      </c>
      <c r="K158" s="49" t="s">
        <v>48</v>
      </c>
      <c r="L158" s="49" t="s">
        <v>40</v>
      </c>
      <c r="M158" s="49" t="s">
        <v>48</v>
      </c>
      <c r="N158" s="49" t="s">
        <v>48</v>
      </c>
      <c r="O158" s="49" t="s">
        <v>48</v>
      </c>
      <c r="P158" s="49" t="s">
        <v>48</v>
      </c>
      <c r="Q158" s="49" t="s">
        <v>48</v>
      </c>
      <c r="R158" s="53" t="s">
        <v>1612</v>
      </c>
      <c r="S158" s="51" t="s">
        <v>27</v>
      </c>
    </row>
    <row r="159" spans="1:19" ht="127.5" customHeight="1" x14ac:dyDescent="0.25">
      <c r="A159" s="45" t="s">
        <v>48</v>
      </c>
      <c r="B159" s="70" t="s">
        <v>48</v>
      </c>
      <c r="C159" s="47" t="str">
        <f t="shared" si="6"/>
        <v>TBC</v>
      </c>
      <c r="D159" s="72" t="s">
        <v>48</v>
      </c>
      <c r="E159" s="39" t="s">
        <v>511</v>
      </c>
      <c r="F159" s="50" t="s">
        <v>81</v>
      </c>
      <c r="G159" s="54" t="s">
        <v>512</v>
      </c>
      <c r="H159" s="50" t="s">
        <v>48</v>
      </c>
      <c r="I159" s="55" t="s">
        <v>22</v>
      </c>
      <c r="J159" s="54" t="s">
        <v>23</v>
      </c>
      <c r="K159" s="52" t="s">
        <v>48</v>
      </c>
      <c r="L159" s="50" t="s">
        <v>30</v>
      </c>
      <c r="M159" s="50" t="s">
        <v>36</v>
      </c>
      <c r="N159" s="54" t="s">
        <v>513</v>
      </c>
      <c r="O159" s="50">
        <v>115</v>
      </c>
      <c r="P159" s="50" t="s">
        <v>48</v>
      </c>
      <c r="Q159" s="50" t="s">
        <v>48</v>
      </c>
      <c r="R159" s="53" t="s">
        <v>1632</v>
      </c>
      <c r="S159" s="51" t="s">
        <v>27</v>
      </c>
    </row>
    <row r="160" spans="1:19" ht="85.5" customHeight="1" x14ac:dyDescent="0.25">
      <c r="A160" s="45" t="s">
        <v>48</v>
      </c>
      <c r="B160" s="71" t="s">
        <v>48</v>
      </c>
      <c r="C160" s="47" t="str">
        <f t="shared" si="6"/>
        <v>TBC</v>
      </c>
      <c r="D160" s="47" t="s">
        <v>48</v>
      </c>
      <c r="E160" s="39" t="s">
        <v>538</v>
      </c>
      <c r="F160" s="49" t="s">
        <v>49</v>
      </c>
      <c r="G160" s="54" t="s">
        <v>560</v>
      </c>
      <c r="H160" s="51" t="s">
        <v>48</v>
      </c>
      <c r="I160" s="55" t="s">
        <v>51</v>
      </c>
      <c r="J160" s="51" t="s">
        <v>23</v>
      </c>
      <c r="K160" s="49" t="s">
        <v>48</v>
      </c>
      <c r="L160" s="51" t="s">
        <v>1485</v>
      </c>
      <c r="M160" s="49" t="s">
        <v>48</v>
      </c>
      <c r="N160" s="49" t="s">
        <v>48</v>
      </c>
      <c r="O160" s="49" t="s">
        <v>48</v>
      </c>
      <c r="P160" s="49" t="s">
        <v>48</v>
      </c>
      <c r="Q160" s="49" t="s">
        <v>48</v>
      </c>
      <c r="R160" s="53" t="s">
        <v>445</v>
      </c>
      <c r="S160" s="54" t="s">
        <v>27</v>
      </c>
    </row>
    <row r="161" spans="1:19" ht="84" customHeight="1" x14ac:dyDescent="0.25">
      <c r="A161" s="45" t="s">
        <v>48</v>
      </c>
      <c r="B161" s="71" t="s">
        <v>48</v>
      </c>
      <c r="C161" s="47" t="str">
        <f t="shared" si="6"/>
        <v>TBC</v>
      </c>
      <c r="D161" s="47" t="s">
        <v>48</v>
      </c>
      <c r="E161" s="39" t="s">
        <v>539</v>
      </c>
      <c r="F161" s="49" t="s">
        <v>19</v>
      </c>
      <c r="G161" s="54" t="s">
        <v>44</v>
      </c>
      <c r="H161" s="51" t="s">
        <v>48</v>
      </c>
      <c r="I161" s="55" t="s">
        <v>22</v>
      </c>
      <c r="J161" s="51" t="s">
        <v>23</v>
      </c>
      <c r="K161" s="49" t="s">
        <v>48</v>
      </c>
      <c r="L161" s="51" t="s">
        <v>1231</v>
      </c>
      <c r="M161" s="49" t="s">
        <v>48</v>
      </c>
      <c r="N161" s="49" t="s">
        <v>48</v>
      </c>
      <c r="O161" s="49" t="s">
        <v>48</v>
      </c>
      <c r="P161" s="49" t="s">
        <v>48</v>
      </c>
      <c r="Q161" s="49" t="s">
        <v>48</v>
      </c>
      <c r="R161" s="53" t="s">
        <v>445</v>
      </c>
      <c r="S161" s="54" t="s">
        <v>27</v>
      </c>
    </row>
    <row r="162" spans="1:19" ht="94.5" customHeight="1" x14ac:dyDescent="0.25">
      <c r="A162" s="45" t="s">
        <v>48</v>
      </c>
      <c r="B162" s="71" t="s">
        <v>48</v>
      </c>
      <c r="C162" s="47" t="str">
        <f t="shared" si="6"/>
        <v>TBC</v>
      </c>
      <c r="D162" s="47" t="s">
        <v>48</v>
      </c>
      <c r="E162" s="39" t="s">
        <v>540</v>
      </c>
      <c r="F162" s="50" t="s">
        <v>68</v>
      </c>
      <c r="G162" s="51" t="s">
        <v>168</v>
      </c>
      <c r="H162" s="54" t="s">
        <v>48</v>
      </c>
      <c r="I162" s="51" t="s">
        <v>51</v>
      </c>
      <c r="J162" s="51" t="s">
        <v>23</v>
      </c>
      <c r="K162" s="51" t="s">
        <v>48</v>
      </c>
      <c r="L162" s="49" t="s">
        <v>30</v>
      </c>
      <c r="M162" s="50" t="s">
        <v>48</v>
      </c>
      <c r="N162" s="50" t="s">
        <v>48</v>
      </c>
      <c r="O162" s="50" t="s">
        <v>48</v>
      </c>
      <c r="P162" s="50" t="s">
        <v>48</v>
      </c>
      <c r="Q162" s="50" t="s">
        <v>48</v>
      </c>
      <c r="R162" s="53" t="s">
        <v>445</v>
      </c>
      <c r="S162" s="54" t="s">
        <v>27</v>
      </c>
    </row>
    <row r="163" spans="1:19" ht="83.1" customHeight="1" x14ac:dyDescent="0.25">
      <c r="A163" s="45" t="s">
        <v>48</v>
      </c>
      <c r="B163" s="71" t="s">
        <v>48</v>
      </c>
      <c r="C163" s="47" t="str">
        <f t="shared" si="6"/>
        <v>TBC</v>
      </c>
      <c r="D163" s="47" t="s">
        <v>48</v>
      </c>
      <c r="E163" s="39" t="s">
        <v>541</v>
      </c>
      <c r="F163" s="49" t="s">
        <v>19</v>
      </c>
      <c r="G163" s="54" t="s">
        <v>111</v>
      </c>
      <c r="H163" s="51" t="s">
        <v>48</v>
      </c>
      <c r="I163" s="55" t="s">
        <v>22</v>
      </c>
      <c r="J163" s="51" t="s">
        <v>23</v>
      </c>
      <c r="K163" s="49" t="s">
        <v>48</v>
      </c>
      <c r="L163" s="49" t="s">
        <v>79</v>
      </c>
      <c r="M163" s="49" t="s">
        <v>48</v>
      </c>
      <c r="N163" s="49" t="s">
        <v>48</v>
      </c>
      <c r="O163" s="49" t="s">
        <v>48</v>
      </c>
      <c r="P163" s="49" t="s">
        <v>48</v>
      </c>
      <c r="Q163" s="49" t="s">
        <v>48</v>
      </c>
      <c r="R163" s="53" t="s">
        <v>445</v>
      </c>
      <c r="S163" s="54" t="s">
        <v>27</v>
      </c>
    </row>
    <row r="164" spans="1:19" ht="87" customHeight="1" x14ac:dyDescent="0.25">
      <c r="A164" s="45" t="s">
        <v>48</v>
      </c>
      <c r="B164" s="71" t="s">
        <v>48</v>
      </c>
      <c r="C164" s="47" t="str">
        <f t="shared" si="6"/>
        <v>TBC</v>
      </c>
      <c r="D164" s="47" t="s">
        <v>48</v>
      </c>
      <c r="E164" s="39" t="s">
        <v>542</v>
      </c>
      <c r="F164" s="49" t="s">
        <v>19</v>
      </c>
      <c r="G164" s="54" t="s">
        <v>57</v>
      </c>
      <c r="H164" s="51" t="s">
        <v>48</v>
      </c>
      <c r="I164" s="55" t="s">
        <v>22</v>
      </c>
      <c r="J164" s="51" t="s">
        <v>23</v>
      </c>
      <c r="K164" s="49" t="s">
        <v>48</v>
      </c>
      <c r="L164" s="49" t="s">
        <v>79</v>
      </c>
      <c r="M164" s="49" t="s">
        <v>48</v>
      </c>
      <c r="N164" s="49" t="s">
        <v>48</v>
      </c>
      <c r="O164" s="49" t="s">
        <v>48</v>
      </c>
      <c r="P164" s="49" t="s">
        <v>48</v>
      </c>
      <c r="Q164" s="49" t="s">
        <v>48</v>
      </c>
      <c r="R164" s="53" t="s">
        <v>1633</v>
      </c>
      <c r="S164" s="54" t="s">
        <v>27</v>
      </c>
    </row>
    <row r="165" spans="1:19" ht="137.25" customHeight="1" x14ac:dyDescent="0.25">
      <c r="A165" s="45" t="s">
        <v>48</v>
      </c>
      <c r="B165" s="71" t="s">
        <v>48</v>
      </c>
      <c r="C165" s="47" t="str">
        <f t="shared" si="6"/>
        <v>TBC</v>
      </c>
      <c r="D165" s="47" t="s">
        <v>48</v>
      </c>
      <c r="E165" s="39" t="s">
        <v>543</v>
      </c>
      <c r="F165" s="49" t="s">
        <v>81</v>
      </c>
      <c r="G165" s="54" t="s">
        <v>427</v>
      </c>
      <c r="H165" s="51" t="s">
        <v>48</v>
      </c>
      <c r="I165" s="55" t="s">
        <v>22</v>
      </c>
      <c r="J165" s="51" t="s">
        <v>23</v>
      </c>
      <c r="K165" s="49" t="s">
        <v>48</v>
      </c>
      <c r="L165" s="51" t="s">
        <v>35</v>
      </c>
      <c r="M165" s="49" t="s">
        <v>48</v>
      </c>
      <c r="N165" s="49" t="s">
        <v>48</v>
      </c>
      <c r="O165" s="59" t="s">
        <v>48</v>
      </c>
      <c r="P165" s="49" t="s">
        <v>48</v>
      </c>
      <c r="Q165" s="49" t="s">
        <v>48</v>
      </c>
      <c r="R165" s="53" t="s">
        <v>544</v>
      </c>
      <c r="S165" s="54" t="s">
        <v>27</v>
      </c>
    </row>
    <row r="166" spans="1:19" ht="150.75" customHeight="1" x14ac:dyDescent="0.25">
      <c r="A166" s="45" t="s">
        <v>48</v>
      </c>
      <c r="B166" s="71" t="s">
        <v>48</v>
      </c>
      <c r="C166" s="47" t="str">
        <f t="shared" si="6"/>
        <v>TBC</v>
      </c>
      <c r="D166" s="47" t="s">
        <v>48</v>
      </c>
      <c r="E166" s="39" t="s">
        <v>545</v>
      </c>
      <c r="F166" s="49" t="s">
        <v>81</v>
      </c>
      <c r="G166" s="54" t="s">
        <v>210</v>
      </c>
      <c r="H166" s="51" t="s">
        <v>48</v>
      </c>
      <c r="I166" s="52" t="s">
        <v>22</v>
      </c>
      <c r="J166" s="51" t="s">
        <v>23</v>
      </c>
      <c r="K166" s="49" t="s">
        <v>48</v>
      </c>
      <c r="L166" s="49" t="s">
        <v>30</v>
      </c>
      <c r="M166" s="49" t="s">
        <v>48</v>
      </c>
      <c r="N166" s="49" t="s">
        <v>48</v>
      </c>
      <c r="O166" s="260" t="s">
        <v>48</v>
      </c>
      <c r="P166" s="49" t="s">
        <v>48</v>
      </c>
      <c r="Q166" s="49" t="s">
        <v>48</v>
      </c>
      <c r="R166" s="53" t="s">
        <v>1634</v>
      </c>
      <c r="S166" s="54" t="s">
        <v>27</v>
      </c>
    </row>
    <row r="167" spans="1:19" ht="90.75" customHeight="1" x14ac:dyDescent="0.25">
      <c r="A167" s="45" t="s">
        <v>48</v>
      </c>
      <c r="B167" s="71" t="s">
        <v>48</v>
      </c>
      <c r="C167" s="47" t="str">
        <f t="shared" si="6"/>
        <v>Suspended</v>
      </c>
      <c r="D167" s="79" t="s">
        <v>437</v>
      </c>
      <c r="E167" s="41" t="s">
        <v>547</v>
      </c>
      <c r="F167" s="49" t="s">
        <v>19</v>
      </c>
      <c r="G167" s="54" t="s">
        <v>20</v>
      </c>
      <c r="H167" s="51" t="s">
        <v>437</v>
      </c>
      <c r="I167" s="52" t="s">
        <v>22</v>
      </c>
      <c r="J167" s="51" t="s">
        <v>23</v>
      </c>
      <c r="K167" s="49" t="s">
        <v>437</v>
      </c>
      <c r="L167" s="49" t="s">
        <v>40</v>
      </c>
      <c r="M167" s="49" t="s">
        <v>437</v>
      </c>
      <c r="N167" s="49" t="s">
        <v>437</v>
      </c>
      <c r="O167" s="59" t="s">
        <v>437</v>
      </c>
      <c r="P167" s="49" t="s">
        <v>437</v>
      </c>
      <c r="Q167" s="49" t="s">
        <v>32</v>
      </c>
      <c r="R167" s="53" t="s">
        <v>1503</v>
      </c>
      <c r="S167" s="54" t="s">
        <v>27</v>
      </c>
    </row>
    <row r="168" spans="1:19" ht="156" customHeight="1" x14ac:dyDescent="0.25">
      <c r="A168" s="45" t="s">
        <v>48</v>
      </c>
      <c r="B168" s="69" t="s">
        <v>48</v>
      </c>
      <c r="C168" s="68" t="s">
        <v>48</v>
      </c>
      <c r="D168" s="72" t="s">
        <v>48</v>
      </c>
      <c r="E168" s="32" t="s">
        <v>548</v>
      </c>
      <c r="F168" s="49" t="s">
        <v>65</v>
      </c>
      <c r="G168" s="54" t="s">
        <v>549</v>
      </c>
      <c r="H168" s="51" t="s">
        <v>48</v>
      </c>
      <c r="I168" s="55" t="s">
        <v>22</v>
      </c>
      <c r="J168" s="51" t="s">
        <v>39</v>
      </c>
      <c r="K168" s="49">
        <v>90</v>
      </c>
      <c r="L168" s="50" t="s">
        <v>40</v>
      </c>
      <c r="M168" s="49" t="s">
        <v>148</v>
      </c>
      <c r="N168" s="51" t="s">
        <v>550</v>
      </c>
      <c r="O168" s="49">
        <v>55</v>
      </c>
      <c r="P168" s="49" t="s">
        <v>48</v>
      </c>
      <c r="Q168" s="49" t="s">
        <v>48</v>
      </c>
      <c r="R168" s="53" t="s">
        <v>1635</v>
      </c>
      <c r="S168" s="54" t="s">
        <v>27</v>
      </c>
    </row>
    <row r="169" spans="1:19" ht="164.25" customHeight="1" x14ac:dyDescent="0.25">
      <c r="A169" s="45" t="s">
        <v>48</v>
      </c>
      <c r="B169" s="70" t="s">
        <v>48</v>
      </c>
      <c r="C169" s="47" t="s">
        <v>48</v>
      </c>
      <c r="D169" s="68" t="s">
        <v>48</v>
      </c>
      <c r="E169" s="32" t="s">
        <v>553</v>
      </c>
      <c r="F169" s="54" t="s">
        <v>84</v>
      </c>
      <c r="G169" s="51" t="s">
        <v>85</v>
      </c>
      <c r="H169" s="51" t="s">
        <v>21</v>
      </c>
      <c r="I169" s="52" t="s">
        <v>51</v>
      </c>
      <c r="J169" s="51" t="s">
        <v>86</v>
      </c>
      <c r="K169" s="51">
        <v>90</v>
      </c>
      <c r="L169" s="36" t="s">
        <v>30</v>
      </c>
      <c r="M169" s="51" t="s">
        <v>36</v>
      </c>
      <c r="N169" s="51" t="s">
        <v>554</v>
      </c>
      <c r="O169" s="51" t="s">
        <v>433</v>
      </c>
      <c r="P169" s="49" t="s">
        <v>48</v>
      </c>
      <c r="Q169" s="51" t="s">
        <v>26</v>
      </c>
      <c r="R169" s="53" t="s">
        <v>555</v>
      </c>
      <c r="S169" s="54" t="s">
        <v>27</v>
      </c>
    </row>
    <row r="170" spans="1:19" ht="103.5" customHeight="1" x14ac:dyDescent="0.25">
      <c r="A170" s="45" t="s">
        <v>48</v>
      </c>
      <c r="B170" s="71" t="s">
        <v>48</v>
      </c>
      <c r="C170" s="47" t="s">
        <v>48</v>
      </c>
      <c r="D170" s="68" t="s">
        <v>48</v>
      </c>
      <c r="E170" s="32" t="s">
        <v>556</v>
      </c>
      <c r="F170" s="49" t="s">
        <v>49</v>
      </c>
      <c r="G170" s="54" t="s">
        <v>557</v>
      </c>
      <c r="H170" s="51" t="s">
        <v>48</v>
      </c>
      <c r="I170" s="55" t="s">
        <v>51</v>
      </c>
      <c r="J170" s="51" t="s">
        <v>23</v>
      </c>
      <c r="K170" s="49" t="s">
        <v>48</v>
      </c>
      <c r="L170" s="49" t="s">
        <v>215</v>
      </c>
      <c r="M170" s="49" t="s">
        <v>25</v>
      </c>
      <c r="N170" s="51" t="s">
        <v>468</v>
      </c>
      <c r="O170" s="59">
        <v>115047</v>
      </c>
      <c r="P170" s="49" t="s">
        <v>48</v>
      </c>
      <c r="Q170" s="49" t="s">
        <v>48</v>
      </c>
      <c r="R170" s="53" t="s">
        <v>496</v>
      </c>
      <c r="S170" s="54" t="s">
        <v>27</v>
      </c>
    </row>
    <row r="171" spans="1:19" ht="81" customHeight="1" x14ac:dyDescent="0.25">
      <c r="A171" s="45" t="s">
        <v>48</v>
      </c>
      <c r="B171" s="70" t="s">
        <v>48</v>
      </c>
      <c r="C171" s="47" t="str">
        <f>IF(ISTEXT(K171),K171,K171+B171)</f>
        <v>TBC</v>
      </c>
      <c r="D171" s="72" t="s">
        <v>48</v>
      </c>
      <c r="E171" s="39" t="s">
        <v>558</v>
      </c>
      <c r="F171" s="50" t="s">
        <v>559</v>
      </c>
      <c r="G171" s="54" t="s">
        <v>560</v>
      </c>
      <c r="H171" s="50" t="s">
        <v>48</v>
      </c>
      <c r="I171" s="55" t="s">
        <v>51</v>
      </c>
      <c r="J171" s="54" t="s">
        <v>561</v>
      </c>
      <c r="K171" s="52" t="s">
        <v>48</v>
      </c>
      <c r="L171" s="51" t="s">
        <v>35</v>
      </c>
      <c r="M171" s="49" t="s">
        <v>25</v>
      </c>
      <c r="N171" s="51" t="s">
        <v>562</v>
      </c>
      <c r="O171" s="59">
        <v>313739</v>
      </c>
      <c r="P171" s="49" t="s">
        <v>48</v>
      </c>
      <c r="Q171" s="49" t="s">
        <v>48</v>
      </c>
      <c r="R171" s="53" t="s">
        <v>1636</v>
      </c>
      <c r="S171" s="51" t="s">
        <v>27</v>
      </c>
    </row>
    <row r="172" spans="1:19" ht="123" customHeight="1" x14ac:dyDescent="0.25">
      <c r="A172" s="45" t="s">
        <v>48</v>
      </c>
      <c r="B172" s="70" t="s">
        <v>48</v>
      </c>
      <c r="C172" s="47" t="s">
        <v>48</v>
      </c>
      <c r="D172" s="72" t="s">
        <v>48</v>
      </c>
      <c r="E172" s="32" t="s">
        <v>563</v>
      </c>
      <c r="F172" s="54" t="s">
        <v>19</v>
      </c>
      <c r="G172" s="51" t="s">
        <v>47</v>
      </c>
      <c r="H172" s="51" t="s">
        <v>48</v>
      </c>
      <c r="I172" s="52" t="s">
        <v>22</v>
      </c>
      <c r="J172" s="51" t="s">
        <v>23</v>
      </c>
      <c r="K172" s="49" t="s">
        <v>48</v>
      </c>
      <c r="L172" s="49" t="s">
        <v>30</v>
      </c>
      <c r="M172" s="49" t="s">
        <v>48</v>
      </c>
      <c r="N172" s="49" t="s">
        <v>48</v>
      </c>
      <c r="O172" s="49" t="s">
        <v>48</v>
      </c>
      <c r="P172" s="49" t="s">
        <v>48</v>
      </c>
      <c r="Q172" s="49" t="s">
        <v>48</v>
      </c>
      <c r="R172" s="53" t="s">
        <v>1637</v>
      </c>
      <c r="S172" s="54" t="s">
        <v>27</v>
      </c>
    </row>
    <row r="173" spans="1:19" ht="104.25" customHeight="1" x14ac:dyDescent="0.25">
      <c r="A173" s="45" t="s">
        <v>48</v>
      </c>
      <c r="B173" s="70" t="s">
        <v>48</v>
      </c>
      <c r="C173" s="47" t="str">
        <f t="shared" ref="C173:C194" si="7">IF(ISTEXT(K173),K173,K173+B173)</f>
        <v>TBC</v>
      </c>
      <c r="D173" s="72" t="s">
        <v>48</v>
      </c>
      <c r="E173" s="32" t="s">
        <v>564</v>
      </c>
      <c r="F173" s="54" t="s">
        <v>19</v>
      </c>
      <c r="G173" s="51" t="s">
        <v>57</v>
      </c>
      <c r="H173" s="51" t="s">
        <v>48</v>
      </c>
      <c r="I173" s="52" t="s">
        <v>22</v>
      </c>
      <c r="J173" s="51" t="s">
        <v>23</v>
      </c>
      <c r="K173" s="49" t="s">
        <v>48</v>
      </c>
      <c r="L173" s="49" t="s">
        <v>210</v>
      </c>
      <c r="M173" s="49" t="s">
        <v>48</v>
      </c>
      <c r="N173" s="49" t="s">
        <v>48</v>
      </c>
      <c r="O173" s="49" t="s">
        <v>48</v>
      </c>
      <c r="P173" s="49" t="s">
        <v>48</v>
      </c>
      <c r="Q173" s="49" t="s">
        <v>48</v>
      </c>
      <c r="R173" s="53" t="s">
        <v>565</v>
      </c>
      <c r="S173" s="54" t="s">
        <v>27</v>
      </c>
    </row>
    <row r="174" spans="1:19" ht="90.75" customHeight="1" x14ac:dyDescent="0.25">
      <c r="A174" s="45" t="s">
        <v>48</v>
      </c>
      <c r="B174" s="70" t="s">
        <v>48</v>
      </c>
      <c r="C174" s="68" t="str">
        <f t="shared" si="7"/>
        <v>TBC</v>
      </c>
      <c r="D174" s="68" t="s">
        <v>48</v>
      </c>
      <c r="E174" s="32" t="s">
        <v>566</v>
      </c>
      <c r="F174" s="49" t="s">
        <v>81</v>
      </c>
      <c r="G174" s="54" t="s">
        <v>321</v>
      </c>
      <c r="H174" s="51" t="s">
        <v>48</v>
      </c>
      <c r="I174" s="55" t="s">
        <v>22</v>
      </c>
      <c r="J174" s="51" t="s">
        <v>23</v>
      </c>
      <c r="K174" s="49" t="s">
        <v>48</v>
      </c>
      <c r="L174" s="75" t="s">
        <v>449</v>
      </c>
      <c r="M174" s="49" t="s">
        <v>25</v>
      </c>
      <c r="N174" s="51" t="s">
        <v>567</v>
      </c>
      <c r="O174" s="49">
        <v>461</v>
      </c>
      <c r="P174" s="49" t="s">
        <v>48</v>
      </c>
      <c r="Q174" s="49" t="s">
        <v>48</v>
      </c>
      <c r="R174" s="53" t="s">
        <v>568</v>
      </c>
      <c r="S174" s="54" t="s">
        <v>27</v>
      </c>
    </row>
    <row r="175" spans="1:19" ht="93" customHeight="1" x14ac:dyDescent="0.25">
      <c r="A175" s="45" t="s">
        <v>48</v>
      </c>
      <c r="B175" s="70" t="s">
        <v>48</v>
      </c>
      <c r="C175" s="68" t="str">
        <f t="shared" si="7"/>
        <v>TBC</v>
      </c>
      <c r="D175" s="72" t="s">
        <v>48</v>
      </c>
      <c r="E175" s="32" t="s">
        <v>570</v>
      </c>
      <c r="F175" s="54" t="s">
        <v>19</v>
      </c>
      <c r="G175" s="51" t="s">
        <v>34</v>
      </c>
      <c r="H175" s="51" t="s">
        <v>48</v>
      </c>
      <c r="I175" s="52" t="s">
        <v>22</v>
      </c>
      <c r="J175" s="51" t="s">
        <v>23</v>
      </c>
      <c r="K175" s="49" t="s">
        <v>48</v>
      </c>
      <c r="L175" s="51" t="s">
        <v>40</v>
      </c>
      <c r="M175" s="49" t="s">
        <v>48</v>
      </c>
      <c r="N175" s="49" t="s">
        <v>48</v>
      </c>
      <c r="O175" s="49" t="s">
        <v>48</v>
      </c>
      <c r="P175" s="49" t="s">
        <v>48</v>
      </c>
      <c r="Q175" s="49" t="s">
        <v>48</v>
      </c>
      <c r="R175" s="53" t="s">
        <v>571</v>
      </c>
      <c r="S175" s="54" t="s">
        <v>27</v>
      </c>
    </row>
    <row r="176" spans="1:19" ht="79.5" customHeight="1" x14ac:dyDescent="0.25">
      <c r="A176" s="45" t="s">
        <v>48</v>
      </c>
      <c r="B176" s="70" t="s">
        <v>48</v>
      </c>
      <c r="C176" s="68" t="str">
        <f t="shared" si="7"/>
        <v>TBC</v>
      </c>
      <c r="D176" s="212" t="s">
        <v>48</v>
      </c>
      <c r="E176" s="33" t="s">
        <v>572</v>
      </c>
      <c r="F176" s="54" t="s">
        <v>65</v>
      </c>
      <c r="G176" s="51" t="s">
        <v>1491</v>
      </c>
      <c r="H176" s="51" t="s">
        <v>48</v>
      </c>
      <c r="I176" s="52" t="s">
        <v>22</v>
      </c>
      <c r="J176" s="51" t="s">
        <v>23</v>
      </c>
      <c r="K176" s="49" t="s">
        <v>48</v>
      </c>
      <c r="L176" s="51" t="s">
        <v>35</v>
      </c>
      <c r="M176" s="49" t="s">
        <v>48</v>
      </c>
      <c r="N176" s="49" t="s">
        <v>48</v>
      </c>
      <c r="O176" s="49" t="s">
        <v>48</v>
      </c>
      <c r="P176" s="49" t="s">
        <v>48</v>
      </c>
      <c r="Q176" s="49" t="s">
        <v>48</v>
      </c>
      <c r="R176" s="53" t="s">
        <v>445</v>
      </c>
      <c r="S176" s="54" t="s">
        <v>27</v>
      </c>
    </row>
    <row r="177" spans="1:19" ht="84" customHeight="1" x14ac:dyDescent="0.25">
      <c r="A177" s="45" t="s">
        <v>48</v>
      </c>
      <c r="B177" s="70" t="s">
        <v>48</v>
      </c>
      <c r="C177" s="68" t="str">
        <f t="shared" si="7"/>
        <v>TBC</v>
      </c>
      <c r="D177" s="72" t="s">
        <v>48</v>
      </c>
      <c r="E177" s="32" t="s">
        <v>573</v>
      </c>
      <c r="F177" s="54" t="s">
        <v>19</v>
      </c>
      <c r="G177" s="51" t="s">
        <v>47</v>
      </c>
      <c r="H177" s="51" t="s">
        <v>48</v>
      </c>
      <c r="I177" s="52" t="s">
        <v>22</v>
      </c>
      <c r="J177" s="51" t="s">
        <v>23</v>
      </c>
      <c r="K177" s="49" t="s">
        <v>48</v>
      </c>
      <c r="L177" s="49" t="s">
        <v>30</v>
      </c>
      <c r="M177" s="49" t="s">
        <v>48</v>
      </c>
      <c r="N177" s="49" t="s">
        <v>48</v>
      </c>
      <c r="O177" s="49" t="s">
        <v>48</v>
      </c>
      <c r="P177" s="49" t="s">
        <v>48</v>
      </c>
      <c r="Q177" s="49" t="s">
        <v>48</v>
      </c>
      <c r="R177" s="53" t="s">
        <v>445</v>
      </c>
      <c r="S177" s="54" t="s">
        <v>27</v>
      </c>
    </row>
    <row r="178" spans="1:19" ht="94.5" customHeight="1" x14ac:dyDescent="0.25">
      <c r="A178" s="45" t="s">
        <v>48</v>
      </c>
      <c r="B178" s="70" t="s">
        <v>48</v>
      </c>
      <c r="C178" s="68" t="str">
        <f t="shared" si="7"/>
        <v>TBC</v>
      </c>
      <c r="D178" s="72" t="s">
        <v>48</v>
      </c>
      <c r="E178" s="32" t="s">
        <v>574</v>
      </c>
      <c r="F178" s="54" t="s">
        <v>19</v>
      </c>
      <c r="G178" s="51" t="s">
        <v>57</v>
      </c>
      <c r="H178" s="51" t="s">
        <v>48</v>
      </c>
      <c r="I178" s="52" t="s">
        <v>22</v>
      </c>
      <c r="J178" s="51" t="s">
        <v>23</v>
      </c>
      <c r="K178" s="49" t="s">
        <v>48</v>
      </c>
      <c r="L178" s="49" t="s">
        <v>40</v>
      </c>
      <c r="M178" s="49" t="s">
        <v>48</v>
      </c>
      <c r="N178" s="49" t="s">
        <v>48</v>
      </c>
      <c r="O178" s="49" t="s">
        <v>48</v>
      </c>
      <c r="P178" s="49" t="s">
        <v>48</v>
      </c>
      <c r="Q178" s="49" t="s">
        <v>48</v>
      </c>
      <c r="R178" s="53" t="s">
        <v>1638</v>
      </c>
      <c r="S178" s="54" t="s">
        <v>27</v>
      </c>
    </row>
    <row r="179" spans="1:19" ht="72.75" customHeight="1" x14ac:dyDescent="0.25">
      <c r="A179" s="45" t="s">
        <v>48</v>
      </c>
      <c r="B179" s="70" t="s">
        <v>48</v>
      </c>
      <c r="C179" s="68" t="str">
        <f t="shared" si="7"/>
        <v>TBC</v>
      </c>
      <c r="D179" s="72" t="s">
        <v>48</v>
      </c>
      <c r="E179" s="39" t="s">
        <v>575</v>
      </c>
      <c r="F179" s="54" t="s">
        <v>28</v>
      </c>
      <c r="G179" s="54" t="s">
        <v>576</v>
      </c>
      <c r="H179" s="51" t="s">
        <v>48</v>
      </c>
      <c r="I179" s="55" t="s">
        <v>22</v>
      </c>
      <c r="J179" s="54" t="s">
        <v>39</v>
      </c>
      <c r="K179" s="52" t="s">
        <v>48</v>
      </c>
      <c r="L179" s="50" t="s">
        <v>30</v>
      </c>
      <c r="M179" s="49" t="s">
        <v>48</v>
      </c>
      <c r="N179" s="49" t="s">
        <v>48</v>
      </c>
      <c r="O179" s="49" t="s">
        <v>48</v>
      </c>
      <c r="P179" s="49" t="s">
        <v>48</v>
      </c>
      <c r="Q179" s="49" t="s">
        <v>48</v>
      </c>
      <c r="R179" s="53" t="s">
        <v>445</v>
      </c>
      <c r="S179" s="51" t="s">
        <v>27</v>
      </c>
    </row>
    <row r="180" spans="1:19" ht="76.5" customHeight="1" x14ac:dyDescent="0.25">
      <c r="A180" s="45" t="s">
        <v>48</v>
      </c>
      <c r="B180" s="70" t="s">
        <v>48</v>
      </c>
      <c r="C180" s="68" t="str">
        <f t="shared" si="7"/>
        <v>TBC</v>
      </c>
      <c r="D180" s="72" t="s">
        <v>48</v>
      </c>
      <c r="E180" s="32" t="s">
        <v>578</v>
      </c>
      <c r="F180" s="54" t="s">
        <v>19</v>
      </c>
      <c r="G180" s="51" t="s">
        <v>322</v>
      </c>
      <c r="H180" s="51" t="s">
        <v>48</v>
      </c>
      <c r="I180" s="52" t="s">
        <v>22</v>
      </c>
      <c r="J180" s="51" t="s">
        <v>23</v>
      </c>
      <c r="K180" s="49" t="s">
        <v>48</v>
      </c>
      <c r="L180" s="51" t="s">
        <v>1504</v>
      </c>
      <c r="M180" s="49" t="s">
        <v>48</v>
      </c>
      <c r="N180" s="49" t="s">
        <v>48</v>
      </c>
      <c r="O180" s="49" t="s">
        <v>48</v>
      </c>
      <c r="P180" s="49" t="s">
        <v>48</v>
      </c>
      <c r="Q180" s="49" t="s">
        <v>48</v>
      </c>
      <c r="R180" s="53" t="s">
        <v>1639</v>
      </c>
      <c r="S180" s="54" t="s">
        <v>27</v>
      </c>
    </row>
    <row r="181" spans="1:19" ht="87.75" customHeight="1" x14ac:dyDescent="0.25">
      <c r="A181" s="45" t="s">
        <v>48</v>
      </c>
      <c r="B181" s="70" t="s">
        <v>48</v>
      </c>
      <c r="C181" s="68" t="str">
        <f t="shared" si="7"/>
        <v>TBC</v>
      </c>
      <c r="D181" s="72" t="s">
        <v>48</v>
      </c>
      <c r="E181" s="32" t="s">
        <v>579</v>
      </c>
      <c r="F181" s="54" t="s">
        <v>19</v>
      </c>
      <c r="G181" s="72" t="s">
        <v>580</v>
      </c>
      <c r="H181" s="51" t="s">
        <v>48</v>
      </c>
      <c r="I181" s="52" t="s">
        <v>22</v>
      </c>
      <c r="J181" s="51" t="s">
        <v>23</v>
      </c>
      <c r="K181" s="49" t="s">
        <v>48</v>
      </c>
      <c r="L181" s="49" t="s">
        <v>40</v>
      </c>
      <c r="M181" s="49" t="s">
        <v>48</v>
      </c>
      <c r="N181" s="49" t="s">
        <v>48</v>
      </c>
      <c r="O181" s="49" t="s">
        <v>48</v>
      </c>
      <c r="P181" s="49" t="s">
        <v>48</v>
      </c>
      <c r="Q181" s="49" t="s">
        <v>48</v>
      </c>
      <c r="R181" s="53" t="s">
        <v>445</v>
      </c>
      <c r="S181" s="54" t="s">
        <v>27</v>
      </c>
    </row>
    <row r="182" spans="1:19" ht="76.5" customHeight="1" x14ac:dyDescent="0.25">
      <c r="A182" s="45" t="s">
        <v>48</v>
      </c>
      <c r="B182" s="70" t="s">
        <v>48</v>
      </c>
      <c r="C182" s="68" t="str">
        <f t="shared" si="7"/>
        <v>TBC</v>
      </c>
      <c r="D182" s="72" t="s">
        <v>48</v>
      </c>
      <c r="E182" s="32" t="s">
        <v>582</v>
      </c>
      <c r="F182" s="54" t="s">
        <v>161</v>
      </c>
      <c r="G182" s="51" t="s">
        <v>583</v>
      </c>
      <c r="H182" s="51" t="s">
        <v>48</v>
      </c>
      <c r="I182" s="52" t="s">
        <v>22</v>
      </c>
      <c r="J182" s="51" t="s">
        <v>23</v>
      </c>
      <c r="K182" s="49" t="s">
        <v>48</v>
      </c>
      <c r="L182" s="49" t="s">
        <v>30</v>
      </c>
      <c r="M182" s="49" t="s">
        <v>25</v>
      </c>
      <c r="N182" s="51" t="s">
        <v>1683</v>
      </c>
      <c r="O182" s="59">
        <v>3600</v>
      </c>
      <c r="P182" s="49" t="s">
        <v>48</v>
      </c>
      <c r="Q182" s="49" t="s">
        <v>48</v>
      </c>
      <c r="R182" s="53" t="s">
        <v>1641</v>
      </c>
      <c r="S182" s="54" t="s">
        <v>27</v>
      </c>
    </row>
    <row r="183" spans="1:19" ht="81.599999999999994" customHeight="1" x14ac:dyDescent="0.25">
      <c r="A183" s="45" t="s">
        <v>48</v>
      </c>
      <c r="B183" s="70" t="s">
        <v>48</v>
      </c>
      <c r="C183" s="68" t="str">
        <f t="shared" si="7"/>
        <v>Suspended</v>
      </c>
      <c r="D183" s="47" t="s">
        <v>437</v>
      </c>
      <c r="E183" s="32" t="s">
        <v>1609</v>
      </c>
      <c r="F183" s="54" t="s">
        <v>19</v>
      </c>
      <c r="G183" s="51" t="s">
        <v>222</v>
      </c>
      <c r="H183" s="51" t="s">
        <v>437</v>
      </c>
      <c r="I183" s="52" t="s">
        <v>22</v>
      </c>
      <c r="J183" s="51" t="s">
        <v>23</v>
      </c>
      <c r="K183" s="49" t="s">
        <v>437</v>
      </c>
      <c r="L183" s="49" t="s">
        <v>30</v>
      </c>
      <c r="M183" s="49" t="s">
        <v>437</v>
      </c>
      <c r="N183" s="49" t="s">
        <v>437</v>
      </c>
      <c r="O183" s="49" t="s">
        <v>437</v>
      </c>
      <c r="P183" s="49" t="s">
        <v>437</v>
      </c>
      <c r="Q183" s="49" t="s">
        <v>32</v>
      </c>
      <c r="R183" s="53" t="s">
        <v>1505</v>
      </c>
      <c r="S183" s="54" t="s">
        <v>27</v>
      </c>
    </row>
    <row r="184" spans="1:19" ht="86.25" customHeight="1" x14ac:dyDescent="0.25">
      <c r="A184" s="45" t="s">
        <v>48</v>
      </c>
      <c r="B184" s="70" t="s">
        <v>48</v>
      </c>
      <c r="C184" s="68" t="str">
        <f t="shared" si="7"/>
        <v>Suspended</v>
      </c>
      <c r="D184" s="47" t="s">
        <v>437</v>
      </c>
      <c r="E184" s="32" t="s">
        <v>584</v>
      </c>
      <c r="F184" s="54" t="s">
        <v>19</v>
      </c>
      <c r="G184" s="51" t="s">
        <v>585</v>
      </c>
      <c r="H184" s="51" t="s">
        <v>437</v>
      </c>
      <c r="I184" s="52" t="s">
        <v>22</v>
      </c>
      <c r="J184" s="51" t="s">
        <v>23</v>
      </c>
      <c r="K184" s="49" t="s">
        <v>437</v>
      </c>
      <c r="L184" s="49" t="s">
        <v>30</v>
      </c>
      <c r="M184" s="49" t="s">
        <v>437</v>
      </c>
      <c r="N184" s="49" t="s">
        <v>437</v>
      </c>
      <c r="O184" s="49" t="s">
        <v>437</v>
      </c>
      <c r="P184" s="49" t="s">
        <v>437</v>
      </c>
      <c r="Q184" s="49" t="s">
        <v>32</v>
      </c>
      <c r="R184" s="53" t="s">
        <v>1642</v>
      </c>
      <c r="S184" s="54" t="s">
        <v>27</v>
      </c>
    </row>
    <row r="185" spans="1:19" ht="92.25" customHeight="1" x14ac:dyDescent="0.25">
      <c r="A185" s="45" t="s">
        <v>48</v>
      </c>
      <c r="B185" s="70" t="s">
        <v>48</v>
      </c>
      <c r="C185" s="68" t="str">
        <f t="shared" si="7"/>
        <v>TBC</v>
      </c>
      <c r="D185" s="72" t="s">
        <v>48</v>
      </c>
      <c r="E185" s="32" t="s">
        <v>586</v>
      </c>
      <c r="F185" s="54" t="s">
        <v>19</v>
      </c>
      <c r="G185" s="51" t="s">
        <v>174</v>
      </c>
      <c r="H185" s="51" t="s">
        <v>48</v>
      </c>
      <c r="I185" s="52" t="s">
        <v>22</v>
      </c>
      <c r="J185" s="51" t="s">
        <v>23</v>
      </c>
      <c r="K185" s="49" t="s">
        <v>48</v>
      </c>
      <c r="L185" s="49" t="s">
        <v>40</v>
      </c>
      <c r="M185" s="49" t="s">
        <v>48</v>
      </c>
      <c r="N185" s="49" t="s">
        <v>48</v>
      </c>
      <c r="O185" s="49" t="s">
        <v>48</v>
      </c>
      <c r="P185" s="49" t="s">
        <v>48</v>
      </c>
      <c r="Q185" s="49" t="s">
        <v>48</v>
      </c>
      <c r="R185" s="53" t="s">
        <v>445</v>
      </c>
      <c r="S185" s="54" t="s">
        <v>27</v>
      </c>
    </row>
    <row r="186" spans="1:19" ht="181.5" customHeight="1" x14ac:dyDescent="0.25">
      <c r="A186" s="45" t="s">
        <v>48</v>
      </c>
      <c r="B186" s="70" t="s">
        <v>48</v>
      </c>
      <c r="C186" s="47" t="str">
        <f t="shared" si="7"/>
        <v>Not recommended in draft guidance</v>
      </c>
      <c r="D186" s="72" t="s">
        <v>18</v>
      </c>
      <c r="E186" s="32" t="s">
        <v>590</v>
      </c>
      <c r="F186" s="54" t="s">
        <v>53</v>
      </c>
      <c r="G186" s="51" t="s">
        <v>1506</v>
      </c>
      <c r="H186" s="51" t="s">
        <v>418</v>
      </c>
      <c r="I186" s="52" t="s">
        <v>22</v>
      </c>
      <c r="J186" s="51" t="s">
        <v>39</v>
      </c>
      <c r="K186" s="51" t="s">
        <v>418</v>
      </c>
      <c r="L186" s="50" t="s">
        <v>79</v>
      </c>
      <c r="M186" s="49" t="s">
        <v>25</v>
      </c>
      <c r="N186" s="51" t="s">
        <v>1593</v>
      </c>
      <c r="O186" s="49">
        <v>33</v>
      </c>
      <c r="P186" s="49" t="s">
        <v>48</v>
      </c>
      <c r="Q186" s="50" t="s">
        <v>48</v>
      </c>
      <c r="R186" s="53" t="s">
        <v>1643</v>
      </c>
      <c r="S186" s="54" t="s">
        <v>41</v>
      </c>
    </row>
    <row r="187" spans="1:19" ht="72" customHeight="1" x14ac:dyDescent="0.25">
      <c r="A187" s="45" t="s">
        <v>48</v>
      </c>
      <c r="B187" s="70" t="s">
        <v>48</v>
      </c>
      <c r="C187" s="47" t="str">
        <f t="shared" si="7"/>
        <v>TBC</v>
      </c>
      <c r="D187" s="72" t="s">
        <v>48</v>
      </c>
      <c r="E187" s="32" t="s">
        <v>1608</v>
      </c>
      <c r="F187" s="54" t="s">
        <v>19</v>
      </c>
      <c r="G187" s="51" t="s">
        <v>1486</v>
      </c>
      <c r="H187" s="51" t="s">
        <v>48</v>
      </c>
      <c r="I187" s="52" t="s">
        <v>22</v>
      </c>
      <c r="J187" s="51" t="s">
        <v>23</v>
      </c>
      <c r="K187" s="49" t="s">
        <v>48</v>
      </c>
      <c r="L187" s="50" t="s">
        <v>30</v>
      </c>
      <c r="M187" s="49" t="s">
        <v>48</v>
      </c>
      <c r="N187" s="49" t="s">
        <v>48</v>
      </c>
      <c r="O187" s="49" t="s">
        <v>48</v>
      </c>
      <c r="P187" s="49" t="s">
        <v>48</v>
      </c>
      <c r="Q187" s="50" t="s">
        <v>48</v>
      </c>
      <c r="R187" s="53" t="s">
        <v>1644</v>
      </c>
      <c r="S187" s="54" t="s">
        <v>27</v>
      </c>
    </row>
    <row r="188" spans="1:19" ht="89.25" customHeight="1" x14ac:dyDescent="0.25">
      <c r="A188" s="45" t="s">
        <v>48</v>
      </c>
      <c r="B188" s="70" t="s">
        <v>48</v>
      </c>
      <c r="C188" s="68" t="str">
        <f t="shared" si="7"/>
        <v>TBC</v>
      </c>
      <c r="D188" s="72" t="s">
        <v>48</v>
      </c>
      <c r="E188" s="32" t="s">
        <v>592</v>
      </c>
      <c r="F188" s="54" t="s">
        <v>19</v>
      </c>
      <c r="G188" s="51" t="s">
        <v>57</v>
      </c>
      <c r="H188" s="51" t="s">
        <v>48</v>
      </c>
      <c r="I188" s="52" t="s">
        <v>22</v>
      </c>
      <c r="J188" s="51" t="s">
        <v>23</v>
      </c>
      <c r="K188" s="49" t="s">
        <v>48</v>
      </c>
      <c r="L188" s="49" t="s">
        <v>121</v>
      </c>
      <c r="M188" s="49" t="s">
        <v>48</v>
      </c>
      <c r="N188" s="49" t="s">
        <v>48</v>
      </c>
      <c r="O188" s="49" t="s">
        <v>48</v>
      </c>
      <c r="P188" s="49" t="s">
        <v>48</v>
      </c>
      <c r="Q188" s="49" t="s">
        <v>48</v>
      </c>
      <c r="R188" s="53" t="s">
        <v>1501</v>
      </c>
      <c r="S188" s="54" t="s">
        <v>27</v>
      </c>
    </row>
    <row r="189" spans="1:19" ht="92.25" customHeight="1" x14ac:dyDescent="0.25">
      <c r="A189" s="45" t="s">
        <v>48</v>
      </c>
      <c r="B189" s="70" t="s">
        <v>48</v>
      </c>
      <c r="C189" s="68" t="str">
        <f t="shared" si="7"/>
        <v>TBC</v>
      </c>
      <c r="D189" s="72" t="s">
        <v>48</v>
      </c>
      <c r="E189" s="32" t="s">
        <v>593</v>
      </c>
      <c r="F189" s="54" t="s">
        <v>68</v>
      </c>
      <c r="G189" s="51" t="s">
        <v>594</v>
      </c>
      <c r="H189" s="51" t="s">
        <v>48</v>
      </c>
      <c r="I189" s="51" t="s">
        <v>51</v>
      </c>
      <c r="J189" s="51" t="s">
        <v>23</v>
      </c>
      <c r="K189" s="49" t="s">
        <v>48</v>
      </c>
      <c r="L189" s="50" t="s">
        <v>40</v>
      </c>
      <c r="M189" s="49" t="s">
        <v>48</v>
      </c>
      <c r="N189" s="49" t="s">
        <v>48</v>
      </c>
      <c r="O189" s="49" t="s">
        <v>48</v>
      </c>
      <c r="P189" s="49" t="s">
        <v>48</v>
      </c>
      <c r="Q189" s="49" t="s">
        <v>48</v>
      </c>
      <c r="R189" s="53" t="s">
        <v>445</v>
      </c>
      <c r="S189" s="54" t="s">
        <v>27</v>
      </c>
    </row>
    <row r="190" spans="1:19" ht="100.5" customHeight="1" x14ac:dyDescent="0.25">
      <c r="A190" s="45" t="s">
        <v>48</v>
      </c>
      <c r="B190" s="70" t="s">
        <v>48</v>
      </c>
      <c r="C190" s="68" t="str">
        <f t="shared" si="7"/>
        <v>TBC</v>
      </c>
      <c r="D190" s="72" t="s">
        <v>48</v>
      </c>
      <c r="E190" s="32" t="s">
        <v>596</v>
      </c>
      <c r="F190" s="54" t="s">
        <v>28</v>
      </c>
      <c r="G190" s="51" t="s">
        <v>29</v>
      </c>
      <c r="H190" s="51" t="s">
        <v>48</v>
      </c>
      <c r="I190" s="52" t="s">
        <v>22</v>
      </c>
      <c r="J190" s="51" t="s">
        <v>23</v>
      </c>
      <c r="K190" s="49" t="s">
        <v>48</v>
      </c>
      <c r="L190" s="49" t="s">
        <v>30</v>
      </c>
      <c r="M190" s="49" t="s">
        <v>48</v>
      </c>
      <c r="N190" s="49" t="s">
        <v>48</v>
      </c>
      <c r="O190" s="49" t="s">
        <v>48</v>
      </c>
      <c r="P190" s="49" t="s">
        <v>48</v>
      </c>
      <c r="Q190" s="49" t="s">
        <v>48</v>
      </c>
      <c r="R190" s="53" t="s">
        <v>445</v>
      </c>
      <c r="S190" s="54" t="s">
        <v>27</v>
      </c>
    </row>
    <row r="191" spans="1:19" ht="100.5" customHeight="1" x14ac:dyDescent="0.25">
      <c r="A191" s="45" t="s">
        <v>48</v>
      </c>
      <c r="B191" s="70" t="s">
        <v>48</v>
      </c>
      <c r="C191" s="68" t="str">
        <f t="shared" si="7"/>
        <v>TBC</v>
      </c>
      <c r="D191" s="72" t="s">
        <v>48</v>
      </c>
      <c r="E191" s="39" t="s">
        <v>597</v>
      </c>
      <c r="F191" s="50" t="s">
        <v>19</v>
      </c>
      <c r="G191" s="54" t="s">
        <v>147</v>
      </c>
      <c r="H191" s="50" t="s">
        <v>48</v>
      </c>
      <c r="I191" s="52" t="s">
        <v>22</v>
      </c>
      <c r="J191" s="51" t="s">
        <v>23</v>
      </c>
      <c r="K191" s="52" t="s">
        <v>48</v>
      </c>
      <c r="L191" s="49" t="s">
        <v>30</v>
      </c>
      <c r="M191" s="49" t="s">
        <v>25</v>
      </c>
      <c r="N191" s="51" t="s">
        <v>522</v>
      </c>
      <c r="O191" s="59">
        <v>39181</v>
      </c>
      <c r="P191" s="49" t="s">
        <v>48</v>
      </c>
      <c r="Q191" s="49" t="s">
        <v>48</v>
      </c>
      <c r="R191" s="53" t="s">
        <v>598</v>
      </c>
      <c r="S191" s="51" t="s">
        <v>27</v>
      </c>
    </row>
    <row r="192" spans="1:19" ht="67.5" customHeight="1" x14ac:dyDescent="0.25">
      <c r="A192" s="45" t="s">
        <v>48</v>
      </c>
      <c r="B192" s="70" t="s">
        <v>48</v>
      </c>
      <c r="C192" s="68" t="str">
        <f t="shared" si="7"/>
        <v>TBC</v>
      </c>
      <c r="D192" s="72" t="s">
        <v>48</v>
      </c>
      <c r="E192" s="39" t="s">
        <v>599</v>
      </c>
      <c r="F192" s="50" t="s">
        <v>71</v>
      </c>
      <c r="G192" s="54" t="s">
        <v>600</v>
      </c>
      <c r="H192" s="50" t="s">
        <v>48</v>
      </c>
      <c r="I192" s="55" t="s">
        <v>51</v>
      </c>
      <c r="J192" s="51" t="s">
        <v>227</v>
      </c>
      <c r="K192" s="52" t="s">
        <v>48</v>
      </c>
      <c r="L192" s="49" t="s">
        <v>30</v>
      </c>
      <c r="M192" s="49" t="s">
        <v>48</v>
      </c>
      <c r="N192" s="49" t="s">
        <v>48</v>
      </c>
      <c r="O192" s="49" t="s">
        <v>48</v>
      </c>
      <c r="P192" s="49" t="s">
        <v>48</v>
      </c>
      <c r="Q192" s="49" t="s">
        <v>48</v>
      </c>
      <c r="R192" s="53" t="s">
        <v>445</v>
      </c>
      <c r="S192" s="51" t="s">
        <v>27</v>
      </c>
    </row>
    <row r="193" spans="1:19" ht="81" customHeight="1" x14ac:dyDescent="0.25">
      <c r="A193" s="45" t="s">
        <v>48</v>
      </c>
      <c r="B193" s="67" t="s">
        <v>48</v>
      </c>
      <c r="C193" s="68" t="str">
        <f t="shared" si="7"/>
        <v>TBC</v>
      </c>
      <c r="D193" s="68" t="s">
        <v>48</v>
      </c>
      <c r="E193" s="32" t="s">
        <v>601</v>
      </c>
      <c r="F193" s="50" t="s">
        <v>74</v>
      </c>
      <c r="G193" s="54" t="s">
        <v>58</v>
      </c>
      <c r="H193" s="51" t="s">
        <v>48</v>
      </c>
      <c r="I193" s="55" t="s">
        <v>51</v>
      </c>
      <c r="J193" s="51" t="s">
        <v>23</v>
      </c>
      <c r="K193" s="49" t="s">
        <v>48</v>
      </c>
      <c r="L193" s="51" t="s">
        <v>35</v>
      </c>
      <c r="M193" s="49" t="s">
        <v>48</v>
      </c>
      <c r="N193" s="49" t="s">
        <v>48</v>
      </c>
      <c r="O193" s="59">
        <v>14211</v>
      </c>
      <c r="P193" s="49" t="s">
        <v>48</v>
      </c>
      <c r="Q193" s="49" t="s">
        <v>48</v>
      </c>
      <c r="R193" s="53" t="s">
        <v>602</v>
      </c>
      <c r="S193" s="54" t="s">
        <v>27</v>
      </c>
    </row>
    <row r="194" spans="1:19" ht="91.5" customHeight="1" x14ac:dyDescent="0.25">
      <c r="A194" s="45" t="s">
        <v>48</v>
      </c>
      <c r="B194" s="71" t="s">
        <v>48</v>
      </c>
      <c r="C194" s="68" t="str">
        <f t="shared" si="7"/>
        <v>TBC</v>
      </c>
      <c r="D194" s="47" t="s">
        <v>48</v>
      </c>
      <c r="E194" s="32" t="s">
        <v>603</v>
      </c>
      <c r="F194" s="49" t="s">
        <v>19</v>
      </c>
      <c r="G194" s="54" t="s">
        <v>83</v>
      </c>
      <c r="H194" s="51" t="s">
        <v>48</v>
      </c>
      <c r="I194" s="55" t="s">
        <v>22</v>
      </c>
      <c r="J194" s="51" t="s">
        <v>23</v>
      </c>
      <c r="K194" s="49" t="s">
        <v>48</v>
      </c>
      <c r="L194" s="49" t="s">
        <v>30</v>
      </c>
      <c r="M194" s="49" t="s">
        <v>48</v>
      </c>
      <c r="N194" s="49" t="s">
        <v>48</v>
      </c>
      <c r="O194" s="49" t="s">
        <v>48</v>
      </c>
      <c r="P194" s="49" t="s">
        <v>48</v>
      </c>
      <c r="Q194" s="49" t="s">
        <v>48</v>
      </c>
      <c r="R194" s="53" t="s">
        <v>445</v>
      </c>
      <c r="S194" s="54" t="s">
        <v>27</v>
      </c>
    </row>
    <row r="195" spans="1:19" ht="91.5" customHeight="1" x14ac:dyDescent="0.25">
      <c r="A195" s="45" t="s">
        <v>48</v>
      </c>
      <c r="B195" s="70" t="s">
        <v>48</v>
      </c>
      <c r="C195" s="68" t="s">
        <v>48</v>
      </c>
      <c r="D195" s="68" t="s">
        <v>48</v>
      </c>
      <c r="E195" s="32" t="s">
        <v>605</v>
      </c>
      <c r="F195" s="50" t="s">
        <v>19</v>
      </c>
      <c r="G195" s="54" t="s">
        <v>57</v>
      </c>
      <c r="H195" s="51" t="s">
        <v>48</v>
      </c>
      <c r="I195" s="52" t="s">
        <v>22</v>
      </c>
      <c r="J195" s="51" t="s">
        <v>23</v>
      </c>
      <c r="K195" s="51" t="s">
        <v>48</v>
      </c>
      <c r="L195" s="36" t="s">
        <v>35</v>
      </c>
      <c r="M195" s="49" t="s">
        <v>25</v>
      </c>
      <c r="N195" s="51" t="s">
        <v>1679</v>
      </c>
      <c r="O195" s="49" t="s">
        <v>1678</v>
      </c>
      <c r="P195" s="49" t="s">
        <v>48</v>
      </c>
      <c r="Q195" s="49" t="s">
        <v>48</v>
      </c>
      <c r="R195" s="53" t="s">
        <v>1680</v>
      </c>
      <c r="S195" s="54" t="s">
        <v>27</v>
      </c>
    </row>
    <row r="196" spans="1:19" ht="95.25" customHeight="1" x14ac:dyDescent="0.25">
      <c r="A196" s="45" t="s">
        <v>48</v>
      </c>
      <c r="B196" s="67" t="s">
        <v>48</v>
      </c>
      <c r="C196" s="68" t="str">
        <f>IF(ISTEXT(K196),K196,K196+B196)</f>
        <v>TBC</v>
      </c>
      <c r="D196" s="68" t="s">
        <v>48</v>
      </c>
      <c r="E196" s="32" t="s">
        <v>606</v>
      </c>
      <c r="F196" s="50" t="s">
        <v>19</v>
      </c>
      <c r="G196" s="51" t="s">
        <v>607</v>
      </c>
      <c r="H196" s="51" t="s">
        <v>48</v>
      </c>
      <c r="I196" s="52" t="s">
        <v>22</v>
      </c>
      <c r="J196" s="51" t="s">
        <v>23</v>
      </c>
      <c r="K196" s="49" t="s">
        <v>48</v>
      </c>
      <c r="L196" s="49" t="s">
        <v>30</v>
      </c>
      <c r="M196" s="49" t="s">
        <v>48</v>
      </c>
      <c r="N196" s="49" t="s">
        <v>48</v>
      </c>
      <c r="O196" s="49" t="s">
        <v>48</v>
      </c>
      <c r="P196" s="49" t="s">
        <v>48</v>
      </c>
      <c r="Q196" s="49" t="s">
        <v>48</v>
      </c>
      <c r="R196" s="53" t="s">
        <v>608</v>
      </c>
      <c r="S196" s="54" t="s">
        <v>27</v>
      </c>
    </row>
    <row r="197" spans="1:19" ht="83.25" customHeight="1" x14ac:dyDescent="0.25">
      <c r="A197" s="45" t="s">
        <v>48</v>
      </c>
      <c r="B197" s="70" t="s">
        <v>48</v>
      </c>
      <c r="C197" s="68" t="str">
        <f>IF(ISTEXT(K197),K197,K197+B197)</f>
        <v>TBC</v>
      </c>
      <c r="D197" s="72" t="s">
        <v>48</v>
      </c>
      <c r="E197" s="39" t="s">
        <v>609</v>
      </c>
      <c r="F197" s="50" t="s">
        <v>84</v>
      </c>
      <c r="G197" s="54" t="s">
        <v>610</v>
      </c>
      <c r="H197" s="50" t="s">
        <v>48</v>
      </c>
      <c r="I197" s="55" t="s">
        <v>51</v>
      </c>
      <c r="J197" s="54" t="s">
        <v>227</v>
      </c>
      <c r="K197" s="52" t="s">
        <v>48</v>
      </c>
      <c r="L197" s="49" t="s">
        <v>30</v>
      </c>
      <c r="M197" s="49" t="s">
        <v>48</v>
      </c>
      <c r="N197" s="49" t="s">
        <v>48</v>
      </c>
      <c r="O197" s="49" t="s">
        <v>48</v>
      </c>
      <c r="P197" s="49" t="s">
        <v>48</v>
      </c>
      <c r="Q197" s="49" t="s">
        <v>48</v>
      </c>
      <c r="R197" s="53" t="s">
        <v>587</v>
      </c>
      <c r="S197" s="51" t="s">
        <v>27</v>
      </c>
    </row>
    <row r="198" spans="1:19" ht="108" customHeight="1" x14ac:dyDescent="0.25">
      <c r="A198" s="45" t="s">
        <v>48</v>
      </c>
      <c r="B198" s="70" t="s">
        <v>48</v>
      </c>
      <c r="C198" s="68" t="str">
        <f>IF(ISTEXT(K198),K198,K198+B198)</f>
        <v>TBC</v>
      </c>
      <c r="D198" s="72" t="s">
        <v>48</v>
      </c>
      <c r="E198" s="39" t="s">
        <v>612</v>
      </c>
      <c r="F198" s="50" t="s">
        <v>178</v>
      </c>
      <c r="G198" s="54" t="s">
        <v>310</v>
      </c>
      <c r="H198" s="50" t="s">
        <v>48</v>
      </c>
      <c r="I198" s="52" t="s">
        <v>311</v>
      </c>
      <c r="J198" s="51" t="s">
        <v>23</v>
      </c>
      <c r="K198" s="52" t="s">
        <v>48</v>
      </c>
      <c r="L198" s="51" t="s">
        <v>35</v>
      </c>
      <c r="M198" s="50" t="s">
        <v>48</v>
      </c>
      <c r="N198" s="50" t="s">
        <v>48</v>
      </c>
      <c r="O198" s="63">
        <v>48136</v>
      </c>
      <c r="P198" s="50" t="s">
        <v>48</v>
      </c>
      <c r="Q198" s="50" t="s">
        <v>48</v>
      </c>
      <c r="R198" s="53" t="s">
        <v>1507</v>
      </c>
      <c r="S198" s="51" t="s">
        <v>27</v>
      </c>
    </row>
    <row r="199" spans="1:19" ht="83.25" customHeight="1" x14ac:dyDescent="0.25">
      <c r="A199" s="45" t="s">
        <v>48</v>
      </c>
      <c r="B199" s="70" t="s">
        <v>48</v>
      </c>
      <c r="C199" s="68" t="s">
        <v>48</v>
      </c>
      <c r="D199" s="72" t="s">
        <v>48</v>
      </c>
      <c r="E199" s="32" t="s">
        <v>613</v>
      </c>
      <c r="F199" s="54" t="s">
        <v>59</v>
      </c>
      <c r="G199" s="51" t="s">
        <v>614</v>
      </c>
      <c r="H199" s="51" t="s">
        <v>48</v>
      </c>
      <c r="I199" s="55" t="s">
        <v>22</v>
      </c>
      <c r="J199" s="51" t="s">
        <v>23</v>
      </c>
      <c r="K199" s="49" t="s">
        <v>48</v>
      </c>
      <c r="L199" s="51" t="s">
        <v>30</v>
      </c>
      <c r="M199" s="51" t="s">
        <v>48</v>
      </c>
      <c r="N199" s="49" t="s">
        <v>48</v>
      </c>
      <c r="O199" s="49" t="s">
        <v>48</v>
      </c>
      <c r="P199" s="49" t="s">
        <v>48</v>
      </c>
      <c r="Q199" s="49" t="s">
        <v>48</v>
      </c>
      <c r="R199" s="56" t="s">
        <v>615</v>
      </c>
      <c r="S199" s="54" t="s">
        <v>27</v>
      </c>
    </row>
    <row r="200" spans="1:19" ht="88.5" customHeight="1" x14ac:dyDescent="0.25">
      <c r="A200" s="45" t="s">
        <v>48</v>
      </c>
      <c r="B200" s="70" t="s">
        <v>48</v>
      </c>
      <c r="C200" s="68" t="s">
        <v>48</v>
      </c>
      <c r="D200" s="72" t="s">
        <v>48</v>
      </c>
      <c r="E200" s="32" t="s">
        <v>619</v>
      </c>
      <c r="F200" s="54" t="s">
        <v>59</v>
      </c>
      <c r="G200" s="54" t="s">
        <v>439</v>
      </c>
      <c r="H200" s="50" t="s">
        <v>48</v>
      </c>
      <c r="I200" s="52" t="s">
        <v>22</v>
      </c>
      <c r="J200" s="51" t="s">
        <v>23</v>
      </c>
      <c r="K200" s="52" t="s">
        <v>48</v>
      </c>
      <c r="L200" s="36" t="s">
        <v>30</v>
      </c>
      <c r="M200" s="50" t="s">
        <v>48</v>
      </c>
      <c r="N200" s="50" t="s">
        <v>48</v>
      </c>
      <c r="O200" s="50" t="s">
        <v>48</v>
      </c>
      <c r="P200" s="50" t="s">
        <v>48</v>
      </c>
      <c r="Q200" s="50" t="s">
        <v>48</v>
      </c>
      <c r="R200" s="53" t="s">
        <v>445</v>
      </c>
      <c r="S200" s="54" t="s">
        <v>27</v>
      </c>
    </row>
    <row r="201" spans="1:19" ht="88.5" customHeight="1" x14ac:dyDescent="0.25">
      <c r="A201" s="77" t="s">
        <v>48</v>
      </c>
      <c r="B201" s="62" t="s">
        <v>48</v>
      </c>
      <c r="C201" s="47" t="str">
        <f>IF(ISTEXT(K201),K201,K201+B201)</f>
        <v>TBC</v>
      </c>
      <c r="D201" s="47" t="s">
        <v>48</v>
      </c>
      <c r="E201" s="34" t="s">
        <v>620</v>
      </c>
      <c r="F201" s="50" t="s">
        <v>59</v>
      </c>
      <c r="G201" s="51" t="s">
        <v>621</v>
      </c>
      <c r="H201" s="51" t="s">
        <v>48</v>
      </c>
      <c r="I201" s="51" t="s">
        <v>22</v>
      </c>
      <c r="J201" s="51" t="s">
        <v>23</v>
      </c>
      <c r="K201" s="49" t="s">
        <v>48</v>
      </c>
      <c r="L201" s="36" t="s">
        <v>622</v>
      </c>
      <c r="M201" s="49" t="s">
        <v>48</v>
      </c>
      <c r="N201" s="49" t="s">
        <v>48</v>
      </c>
      <c r="O201" s="49" t="s">
        <v>48</v>
      </c>
      <c r="P201" s="49" t="s">
        <v>48</v>
      </c>
      <c r="Q201" s="49" t="s">
        <v>48</v>
      </c>
      <c r="R201" s="53" t="s">
        <v>445</v>
      </c>
      <c r="S201" s="54" t="s">
        <v>27</v>
      </c>
    </row>
    <row r="202" spans="1:19" ht="87.75" customHeight="1" x14ac:dyDescent="0.25">
      <c r="A202" s="45" t="s">
        <v>48</v>
      </c>
      <c r="B202" s="70" t="s">
        <v>48</v>
      </c>
      <c r="C202" s="47" t="str">
        <f>IF(ISTEXT(K202),K202,K202+B202)</f>
        <v>TBC</v>
      </c>
      <c r="D202" s="68" t="s">
        <v>48</v>
      </c>
      <c r="E202" s="32" t="s">
        <v>623</v>
      </c>
      <c r="F202" s="49" t="s">
        <v>65</v>
      </c>
      <c r="G202" s="54" t="s">
        <v>624</v>
      </c>
      <c r="H202" s="51" t="s">
        <v>48</v>
      </c>
      <c r="I202" s="55" t="s">
        <v>22</v>
      </c>
      <c r="J202" s="51" t="s">
        <v>23</v>
      </c>
      <c r="K202" s="49" t="s">
        <v>48</v>
      </c>
      <c r="L202" s="36" t="s">
        <v>158</v>
      </c>
      <c r="M202" s="49" t="s">
        <v>48</v>
      </c>
      <c r="N202" s="49" t="s">
        <v>48</v>
      </c>
      <c r="O202" s="49" t="s">
        <v>48</v>
      </c>
      <c r="P202" s="49" t="s">
        <v>48</v>
      </c>
      <c r="Q202" s="49" t="s">
        <v>48</v>
      </c>
      <c r="R202" s="53" t="s">
        <v>445</v>
      </c>
      <c r="S202" s="54" t="s">
        <v>41</v>
      </c>
    </row>
    <row r="203" spans="1:19" ht="87" customHeight="1" x14ac:dyDescent="0.25">
      <c r="A203" s="69" t="s">
        <v>48</v>
      </c>
      <c r="B203" s="67" t="s">
        <v>48</v>
      </c>
      <c r="C203" s="68" t="str">
        <f>IF(ISTEXT(K203),K203,K203+B203)</f>
        <v>Suspended</v>
      </c>
      <c r="D203" s="72" t="s">
        <v>437</v>
      </c>
      <c r="E203" s="32" t="s">
        <v>625</v>
      </c>
      <c r="F203" s="50" t="s">
        <v>19</v>
      </c>
      <c r="G203" s="51" t="s">
        <v>111</v>
      </c>
      <c r="H203" s="51" t="s">
        <v>437</v>
      </c>
      <c r="I203" s="52" t="s">
        <v>22</v>
      </c>
      <c r="J203" s="51" t="s">
        <v>23</v>
      </c>
      <c r="K203" s="49" t="s">
        <v>437</v>
      </c>
      <c r="L203" s="49" t="s">
        <v>30</v>
      </c>
      <c r="M203" s="49" t="s">
        <v>437</v>
      </c>
      <c r="N203" s="49" t="s">
        <v>437</v>
      </c>
      <c r="O203" s="49" t="s">
        <v>437</v>
      </c>
      <c r="P203" s="49" t="s">
        <v>437</v>
      </c>
      <c r="Q203" s="49" t="s">
        <v>32</v>
      </c>
      <c r="R203" s="53" t="s">
        <v>1505</v>
      </c>
      <c r="S203" s="54" t="s">
        <v>27</v>
      </c>
    </row>
    <row r="204" spans="1:19" ht="90.6" customHeight="1" x14ac:dyDescent="0.25">
      <c r="A204" s="45" t="s">
        <v>48</v>
      </c>
      <c r="B204" s="69" t="s">
        <v>48</v>
      </c>
      <c r="C204" s="47" t="str">
        <f>IF(ISTEXT(K204),K204,K204+B204)</f>
        <v>TBC</v>
      </c>
      <c r="D204" s="47" t="s">
        <v>48</v>
      </c>
      <c r="E204" s="32" t="s">
        <v>626</v>
      </c>
      <c r="F204" s="50" t="s">
        <v>49</v>
      </c>
      <c r="G204" s="54" t="s">
        <v>52</v>
      </c>
      <c r="H204" s="51" t="s">
        <v>48</v>
      </c>
      <c r="I204" s="51" t="s">
        <v>51</v>
      </c>
      <c r="J204" s="51" t="s">
        <v>23</v>
      </c>
      <c r="K204" s="51" t="s">
        <v>48</v>
      </c>
      <c r="L204" s="50" t="s">
        <v>627</v>
      </c>
      <c r="M204" s="50" t="s">
        <v>48</v>
      </c>
      <c r="N204" s="50" t="s">
        <v>48</v>
      </c>
      <c r="O204" s="50" t="s">
        <v>48</v>
      </c>
      <c r="P204" s="50" t="s">
        <v>48</v>
      </c>
      <c r="Q204" s="50" t="s">
        <v>48</v>
      </c>
      <c r="R204" s="53" t="s">
        <v>628</v>
      </c>
      <c r="S204" s="51" t="s">
        <v>27</v>
      </c>
    </row>
    <row r="205" spans="1:19" ht="84.75" customHeight="1" x14ac:dyDescent="0.25">
      <c r="A205" s="45" t="s">
        <v>48</v>
      </c>
      <c r="B205" s="71" t="s">
        <v>48</v>
      </c>
      <c r="C205" s="47" t="str">
        <f>IF(ISTEXT(K205),K205,K205+B205)</f>
        <v>TBC</v>
      </c>
      <c r="D205" s="47" t="s">
        <v>48</v>
      </c>
      <c r="E205" s="32" t="s">
        <v>629</v>
      </c>
      <c r="F205" s="49" t="s">
        <v>19</v>
      </c>
      <c r="G205" s="54" t="s">
        <v>83</v>
      </c>
      <c r="H205" s="51" t="s">
        <v>48</v>
      </c>
      <c r="I205" s="55" t="s">
        <v>22</v>
      </c>
      <c r="J205" s="51" t="s">
        <v>23</v>
      </c>
      <c r="K205" s="49" t="s">
        <v>48</v>
      </c>
      <c r="L205" s="49" t="s">
        <v>210</v>
      </c>
      <c r="M205" s="49" t="s">
        <v>25</v>
      </c>
      <c r="N205" s="51" t="s">
        <v>630</v>
      </c>
      <c r="O205" s="59">
        <v>2294</v>
      </c>
      <c r="P205" s="49" t="s">
        <v>48</v>
      </c>
      <c r="Q205" s="49" t="s">
        <v>48</v>
      </c>
      <c r="R205" s="53" t="s">
        <v>445</v>
      </c>
      <c r="S205" s="54" t="s">
        <v>27</v>
      </c>
    </row>
    <row r="206" spans="1:19" ht="66.599999999999994" customHeight="1" x14ac:dyDescent="0.25">
      <c r="A206" s="45" t="s">
        <v>48</v>
      </c>
      <c r="B206" s="70" t="s">
        <v>48</v>
      </c>
      <c r="C206" s="68" t="s">
        <v>48</v>
      </c>
      <c r="D206" s="68" t="s">
        <v>48</v>
      </c>
      <c r="E206" s="32" t="s">
        <v>631</v>
      </c>
      <c r="F206" s="50" t="s">
        <v>19</v>
      </c>
      <c r="G206" s="54" t="s">
        <v>44</v>
      </c>
      <c r="H206" s="51" t="s">
        <v>48</v>
      </c>
      <c r="I206" s="52" t="s">
        <v>22</v>
      </c>
      <c r="J206" s="51" t="s">
        <v>23</v>
      </c>
      <c r="K206" s="51" t="s">
        <v>48</v>
      </c>
      <c r="L206" s="36" t="s">
        <v>30</v>
      </c>
      <c r="M206" s="49" t="s">
        <v>48</v>
      </c>
      <c r="N206" s="49" t="s">
        <v>48</v>
      </c>
      <c r="O206" s="49" t="s">
        <v>48</v>
      </c>
      <c r="P206" s="49" t="s">
        <v>48</v>
      </c>
      <c r="Q206" s="49" t="s">
        <v>48</v>
      </c>
      <c r="R206" s="53" t="s">
        <v>1648</v>
      </c>
      <c r="S206" s="54" t="s">
        <v>27</v>
      </c>
    </row>
    <row r="207" spans="1:19" ht="86.25" customHeight="1" x14ac:dyDescent="0.25">
      <c r="A207" s="45" t="s">
        <v>48</v>
      </c>
      <c r="B207" s="70" t="s">
        <v>48</v>
      </c>
      <c r="C207" s="68" t="s">
        <v>48</v>
      </c>
      <c r="D207" s="72" t="s">
        <v>48</v>
      </c>
      <c r="E207" s="41" t="s">
        <v>632</v>
      </c>
      <c r="F207" s="50" t="s">
        <v>59</v>
      </c>
      <c r="G207" s="54" t="s">
        <v>60</v>
      </c>
      <c r="H207" s="50" t="s">
        <v>48</v>
      </c>
      <c r="I207" s="55" t="s">
        <v>51</v>
      </c>
      <c r="J207" s="54" t="s">
        <v>23</v>
      </c>
      <c r="K207" s="52" t="s">
        <v>48</v>
      </c>
      <c r="L207" s="54" t="s">
        <v>35</v>
      </c>
      <c r="M207" s="49" t="s">
        <v>48</v>
      </c>
      <c r="N207" s="49" t="s">
        <v>48</v>
      </c>
      <c r="O207" s="49" t="s">
        <v>48</v>
      </c>
      <c r="P207" s="49" t="s">
        <v>48</v>
      </c>
      <c r="Q207" s="49" t="s">
        <v>48</v>
      </c>
      <c r="R207" s="53" t="s">
        <v>445</v>
      </c>
      <c r="S207" s="51" t="s">
        <v>27</v>
      </c>
    </row>
    <row r="208" spans="1:19" ht="117" customHeight="1" x14ac:dyDescent="0.25">
      <c r="A208" s="45" t="s">
        <v>48</v>
      </c>
      <c r="B208" s="70" t="s">
        <v>48</v>
      </c>
      <c r="C208" s="68" t="s">
        <v>48</v>
      </c>
      <c r="D208" s="72" t="s">
        <v>48</v>
      </c>
      <c r="E208" s="39" t="s">
        <v>633</v>
      </c>
      <c r="F208" s="54" t="s">
        <v>28</v>
      </c>
      <c r="G208" s="54" t="s">
        <v>378</v>
      </c>
      <c r="H208" s="50" t="s">
        <v>48</v>
      </c>
      <c r="I208" s="52" t="s">
        <v>22</v>
      </c>
      <c r="J208" s="51" t="s">
        <v>23</v>
      </c>
      <c r="K208" s="52" t="s">
        <v>48</v>
      </c>
      <c r="L208" s="54" t="s">
        <v>35</v>
      </c>
      <c r="M208" s="49" t="s">
        <v>36</v>
      </c>
      <c r="N208" s="51" t="s">
        <v>1649</v>
      </c>
      <c r="O208" s="49">
        <v>800</v>
      </c>
      <c r="P208" s="49" t="s">
        <v>48</v>
      </c>
      <c r="Q208" s="49" t="s">
        <v>48</v>
      </c>
      <c r="R208" s="53" t="s">
        <v>1630</v>
      </c>
      <c r="S208" s="51" t="s">
        <v>27</v>
      </c>
    </row>
    <row r="209" spans="1:19" ht="114" customHeight="1" x14ac:dyDescent="0.25">
      <c r="A209" s="45" t="s">
        <v>48</v>
      </c>
      <c r="B209" s="67" t="s">
        <v>48</v>
      </c>
      <c r="C209" s="68" t="str">
        <f>IF(ISTEXT(K209),K209,K209+B209)</f>
        <v>TBC</v>
      </c>
      <c r="D209" s="68" t="s">
        <v>48</v>
      </c>
      <c r="E209" s="32" t="s">
        <v>634</v>
      </c>
      <c r="F209" s="50" t="s">
        <v>59</v>
      </c>
      <c r="G209" s="51" t="s">
        <v>115</v>
      </c>
      <c r="H209" s="51" t="s">
        <v>48</v>
      </c>
      <c r="I209" s="52" t="s">
        <v>51</v>
      </c>
      <c r="J209" s="51" t="s">
        <v>23</v>
      </c>
      <c r="K209" s="49" t="s">
        <v>48</v>
      </c>
      <c r="L209" s="36" t="s">
        <v>40</v>
      </c>
      <c r="M209" s="49" t="s">
        <v>48</v>
      </c>
      <c r="N209" s="49" t="s">
        <v>48</v>
      </c>
      <c r="O209" s="49" t="s">
        <v>48</v>
      </c>
      <c r="P209" s="49" t="s">
        <v>48</v>
      </c>
      <c r="Q209" s="49" t="s">
        <v>48</v>
      </c>
      <c r="R209" s="53" t="s">
        <v>445</v>
      </c>
      <c r="S209" s="54" t="s">
        <v>27</v>
      </c>
    </row>
    <row r="210" spans="1:19" ht="87" customHeight="1" x14ac:dyDescent="0.25">
      <c r="A210" s="45" t="s">
        <v>48</v>
      </c>
      <c r="B210" s="67" t="s">
        <v>48</v>
      </c>
      <c r="C210" s="68" t="str">
        <f>IF(ISTEXT(K210),K210,K210+B210)</f>
        <v>TBC</v>
      </c>
      <c r="D210" s="68" t="s">
        <v>48</v>
      </c>
      <c r="E210" s="32" t="s">
        <v>635</v>
      </c>
      <c r="F210" s="50" t="s">
        <v>19</v>
      </c>
      <c r="G210" s="51" t="s">
        <v>57</v>
      </c>
      <c r="H210" s="50" t="s">
        <v>48</v>
      </c>
      <c r="I210" s="52" t="s">
        <v>22</v>
      </c>
      <c r="J210" s="54" t="s">
        <v>23</v>
      </c>
      <c r="K210" s="49" t="s">
        <v>48</v>
      </c>
      <c r="L210" s="49" t="s">
        <v>40</v>
      </c>
      <c r="M210" s="49" t="s">
        <v>48</v>
      </c>
      <c r="N210" s="49" t="s">
        <v>48</v>
      </c>
      <c r="O210" s="49" t="s">
        <v>48</v>
      </c>
      <c r="P210" s="49" t="s">
        <v>48</v>
      </c>
      <c r="Q210" s="49" t="s">
        <v>48</v>
      </c>
      <c r="R210" s="53" t="s">
        <v>445</v>
      </c>
      <c r="S210" s="54" t="s">
        <v>27</v>
      </c>
    </row>
    <row r="211" spans="1:19" ht="89.25" customHeight="1" x14ac:dyDescent="0.25">
      <c r="A211" s="45" t="s">
        <v>48</v>
      </c>
      <c r="B211" s="67" t="s">
        <v>48</v>
      </c>
      <c r="C211" s="68" t="str">
        <f>IF(ISTEXT(K211),K211,K211+B211)</f>
        <v>TBC</v>
      </c>
      <c r="D211" s="68" t="s">
        <v>48</v>
      </c>
      <c r="E211" s="32" t="s">
        <v>636</v>
      </c>
      <c r="F211" s="50" t="s">
        <v>19</v>
      </c>
      <c r="G211" s="51" t="s">
        <v>34</v>
      </c>
      <c r="H211" s="51" t="s">
        <v>48</v>
      </c>
      <c r="I211" s="52" t="s">
        <v>22</v>
      </c>
      <c r="J211" s="51" t="s">
        <v>23</v>
      </c>
      <c r="K211" s="49" t="s">
        <v>48</v>
      </c>
      <c r="L211" s="36" t="s">
        <v>40</v>
      </c>
      <c r="M211" s="49" t="s">
        <v>48</v>
      </c>
      <c r="N211" s="49" t="s">
        <v>48</v>
      </c>
      <c r="O211" s="49" t="s">
        <v>48</v>
      </c>
      <c r="P211" s="49" t="s">
        <v>48</v>
      </c>
      <c r="Q211" s="49" t="s">
        <v>48</v>
      </c>
      <c r="R211" s="53" t="s">
        <v>1650</v>
      </c>
      <c r="S211" s="54" t="s">
        <v>27</v>
      </c>
    </row>
    <row r="212" spans="1:19" ht="109.5" customHeight="1" x14ac:dyDescent="0.25">
      <c r="A212" s="45" t="s">
        <v>48</v>
      </c>
      <c r="B212" s="67" t="s">
        <v>48</v>
      </c>
      <c r="C212" s="68" t="str">
        <f>IF(ISTEXT(K212),K212,K212+B212)</f>
        <v>TBC</v>
      </c>
      <c r="D212" s="68" t="s">
        <v>48</v>
      </c>
      <c r="E212" s="32" t="s">
        <v>637</v>
      </c>
      <c r="F212" s="50" t="s">
        <v>19</v>
      </c>
      <c r="G212" s="51" t="s">
        <v>93</v>
      </c>
      <c r="H212" s="51" t="s">
        <v>48</v>
      </c>
      <c r="I212" s="52" t="s">
        <v>22</v>
      </c>
      <c r="J212" s="51" t="s">
        <v>39</v>
      </c>
      <c r="K212" s="49" t="s">
        <v>48</v>
      </c>
      <c r="L212" s="36" t="s">
        <v>40</v>
      </c>
      <c r="M212" s="49" t="s">
        <v>48</v>
      </c>
      <c r="N212" s="49" t="s">
        <v>48</v>
      </c>
      <c r="O212" s="49" t="s">
        <v>48</v>
      </c>
      <c r="P212" s="49" t="s">
        <v>48</v>
      </c>
      <c r="Q212" s="49" t="s">
        <v>48</v>
      </c>
      <c r="R212" s="57" t="s">
        <v>445</v>
      </c>
      <c r="S212" s="54" t="s">
        <v>27</v>
      </c>
    </row>
    <row r="213" spans="1:19" ht="120" customHeight="1" x14ac:dyDescent="0.25">
      <c r="A213" s="45" t="s">
        <v>48</v>
      </c>
      <c r="B213" s="67" t="s">
        <v>48</v>
      </c>
      <c r="C213" s="68" t="s">
        <v>48</v>
      </c>
      <c r="D213" s="68" t="s">
        <v>48</v>
      </c>
      <c r="E213" s="32" t="s">
        <v>638</v>
      </c>
      <c r="F213" s="50" t="s">
        <v>19</v>
      </c>
      <c r="G213" s="51" t="s">
        <v>20</v>
      </c>
      <c r="H213" s="54" t="s">
        <v>48</v>
      </c>
      <c r="I213" s="55" t="s">
        <v>22</v>
      </c>
      <c r="J213" s="54" t="s">
        <v>23</v>
      </c>
      <c r="K213" s="49" t="s">
        <v>48</v>
      </c>
      <c r="L213" s="49" t="s">
        <v>40</v>
      </c>
      <c r="M213" s="49" t="s">
        <v>48</v>
      </c>
      <c r="N213" s="49" t="s">
        <v>48</v>
      </c>
      <c r="O213" s="49" t="s">
        <v>48</v>
      </c>
      <c r="P213" s="49" t="s">
        <v>48</v>
      </c>
      <c r="Q213" s="49" t="s">
        <v>48</v>
      </c>
      <c r="R213" s="53" t="s">
        <v>639</v>
      </c>
      <c r="S213" s="54" t="s">
        <v>27</v>
      </c>
    </row>
    <row r="214" spans="1:19" ht="108.75" customHeight="1" x14ac:dyDescent="0.25">
      <c r="A214" s="74" t="s">
        <v>48</v>
      </c>
      <c r="B214" s="70" t="s">
        <v>48</v>
      </c>
      <c r="C214" s="47" t="str">
        <f t="shared" ref="C214:C220" si="8">IF(ISTEXT(K214),K214,K214+B214)</f>
        <v>TBC</v>
      </c>
      <c r="D214" s="68" t="s">
        <v>48</v>
      </c>
      <c r="E214" s="32" t="s">
        <v>642</v>
      </c>
      <c r="F214" s="49" t="s">
        <v>90</v>
      </c>
      <c r="G214" s="54" t="s">
        <v>91</v>
      </c>
      <c r="H214" s="51" t="s">
        <v>48</v>
      </c>
      <c r="I214" s="55" t="s">
        <v>51</v>
      </c>
      <c r="J214" s="51" t="s">
        <v>23</v>
      </c>
      <c r="K214" s="49" t="s">
        <v>48</v>
      </c>
      <c r="L214" s="51" t="s">
        <v>35</v>
      </c>
      <c r="M214" s="49" t="s">
        <v>48</v>
      </c>
      <c r="N214" s="49" t="s">
        <v>48</v>
      </c>
      <c r="O214" s="59">
        <v>2268</v>
      </c>
      <c r="P214" s="49" t="s">
        <v>48</v>
      </c>
      <c r="Q214" s="49" t="s">
        <v>48</v>
      </c>
      <c r="R214" s="53" t="s">
        <v>1507</v>
      </c>
      <c r="S214" s="54" t="s">
        <v>27</v>
      </c>
    </row>
    <row r="215" spans="1:19" ht="111" customHeight="1" x14ac:dyDescent="0.25">
      <c r="A215" s="74" t="s">
        <v>48</v>
      </c>
      <c r="B215" s="70" t="s">
        <v>48</v>
      </c>
      <c r="C215" s="47" t="str">
        <f t="shared" si="8"/>
        <v>TBC</v>
      </c>
      <c r="D215" s="73" t="s">
        <v>48</v>
      </c>
      <c r="E215" s="38" t="s">
        <v>643</v>
      </c>
      <c r="F215" s="50" t="s">
        <v>19</v>
      </c>
      <c r="G215" s="54" t="s">
        <v>252</v>
      </c>
      <c r="H215" s="54" t="s">
        <v>48</v>
      </c>
      <c r="I215" s="55" t="s">
        <v>22</v>
      </c>
      <c r="J215" s="54" t="s">
        <v>23</v>
      </c>
      <c r="K215" s="49" t="s">
        <v>48</v>
      </c>
      <c r="L215" s="49" t="s">
        <v>40</v>
      </c>
      <c r="M215" s="49" t="s">
        <v>48</v>
      </c>
      <c r="N215" s="49" t="s">
        <v>48</v>
      </c>
      <c r="O215" s="49" t="s">
        <v>48</v>
      </c>
      <c r="P215" s="49" t="s">
        <v>48</v>
      </c>
      <c r="Q215" s="49" t="s">
        <v>48</v>
      </c>
      <c r="R215" s="53" t="s">
        <v>644</v>
      </c>
      <c r="S215" s="54" t="s">
        <v>27</v>
      </c>
    </row>
    <row r="216" spans="1:19" ht="100.5" customHeight="1" x14ac:dyDescent="0.25">
      <c r="A216" s="45" t="s">
        <v>48</v>
      </c>
      <c r="B216" s="71" t="s">
        <v>48</v>
      </c>
      <c r="C216" s="47" t="str">
        <f t="shared" si="8"/>
        <v>TBC</v>
      </c>
      <c r="D216" s="47" t="s">
        <v>48</v>
      </c>
      <c r="E216" s="32" t="s">
        <v>646</v>
      </c>
      <c r="F216" s="50" t="s">
        <v>19</v>
      </c>
      <c r="G216" s="51" t="s">
        <v>240</v>
      </c>
      <c r="H216" s="51" t="s">
        <v>48</v>
      </c>
      <c r="I216" s="52" t="s">
        <v>22</v>
      </c>
      <c r="J216" s="51" t="s">
        <v>39</v>
      </c>
      <c r="K216" s="49" t="s">
        <v>48</v>
      </c>
      <c r="L216" s="49" t="s">
        <v>30</v>
      </c>
      <c r="M216" s="49" t="s">
        <v>48</v>
      </c>
      <c r="N216" s="49" t="s">
        <v>48</v>
      </c>
      <c r="O216" s="49" t="s">
        <v>48</v>
      </c>
      <c r="P216" s="49" t="s">
        <v>48</v>
      </c>
      <c r="Q216" s="49" t="s">
        <v>48</v>
      </c>
      <c r="R216" s="56" t="s">
        <v>445</v>
      </c>
      <c r="S216" s="54" t="s">
        <v>27</v>
      </c>
    </row>
    <row r="217" spans="1:19" ht="79.349999999999994" customHeight="1" x14ac:dyDescent="0.25">
      <c r="A217" s="45" t="s">
        <v>48</v>
      </c>
      <c r="B217" s="70" t="s">
        <v>48</v>
      </c>
      <c r="C217" s="68" t="str">
        <f t="shared" si="8"/>
        <v>TBC</v>
      </c>
      <c r="D217" s="72" t="s">
        <v>48</v>
      </c>
      <c r="E217" s="39" t="s">
        <v>647</v>
      </c>
      <c r="F217" s="160" t="s">
        <v>19</v>
      </c>
      <c r="G217" s="54" t="s">
        <v>57</v>
      </c>
      <c r="H217" s="50" t="s">
        <v>48</v>
      </c>
      <c r="I217" s="52" t="s">
        <v>22</v>
      </c>
      <c r="J217" s="51" t="s">
        <v>23</v>
      </c>
      <c r="K217" s="52" t="s">
        <v>48</v>
      </c>
      <c r="L217" s="50" t="s">
        <v>40</v>
      </c>
      <c r="M217" s="49" t="s">
        <v>48</v>
      </c>
      <c r="N217" s="49" t="s">
        <v>48</v>
      </c>
      <c r="O217" s="49" t="s">
        <v>48</v>
      </c>
      <c r="P217" s="49" t="s">
        <v>48</v>
      </c>
      <c r="Q217" s="49" t="s">
        <v>48</v>
      </c>
      <c r="R217" s="53" t="s">
        <v>648</v>
      </c>
      <c r="S217" s="51" t="s">
        <v>27</v>
      </c>
    </row>
    <row r="218" spans="1:19" ht="83.25" customHeight="1" x14ac:dyDescent="0.25">
      <c r="A218" s="45" t="s">
        <v>48</v>
      </c>
      <c r="B218" s="70" t="s">
        <v>48</v>
      </c>
      <c r="C218" s="114" t="str">
        <f t="shared" si="8"/>
        <v>TBC</v>
      </c>
      <c r="D218" s="72" t="s">
        <v>48</v>
      </c>
      <c r="E218" s="39" t="s">
        <v>649</v>
      </c>
      <c r="F218" s="50" t="s">
        <v>19</v>
      </c>
      <c r="G218" s="100" t="s">
        <v>240</v>
      </c>
      <c r="H218" s="51" t="s">
        <v>48</v>
      </c>
      <c r="I218" s="55" t="s">
        <v>22</v>
      </c>
      <c r="J218" s="51" t="s">
        <v>23</v>
      </c>
      <c r="K218" s="49" t="s">
        <v>48</v>
      </c>
      <c r="L218" s="54" t="s">
        <v>35</v>
      </c>
      <c r="M218" s="49" t="s">
        <v>48</v>
      </c>
      <c r="N218" s="49" t="s">
        <v>48</v>
      </c>
      <c r="O218" s="49" t="s">
        <v>48</v>
      </c>
      <c r="P218" s="49" t="s">
        <v>48</v>
      </c>
      <c r="Q218" s="49" t="s">
        <v>48</v>
      </c>
      <c r="R218" s="53" t="s">
        <v>648</v>
      </c>
      <c r="S218" s="51" t="s">
        <v>27</v>
      </c>
    </row>
    <row r="219" spans="1:19" ht="84.75" customHeight="1" x14ac:dyDescent="0.25">
      <c r="A219" s="45" t="s">
        <v>48</v>
      </c>
      <c r="B219" s="70" t="s">
        <v>48</v>
      </c>
      <c r="C219" s="114" t="str">
        <f t="shared" si="8"/>
        <v>TBC</v>
      </c>
      <c r="D219" s="72" t="s">
        <v>48</v>
      </c>
      <c r="E219" s="41" t="s">
        <v>650</v>
      </c>
      <c r="F219" s="50" t="s">
        <v>68</v>
      </c>
      <c r="G219" s="54" t="s">
        <v>651</v>
      </c>
      <c r="H219" s="50" t="s">
        <v>48</v>
      </c>
      <c r="I219" s="52" t="s">
        <v>51</v>
      </c>
      <c r="J219" s="51" t="s">
        <v>23</v>
      </c>
      <c r="K219" s="49" t="s">
        <v>48</v>
      </c>
      <c r="L219" s="54" t="s">
        <v>35</v>
      </c>
      <c r="M219" s="49" t="s">
        <v>48</v>
      </c>
      <c r="N219" s="49" t="s">
        <v>48</v>
      </c>
      <c r="O219" s="49" t="s">
        <v>48</v>
      </c>
      <c r="P219" s="49" t="s">
        <v>48</v>
      </c>
      <c r="Q219" s="49" t="s">
        <v>48</v>
      </c>
      <c r="R219" s="53" t="s">
        <v>1508</v>
      </c>
      <c r="S219" s="51" t="s">
        <v>27</v>
      </c>
    </row>
    <row r="220" spans="1:19" ht="87.75" customHeight="1" x14ac:dyDescent="0.25">
      <c r="A220" s="169" t="s">
        <v>48</v>
      </c>
      <c r="B220" s="169" t="s">
        <v>48</v>
      </c>
      <c r="C220" s="114" t="str">
        <f t="shared" si="8"/>
        <v>TBC</v>
      </c>
      <c r="D220" s="72" t="s">
        <v>48</v>
      </c>
      <c r="E220" s="39" t="s">
        <v>652</v>
      </c>
      <c r="F220" s="50" t="s">
        <v>19</v>
      </c>
      <c r="G220" s="54" t="s">
        <v>44</v>
      </c>
      <c r="H220" s="50" t="s">
        <v>48</v>
      </c>
      <c r="I220" s="52" t="s">
        <v>22</v>
      </c>
      <c r="J220" s="51" t="s">
        <v>23</v>
      </c>
      <c r="K220" s="52" t="s">
        <v>48</v>
      </c>
      <c r="L220" s="50" t="s">
        <v>30</v>
      </c>
      <c r="M220" s="49" t="s">
        <v>48</v>
      </c>
      <c r="N220" s="49" t="s">
        <v>48</v>
      </c>
      <c r="O220" s="49" t="s">
        <v>48</v>
      </c>
      <c r="P220" s="49" t="s">
        <v>48</v>
      </c>
      <c r="Q220" s="49" t="s">
        <v>48</v>
      </c>
      <c r="R220" s="56" t="s">
        <v>1651</v>
      </c>
      <c r="S220" s="51" t="s">
        <v>27</v>
      </c>
    </row>
    <row r="221" spans="1:19" ht="87.75" customHeight="1" x14ac:dyDescent="0.25">
      <c r="A221" s="45" t="s">
        <v>48</v>
      </c>
      <c r="B221" s="67" t="s">
        <v>48</v>
      </c>
      <c r="C221" s="47" t="s">
        <v>48</v>
      </c>
      <c r="D221" s="68" t="s">
        <v>48</v>
      </c>
      <c r="E221" s="32" t="s">
        <v>653</v>
      </c>
      <c r="F221" s="206" t="s">
        <v>49</v>
      </c>
      <c r="G221" s="54" t="s">
        <v>557</v>
      </c>
      <c r="H221" s="51" t="s">
        <v>48</v>
      </c>
      <c r="I221" s="55" t="s">
        <v>51</v>
      </c>
      <c r="J221" s="51" t="s">
        <v>23</v>
      </c>
      <c r="K221" s="49" t="s">
        <v>48</v>
      </c>
      <c r="L221" s="49" t="s">
        <v>654</v>
      </c>
      <c r="M221" s="49" t="s">
        <v>48</v>
      </c>
      <c r="N221" s="49" t="s">
        <v>48</v>
      </c>
      <c r="O221" s="49" t="s">
        <v>48</v>
      </c>
      <c r="P221" s="49" t="s">
        <v>48</v>
      </c>
      <c r="Q221" s="49" t="s">
        <v>48</v>
      </c>
      <c r="R221" s="56" t="s">
        <v>1589</v>
      </c>
      <c r="S221" s="54" t="s">
        <v>27</v>
      </c>
    </row>
    <row r="222" spans="1:19" ht="59.25" customHeight="1" x14ac:dyDescent="0.25">
      <c r="A222" s="45" t="s">
        <v>48</v>
      </c>
      <c r="B222" s="69" t="s">
        <v>48</v>
      </c>
      <c r="C222" s="47" t="str">
        <f t="shared" ref="C222:C243" si="9">IF(ISTEXT(K222),K222,K222+B222)</f>
        <v>Suspended</v>
      </c>
      <c r="D222" s="191" t="s">
        <v>437</v>
      </c>
      <c r="E222" s="255" t="s">
        <v>657</v>
      </c>
      <c r="F222" s="54" t="s">
        <v>71</v>
      </c>
      <c r="G222" s="51" t="s">
        <v>658</v>
      </c>
      <c r="H222" s="51" t="s">
        <v>437</v>
      </c>
      <c r="I222" s="52" t="s">
        <v>51</v>
      </c>
      <c r="J222" s="51" t="s">
        <v>23</v>
      </c>
      <c r="K222" s="51" t="s">
        <v>437</v>
      </c>
      <c r="L222" s="49" t="s">
        <v>30</v>
      </c>
      <c r="M222" s="49" t="s">
        <v>437</v>
      </c>
      <c r="N222" s="49" t="s">
        <v>437</v>
      </c>
      <c r="O222" s="49" t="s">
        <v>437</v>
      </c>
      <c r="P222" s="49" t="s">
        <v>437</v>
      </c>
      <c r="Q222" s="49" t="s">
        <v>32</v>
      </c>
      <c r="R222" s="53" t="s">
        <v>659</v>
      </c>
      <c r="S222" s="54" t="s">
        <v>27</v>
      </c>
    </row>
    <row r="223" spans="1:19" ht="162.75" customHeight="1" x14ac:dyDescent="0.25">
      <c r="A223" s="45" t="s">
        <v>48</v>
      </c>
      <c r="B223" s="67" t="s">
        <v>48</v>
      </c>
      <c r="C223" s="79" t="str">
        <f t="shared" si="9"/>
        <v>Not recommended in draft guidance</v>
      </c>
      <c r="D223" s="47" t="s">
        <v>48</v>
      </c>
      <c r="E223" s="32" t="s">
        <v>424</v>
      </c>
      <c r="F223" s="49" t="s">
        <v>53</v>
      </c>
      <c r="G223" s="100" t="s">
        <v>332</v>
      </c>
      <c r="H223" s="51" t="s">
        <v>418</v>
      </c>
      <c r="I223" s="55" t="s">
        <v>22</v>
      </c>
      <c r="J223" s="51" t="s">
        <v>23</v>
      </c>
      <c r="K223" s="51" t="s">
        <v>418</v>
      </c>
      <c r="L223" s="51" t="s">
        <v>30</v>
      </c>
      <c r="M223" s="51" t="s">
        <v>418</v>
      </c>
      <c r="N223" s="51" t="s">
        <v>418</v>
      </c>
      <c r="O223" s="59">
        <v>7994</v>
      </c>
      <c r="P223" s="51" t="s">
        <v>418</v>
      </c>
      <c r="Q223" s="49" t="s">
        <v>48</v>
      </c>
      <c r="R223" s="53" t="s">
        <v>1558</v>
      </c>
      <c r="S223" s="54" t="s">
        <v>27</v>
      </c>
    </row>
    <row r="224" spans="1:19" ht="114" customHeight="1" x14ac:dyDescent="0.25">
      <c r="A224" s="45" t="s">
        <v>48</v>
      </c>
      <c r="B224" s="70" t="s">
        <v>48</v>
      </c>
      <c r="C224" s="79" t="str">
        <f t="shared" si="9"/>
        <v>Not recommended in draft guidance</v>
      </c>
      <c r="D224" s="68" t="s">
        <v>48</v>
      </c>
      <c r="E224" s="33" t="s">
        <v>425</v>
      </c>
      <c r="F224" s="49" t="s">
        <v>19</v>
      </c>
      <c r="G224" s="100" t="s">
        <v>34</v>
      </c>
      <c r="H224" s="51" t="s">
        <v>418</v>
      </c>
      <c r="I224" s="55" t="s">
        <v>22</v>
      </c>
      <c r="J224" s="51" t="s">
        <v>23</v>
      </c>
      <c r="K224" s="51" t="s">
        <v>418</v>
      </c>
      <c r="L224" s="51" t="s">
        <v>35</v>
      </c>
      <c r="M224" s="51" t="s">
        <v>418</v>
      </c>
      <c r="N224" s="51" t="s">
        <v>418</v>
      </c>
      <c r="O224" s="49">
        <v>522</v>
      </c>
      <c r="P224" s="51" t="s">
        <v>418</v>
      </c>
      <c r="Q224" s="49" t="s">
        <v>48</v>
      </c>
      <c r="R224" s="53" t="s">
        <v>1559</v>
      </c>
      <c r="S224" s="54" t="s">
        <v>27</v>
      </c>
    </row>
    <row r="225" spans="1:19" ht="96" customHeight="1" x14ac:dyDescent="0.25">
      <c r="A225" s="45" t="s">
        <v>48</v>
      </c>
      <c r="B225" s="70" t="s">
        <v>48</v>
      </c>
      <c r="C225" s="79" t="str">
        <f t="shared" si="9"/>
        <v>Not recommended in draft guidance</v>
      </c>
      <c r="D225" s="68" t="s">
        <v>18</v>
      </c>
      <c r="E225" s="33" t="s">
        <v>426</v>
      </c>
      <c r="F225" s="50" t="s">
        <v>81</v>
      </c>
      <c r="G225" s="100" t="s">
        <v>427</v>
      </c>
      <c r="H225" s="51" t="s">
        <v>418</v>
      </c>
      <c r="I225" s="52" t="s">
        <v>22</v>
      </c>
      <c r="J225" s="51" t="s">
        <v>23</v>
      </c>
      <c r="K225" s="52" t="s">
        <v>418</v>
      </c>
      <c r="L225" s="50" t="s">
        <v>40</v>
      </c>
      <c r="M225" s="51" t="s">
        <v>418</v>
      </c>
      <c r="N225" s="51" t="s">
        <v>418</v>
      </c>
      <c r="O225" s="49" t="s">
        <v>433</v>
      </c>
      <c r="P225" s="51" t="s">
        <v>418</v>
      </c>
      <c r="Q225" s="50" t="s">
        <v>48</v>
      </c>
      <c r="R225" s="65" t="s">
        <v>428</v>
      </c>
      <c r="S225" s="51" t="s">
        <v>27</v>
      </c>
    </row>
    <row r="226" spans="1:19" ht="96" customHeight="1" x14ac:dyDescent="0.25">
      <c r="A226" s="45" t="s">
        <v>48</v>
      </c>
      <c r="B226" s="70" t="s">
        <v>48</v>
      </c>
      <c r="C226" s="114" t="str">
        <f t="shared" si="9"/>
        <v>Not recommended in draft guidance</v>
      </c>
      <c r="D226" s="68" t="s">
        <v>18</v>
      </c>
      <c r="E226" s="40" t="s">
        <v>429</v>
      </c>
      <c r="F226" s="50" t="s">
        <v>19</v>
      </c>
      <c r="G226" s="115" t="s">
        <v>89</v>
      </c>
      <c r="H226" s="51" t="s">
        <v>418</v>
      </c>
      <c r="I226" s="52" t="s">
        <v>22</v>
      </c>
      <c r="J226" s="51" t="s">
        <v>23</v>
      </c>
      <c r="K226" s="51" t="s">
        <v>418</v>
      </c>
      <c r="L226" s="36" t="s">
        <v>24</v>
      </c>
      <c r="M226" s="49" t="s">
        <v>48</v>
      </c>
      <c r="N226" s="49" t="s">
        <v>48</v>
      </c>
      <c r="O226" s="49" t="s">
        <v>48</v>
      </c>
      <c r="P226" s="49" t="s">
        <v>48</v>
      </c>
      <c r="Q226" s="49" t="s">
        <v>48</v>
      </c>
      <c r="R226" s="53" t="s">
        <v>1561</v>
      </c>
      <c r="S226" s="54" t="s">
        <v>27</v>
      </c>
    </row>
    <row r="227" spans="1:19" ht="205.5" customHeight="1" x14ac:dyDescent="0.25">
      <c r="A227" s="45" t="s">
        <v>48</v>
      </c>
      <c r="B227" s="70" t="s">
        <v>48</v>
      </c>
      <c r="C227" s="114" t="str">
        <f t="shared" si="9"/>
        <v>Not recommended in draft guidance</v>
      </c>
      <c r="D227" s="47" t="s">
        <v>48</v>
      </c>
      <c r="E227" s="33" t="s">
        <v>430</v>
      </c>
      <c r="F227" s="50" t="s">
        <v>19</v>
      </c>
      <c r="G227" s="100" t="s">
        <v>34</v>
      </c>
      <c r="H227" s="54" t="s">
        <v>418</v>
      </c>
      <c r="I227" s="52" t="s">
        <v>22</v>
      </c>
      <c r="J227" s="51" t="s">
        <v>23</v>
      </c>
      <c r="K227" s="51" t="s">
        <v>418</v>
      </c>
      <c r="L227" s="49" t="s">
        <v>40</v>
      </c>
      <c r="M227" s="49" t="s">
        <v>48</v>
      </c>
      <c r="N227" s="49" t="s">
        <v>48</v>
      </c>
      <c r="O227" s="49">
        <v>344</v>
      </c>
      <c r="P227" s="49" t="s">
        <v>48</v>
      </c>
      <c r="Q227" s="49" t="s">
        <v>48</v>
      </c>
      <c r="R227" s="53" t="s">
        <v>1562</v>
      </c>
      <c r="S227" s="54" t="s">
        <v>27</v>
      </c>
    </row>
    <row r="228" spans="1:19" ht="88.5" customHeight="1" x14ac:dyDescent="0.25">
      <c r="A228" s="45" t="s">
        <v>48</v>
      </c>
      <c r="B228" s="70" t="s">
        <v>48</v>
      </c>
      <c r="C228" s="79" t="str">
        <f t="shared" si="9"/>
        <v>Not recommended in draft guidance</v>
      </c>
      <c r="D228" s="72" t="s">
        <v>48</v>
      </c>
      <c r="E228" s="33" t="s">
        <v>434</v>
      </c>
      <c r="F228" s="50" t="s">
        <v>81</v>
      </c>
      <c r="G228" s="115" t="s">
        <v>435</v>
      </c>
      <c r="H228" s="51" t="s">
        <v>418</v>
      </c>
      <c r="I228" s="55" t="s">
        <v>22</v>
      </c>
      <c r="J228" s="54" t="s">
        <v>23</v>
      </c>
      <c r="K228" s="51" t="s">
        <v>418</v>
      </c>
      <c r="L228" s="36" t="s">
        <v>35</v>
      </c>
      <c r="M228" s="51" t="s">
        <v>418</v>
      </c>
      <c r="N228" s="51" t="s">
        <v>418</v>
      </c>
      <c r="O228" s="49">
        <v>320</v>
      </c>
      <c r="P228" s="51" t="s">
        <v>418</v>
      </c>
      <c r="Q228" s="49" t="s">
        <v>48</v>
      </c>
      <c r="R228" s="53" t="s">
        <v>1563</v>
      </c>
      <c r="S228" s="54" t="s">
        <v>27</v>
      </c>
    </row>
    <row r="229" spans="1:19" ht="132" customHeight="1" x14ac:dyDescent="0.25">
      <c r="A229" s="45" t="s">
        <v>48</v>
      </c>
      <c r="B229" s="70" t="s">
        <v>48</v>
      </c>
      <c r="C229" s="114" t="str">
        <f t="shared" si="9"/>
        <v>Not recommended in draft guidance</v>
      </c>
      <c r="D229" s="212" t="s">
        <v>18</v>
      </c>
      <c r="E229" s="40" t="s">
        <v>436</v>
      </c>
      <c r="F229" s="50" t="s">
        <v>19</v>
      </c>
      <c r="G229" s="100" t="s">
        <v>83</v>
      </c>
      <c r="H229" s="51" t="s">
        <v>418</v>
      </c>
      <c r="I229" s="55" t="s">
        <v>22</v>
      </c>
      <c r="J229" s="54" t="s">
        <v>23</v>
      </c>
      <c r="K229" s="51" t="s">
        <v>418</v>
      </c>
      <c r="L229" s="49" t="s">
        <v>30</v>
      </c>
      <c r="M229" s="51" t="s">
        <v>418</v>
      </c>
      <c r="N229" s="51" t="s">
        <v>418</v>
      </c>
      <c r="O229" s="49">
        <v>99</v>
      </c>
      <c r="P229" s="51" t="s">
        <v>418</v>
      </c>
      <c r="Q229" s="49" t="s">
        <v>48</v>
      </c>
      <c r="R229" s="53" t="s">
        <v>1564</v>
      </c>
      <c r="S229" s="54" t="s">
        <v>27</v>
      </c>
    </row>
    <row r="230" spans="1:19" ht="96" customHeight="1" x14ac:dyDescent="0.25">
      <c r="A230" s="45" t="s">
        <v>48</v>
      </c>
      <c r="B230" s="70" t="s">
        <v>48</v>
      </c>
      <c r="C230" s="114" t="str">
        <f t="shared" si="9"/>
        <v>Suspended</v>
      </c>
      <c r="D230" s="79" t="s">
        <v>437</v>
      </c>
      <c r="E230" s="33" t="s">
        <v>438</v>
      </c>
      <c r="F230" s="54" t="s">
        <v>59</v>
      </c>
      <c r="G230" s="100" t="s">
        <v>439</v>
      </c>
      <c r="H230" s="50" t="s">
        <v>437</v>
      </c>
      <c r="I230" s="52" t="s">
        <v>22</v>
      </c>
      <c r="J230" s="51" t="s">
        <v>23</v>
      </c>
      <c r="K230" s="52" t="s">
        <v>437</v>
      </c>
      <c r="L230" s="36" t="s">
        <v>30</v>
      </c>
      <c r="M230" s="49" t="s">
        <v>437</v>
      </c>
      <c r="N230" s="49" t="s">
        <v>437</v>
      </c>
      <c r="O230" s="49" t="s">
        <v>437</v>
      </c>
      <c r="P230" s="49" t="s">
        <v>437</v>
      </c>
      <c r="Q230" s="49" t="s">
        <v>32</v>
      </c>
      <c r="R230" s="53" t="s">
        <v>440</v>
      </c>
      <c r="S230" s="54" t="s">
        <v>27</v>
      </c>
    </row>
    <row r="231" spans="1:19" ht="100.5" customHeight="1" x14ac:dyDescent="0.25">
      <c r="A231" s="45" t="s">
        <v>48</v>
      </c>
      <c r="B231" s="70" t="s">
        <v>48</v>
      </c>
      <c r="C231" s="114" t="str">
        <f t="shared" si="9"/>
        <v>Suspended</v>
      </c>
      <c r="D231" s="79" t="s">
        <v>437</v>
      </c>
      <c r="E231" s="33" t="s">
        <v>441</v>
      </c>
      <c r="F231" s="51" t="s">
        <v>19</v>
      </c>
      <c r="G231" s="115" t="s">
        <v>57</v>
      </c>
      <c r="H231" s="51" t="s">
        <v>437</v>
      </c>
      <c r="I231" s="52" t="s">
        <v>22</v>
      </c>
      <c r="J231" s="51" t="s">
        <v>23</v>
      </c>
      <c r="K231" s="49" t="s">
        <v>437</v>
      </c>
      <c r="L231" s="49" t="s">
        <v>40</v>
      </c>
      <c r="M231" s="49" t="s">
        <v>437</v>
      </c>
      <c r="N231" s="49" t="s">
        <v>437</v>
      </c>
      <c r="O231" s="49" t="s">
        <v>437</v>
      </c>
      <c r="P231" s="49" t="s">
        <v>437</v>
      </c>
      <c r="Q231" s="49" t="s">
        <v>32</v>
      </c>
      <c r="R231" s="53" t="s">
        <v>442</v>
      </c>
      <c r="S231" s="54" t="s">
        <v>27</v>
      </c>
    </row>
    <row r="232" spans="1:19" ht="67.5" customHeight="1" x14ac:dyDescent="0.25">
      <c r="A232" s="45" t="s">
        <v>48</v>
      </c>
      <c r="B232" s="70" t="s">
        <v>48</v>
      </c>
      <c r="C232" s="114" t="str">
        <f t="shared" si="9"/>
        <v>Suspended</v>
      </c>
      <c r="D232" s="72" t="s">
        <v>437</v>
      </c>
      <c r="E232" s="33" t="s">
        <v>443</v>
      </c>
      <c r="F232" s="54" t="s">
        <v>100</v>
      </c>
      <c r="G232" s="115" t="s">
        <v>1307</v>
      </c>
      <c r="H232" s="51" t="s">
        <v>437</v>
      </c>
      <c r="I232" s="52" t="s">
        <v>319</v>
      </c>
      <c r="J232" s="51" t="s">
        <v>319</v>
      </c>
      <c r="K232" s="49" t="s">
        <v>437</v>
      </c>
      <c r="L232" s="50" t="s">
        <v>437</v>
      </c>
      <c r="M232" s="49" t="s">
        <v>437</v>
      </c>
      <c r="N232" s="49" t="s">
        <v>437</v>
      </c>
      <c r="O232" s="49" t="s">
        <v>437</v>
      </c>
      <c r="P232" s="49" t="s">
        <v>437</v>
      </c>
      <c r="Q232" s="49" t="s">
        <v>32</v>
      </c>
      <c r="R232" s="53" t="s">
        <v>1565</v>
      </c>
      <c r="S232" s="54" t="s">
        <v>27</v>
      </c>
    </row>
    <row r="233" spans="1:19" ht="93.75" customHeight="1" x14ac:dyDescent="0.25">
      <c r="A233" s="45" t="s">
        <v>48</v>
      </c>
      <c r="B233" s="71" t="s">
        <v>48</v>
      </c>
      <c r="C233" s="114" t="str">
        <f t="shared" si="9"/>
        <v>TBC</v>
      </c>
      <c r="D233" s="47" t="s">
        <v>48</v>
      </c>
      <c r="E233" s="41" t="s">
        <v>444</v>
      </c>
      <c r="F233" s="49" t="s">
        <v>19</v>
      </c>
      <c r="G233" s="100" t="s">
        <v>111</v>
      </c>
      <c r="H233" s="51" t="s">
        <v>48</v>
      </c>
      <c r="I233" s="52" t="s">
        <v>22</v>
      </c>
      <c r="J233" s="51" t="s">
        <v>39</v>
      </c>
      <c r="K233" s="49" t="s">
        <v>48</v>
      </c>
      <c r="L233" s="49" t="s">
        <v>30</v>
      </c>
      <c r="M233" s="49" t="s">
        <v>48</v>
      </c>
      <c r="N233" s="49" t="s">
        <v>48</v>
      </c>
      <c r="O233" s="49" t="s">
        <v>48</v>
      </c>
      <c r="P233" s="49" t="s">
        <v>48</v>
      </c>
      <c r="Q233" s="49" t="s">
        <v>48</v>
      </c>
      <c r="R233" s="56" t="s">
        <v>445</v>
      </c>
      <c r="S233" s="54" t="s">
        <v>27</v>
      </c>
    </row>
    <row r="234" spans="1:19" ht="113.25" customHeight="1" x14ac:dyDescent="0.25">
      <c r="A234" s="45" t="s">
        <v>48</v>
      </c>
      <c r="B234" s="69" t="s">
        <v>48</v>
      </c>
      <c r="C234" s="114" t="str">
        <f t="shared" si="9"/>
        <v>Not recommended in draft guidance</v>
      </c>
      <c r="D234" s="68" t="s">
        <v>48</v>
      </c>
      <c r="E234" s="85" t="s">
        <v>453</v>
      </c>
      <c r="F234" s="49" t="s">
        <v>74</v>
      </c>
      <c r="G234" s="100" t="s">
        <v>109</v>
      </c>
      <c r="H234" s="54" t="s">
        <v>418</v>
      </c>
      <c r="I234" s="55" t="s">
        <v>22</v>
      </c>
      <c r="J234" s="54" t="s">
        <v>23</v>
      </c>
      <c r="K234" s="51" t="s">
        <v>418</v>
      </c>
      <c r="L234" s="36" t="s">
        <v>30</v>
      </c>
      <c r="M234" s="49" t="s">
        <v>36</v>
      </c>
      <c r="N234" s="51" t="s">
        <v>1567</v>
      </c>
      <c r="O234" s="59">
        <v>1722</v>
      </c>
      <c r="P234" s="49" t="s">
        <v>48</v>
      </c>
      <c r="Q234" s="49" t="s">
        <v>48</v>
      </c>
      <c r="R234" s="53" t="s">
        <v>1566</v>
      </c>
      <c r="S234" s="54" t="s">
        <v>27</v>
      </c>
    </row>
    <row r="235" spans="1:19" ht="87.75" customHeight="1" x14ac:dyDescent="0.25">
      <c r="A235" s="45" t="s">
        <v>48</v>
      </c>
      <c r="B235" s="70" t="s">
        <v>48</v>
      </c>
      <c r="C235" s="47" t="str">
        <f t="shared" si="9"/>
        <v>TBC</v>
      </c>
      <c r="D235" s="47" t="s">
        <v>48</v>
      </c>
      <c r="E235" s="39" t="s">
        <v>469</v>
      </c>
      <c r="F235" s="50" t="s">
        <v>81</v>
      </c>
      <c r="G235" s="54" t="s">
        <v>427</v>
      </c>
      <c r="H235" s="50" t="s">
        <v>48</v>
      </c>
      <c r="I235" s="55" t="s">
        <v>22</v>
      </c>
      <c r="J235" s="51" t="s">
        <v>23</v>
      </c>
      <c r="K235" s="52" t="s">
        <v>48</v>
      </c>
      <c r="L235" s="50" t="s">
        <v>40</v>
      </c>
      <c r="M235" s="49" t="s">
        <v>31</v>
      </c>
      <c r="N235" s="51" t="s">
        <v>470</v>
      </c>
      <c r="O235" s="59">
        <f>832+900</f>
        <v>1732</v>
      </c>
      <c r="P235" s="49" t="s">
        <v>48</v>
      </c>
      <c r="Q235" s="49" t="s">
        <v>48</v>
      </c>
      <c r="R235" s="53" t="s">
        <v>496</v>
      </c>
      <c r="S235" s="51" t="s">
        <v>27</v>
      </c>
    </row>
    <row r="236" spans="1:19" ht="95.25" customHeight="1" x14ac:dyDescent="0.25">
      <c r="A236" s="45" t="s">
        <v>48</v>
      </c>
      <c r="B236" s="70" t="s">
        <v>48</v>
      </c>
      <c r="C236" s="47" t="str">
        <f t="shared" si="9"/>
        <v>TBC</v>
      </c>
      <c r="D236" s="47" t="s">
        <v>48</v>
      </c>
      <c r="E236" s="39" t="s">
        <v>471</v>
      </c>
      <c r="F236" s="50" t="s">
        <v>19</v>
      </c>
      <c r="G236" s="54" t="s">
        <v>44</v>
      </c>
      <c r="H236" s="50" t="s">
        <v>48</v>
      </c>
      <c r="I236" s="55" t="s">
        <v>22</v>
      </c>
      <c r="J236" s="51" t="s">
        <v>23</v>
      </c>
      <c r="K236" s="52" t="s">
        <v>48</v>
      </c>
      <c r="L236" s="50" t="s">
        <v>30</v>
      </c>
      <c r="M236" s="49" t="s">
        <v>48</v>
      </c>
      <c r="N236" s="49" t="s">
        <v>48</v>
      </c>
      <c r="O236" s="59" t="s">
        <v>48</v>
      </c>
      <c r="P236" s="49" t="s">
        <v>48</v>
      </c>
      <c r="Q236" s="49" t="s">
        <v>48</v>
      </c>
      <c r="R236" s="53" t="s">
        <v>445</v>
      </c>
      <c r="S236" s="51" t="s">
        <v>27</v>
      </c>
    </row>
    <row r="237" spans="1:19" ht="126" customHeight="1" x14ac:dyDescent="0.25">
      <c r="A237" s="45" t="s">
        <v>48</v>
      </c>
      <c r="B237" s="70" t="s">
        <v>48</v>
      </c>
      <c r="C237" s="47" t="str">
        <f t="shared" si="9"/>
        <v>TBC</v>
      </c>
      <c r="D237" s="47" t="s">
        <v>48</v>
      </c>
      <c r="E237" s="39" t="s">
        <v>472</v>
      </c>
      <c r="F237" s="50" t="s">
        <v>19</v>
      </c>
      <c r="G237" s="54" t="s">
        <v>57</v>
      </c>
      <c r="H237" s="50" t="s">
        <v>48</v>
      </c>
      <c r="I237" s="55" t="s">
        <v>22</v>
      </c>
      <c r="J237" s="51" t="s">
        <v>23</v>
      </c>
      <c r="K237" s="52" t="s">
        <v>48</v>
      </c>
      <c r="L237" s="50" t="s">
        <v>30</v>
      </c>
      <c r="M237" s="49" t="s">
        <v>48</v>
      </c>
      <c r="N237" s="49" t="s">
        <v>48</v>
      </c>
      <c r="O237" s="59" t="s">
        <v>48</v>
      </c>
      <c r="P237" s="49" t="s">
        <v>48</v>
      </c>
      <c r="Q237" s="49" t="s">
        <v>48</v>
      </c>
      <c r="R237" s="53" t="s">
        <v>445</v>
      </c>
      <c r="S237" s="51" t="s">
        <v>27</v>
      </c>
    </row>
    <row r="238" spans="1:19" ht="107.25" customHeight="1" x14ac:dyDescent="0.25">
      <c r="A238" s="45" t="s">
        <v>48</v>
      </c>
      <c r="B238" s="70" t="s">
        <v>48</v>
      </c>
      <c r="C238" s="47" t="str">
        <f t="shared" si="9"/>
        <v>TBC</v>
      </c>
      <c r="D238" s="47" t="s">
        <v>48</v>
      </c>
      <c r="E238" s="39" t="s">
        <v>473</v>
      </c>
      <c r="F238" s="50" t="s">
        <v>19</v>
      </c>
      <c r="G238" s="54" t="s">
        <v>174</v>
      </c>
      <c r="H238" s="50" t="s">
        <v>48</v>
      </c>
      <c r="I238" s="55" t="s">
        <v>22</v>
      </c>
      <c r="J238" s="51" t="s">
        <v>23</v>
      </c>
      <c r="K238" s="52" t="s">
        <v>48</v>
      </c>
      <c r="L238" s="50" t="s">
        <v>40</v>
      </c>
      <c r="M238" s="49" t="s">
        <v>48</v>
      </c>
      <c r="N238" s="49" t="s">
        <v>48</v>
      </c>
      <c r="O238" s="59" t="s">
        <v>48</v>
      </c>
      <c r="P238" s="49" t="s">
        <v>48</v>
      </c>
      <c r="Q238" s="49" t="s">
        <v>48</v>
      </c>
      <c r="R238" s="53" t="s">
        <v>445</v>
      </c>
      <c r="S238" s="51" t="s">
        <v>27</v>
      </c>
    </row>
    <row r="239" spans="1:19" ht="93" customHeight="1" x14ac:dyDescent="0.25">
      <c r="A239" s="45" t="s">
        <v>48</v>
      </c>
      <c r="B239" s="70" t="s">
        <v>48</v>
      </c>
      <c r="C239" s="47" t="str">
        <f t="shared" si="9"/>
        <v>Suspended</v>
      </c>
      <c r="D239" s="47" t="s">
        <v>437</v>
      </c>
      <c r="E239" s="39" t="s">
        <v>474</v>
      </c>
      <c r="F239" s="50" t="s">
        <v>19</v>
      </c>
      <c r="G239" s="54" t="s">
        <v>57</v>
      </c>
      <c r="H239" s="50" t="s">
        <v>437</v>
      </c>
      <c r="I239" s="55" t="s">
        <v>22</v>
      </c>
      <c r="J239" s="51" t="s">
        <v>23</v>
      </c>
      <c r="K239" s="52" t="s">
        <v>437</v>
      </c>
      <c r="L239" s="50" t="s">
        <v>437</v>
      </c>
      <c r="M239" s="49" t="s">
        <v>437</v>
      </c>
      <c r="N239" s="49" t="s">
        <v>437</v>
      </c>
      <c r="O239" s="59" t="s">
        <v>437</v>
      </c>
      <c r="P239" s="49" t="s">
        <v>437</v>
      </c>
      <c r="Q239" s="49" t="s">
        <v>32</v>
      </c>
      <c r="R239" s="53" t="s">
        <v>1568</v>
      </c>
      <c r="S239" s="51" t="s">
        <v>27</v>
      </c>
    </row>
    <row r="240" spans="1:19" ht="93" customHeight="1" x14ac:dyDescent="0.25">
      <c r="A240" s="45" t="s">
        <v>48</v>
      </c>
      <c r="B240" s="70" t="s">
        <v>48</v>
      </c>
      <c r="C240" s="47" t="str">
        <f t="shared" si="9"/>
        <v>TBC</v>
      </c>
      <c r="D240" s="47" t="s">
        <v>48</v>
      </c>
      <c r="E240" s="39" t="s">
        <v>475</v>
      </c>
      <c r="F240" s="54" t="s">
        <v>28</v>
      </c>
      <c r="G240" s="54" t="s">
        <v>29</v>
      </c>
      <c r="H240" s="50" t="s">
        <v>48</v>
      </c>
      <c r="I240" s="55" t="s">
        <v>22</v>
      </c>
      <c r="J240" s="51" t="s">
        <v>23</v>
      </c>
      <c r="K240" s="52" t="s">
        <v>48</v>
      </c>
      <c r="L240" s="50" t="s">
        <v>40</v>
      </c>
      <c r="M240" s="49" t="s">
        <v>48</v>
      </c>
      <c r="N240" s="49" t="s">
        <v>48</v>
      </c>
      <c r="O240" s="59" t="s">
        <v>48</v>
      </c>
      <c r="P240" s="49" t="s">
        <v>48</v>
      </c>
      <c r="Q240" s="49" t="s">
        <v>48</v>
      </c>
      <c r="R240" s="87" t="s">
        <v>445</v>
      </c>
      <c r="S240" s="51" t="s">
        <v>27</v>
      </c>
    </row>
    <row r="241" spans="1:19" ht="122.25" customHeight="1" x14ac:dyDescent="0.25">
      <c r="A241" s="45" t="s">
        <v>48</v>
      </c>
      <c r="B241" s="70" t="s">
        <v>48</v>
      </c>
      <c r="C241" s="47" t="str">
        <f t="shared" si="9"/>
        <v>TBC</v>
      </c>
      <c r="D241" s="47" t="s">
        <v>48</v>
      </c>
      <c r="E241" s="39" t="s">
        <v>476</v>
      </c>
      <c r="F241" s="49" t="s">
        <v>84</v>
      </c>
      <c r="G241" s="54" t="s">
        <v>459</v>
      </c>
      <c r="H241" s="51" t="s">
        <v>48</v>
      </c>
      <c r="I241" s="55" t="s">
        <v>51</v>
      </c>
      <c r="J241" s="51" t="s">
        <v>23</v>
      </c>
      <c r="K241" s="49" t="s">
        <v>48</v>
      </c>
      <c r="L241" s="51" t="s">
        <v>30</v>
      </c>
      <c r="M241" s="49" t="s">
        <v>48</v>
      </c>
      <c r="N241" s="49" t="s">
        <v>48</v>
      </c>
      <c r="O241" s="59" t="s">
        <v>48</v>
      </c>
      <c r="P241" s="49" t="s">
        <v>48</v>
      </c>
      <c r="Q241" s="49" t="s">
        <v>48</v>
      </c>
      <c r="R241" s="53" t="s">
        <v>1653</v>
      </c>
      <c r="S241" s="51" t="s">
        <v>27</v>
      </c>
    </row>
    <row r="242" spans="1:19" ht="84.75" customHeight="1" x14ac:dyDescent="0.25">
      <c r="A242" s="45" t="s">
        <v>48</v>
      </c>
      <c r="B242" s="70" t="s">
        <v>48</v>
      </c>
      <c r="C242" s="79" t="str">
        <f t="shared" si="9"/>
        <v>Suspended</v>
      </c>
      <c r="D242" s="72" t="s">
        <v>437</v>
      </c>
      <c r="E242" s="33" t="s">
        <v>1509</v>
      </c>
      <c r="F242" s="54" t="s">
        <v>319</v>
      </c>
      <c r="G242" s="115" t="s">
        <v>319</v>
      </c>
      <c r="H242" s="51" t="s">
        <v>437</v>
      </c>
      <c r="I242" s="55" t="s">
        <v>319</v>
      </c>
      <c r="J242" s="51" t="s">
        <v>319</v>
      </c>
      <c r="K242" s="49" t="s">
        <v>437</v>
      </c>
      <c r="L242" s="51" t="s">
        <v>437</v>
      </c>
      <c r="M242" s="50" t="s">
        <v>437</v>
      </c>
      <c r="N242" s="51" t="s">
        <v>437</v>
      </c>
      <c r="O242" s="49" t="s">
        <v>437</v>
      </c>
      <c r="P242" s="49" t="s">
        <v>437</v>
      </c>
      <c r="Q242" s="49" t="s">
        <v>32</v>
      </c>
      <c r="R242" s="53" t="s">
        <v>1510</v>
      </c>
      <c r="S242" s="51" t="s">
        <v>27</v>
      </c>
    </row>
    <row r="243" spans="1:19" ht="87.75" customHeight="1" x14ac:dyDescent="0.25">
      <c r="A243" s="45" t="s">
        <v>48</v>
      </c>
      <c r="B243" s="69" t="s">
        <v>48</v>
      </c>
      <c r="C243" s="79" t="str">
        <f t="shared" si="9"/>
        <v>Suspended</v>
      </c>
      <c r="D243" s="47" t="s">
        <v>437</v>
      </c>
      <c r="E243" s="33" t="s">
        <v>1511</v>
      </c>
      <c r="F243" s="54" t="s">
        <v>319</v>
      </c>
      <c r="G243" s="115" t="s">
        <v>319</v>
      </c>
      <c r="H243" s="51" t="s">
        <v>437</v>
      </c>
      <c r="I243" s="55" t="s">
        <v>319</v>
      </c>
      <c r="J243" s="51" t="s">
        <v>319</v>
      </c>
      <c r="K243" s="49" t="s">
        <v>437</v>
      </c>
      <c r="L243" s="51" t="s">
        <v>437</v>
      </c>
      <c r="M243" s="51" t="s">
        <v>437</v>
      </c>
      <c r="N243" s="51" t="s">
        <v>437</v>
      </c>
      <c r="O243" s="51" t="s">
        <v>437</v>
      </c>
      <c r="P243" s="51" t="s">
        <v>437</v>
      </c>
      <c r="Q243" s="51" t="s">
        <v>32</v>
      </c>
      <c r="R243" s="56" t="s">
        <v>1512</v>
      </c>
      <c r="S243" s="51" t="s">
        <v>27</v>
      </c>
    </row>
    <row r="244" spans="1:19" ht="99" customHeight="1" x14ac:dyDescent="0.25">
      <c r="A244" s="69" t="s">
        <v>48</v>
      </c>
      <c r="B244" s="71" t="s">
        <v>48</v>
      </c>
      <c r="C244" s="79" t="s">
        <v>437</v>
      </c>
      <c r="D244" s="48" t="s">
        <v>437</v>
      </c>
      <c r="E244" s="33" t="s">
        <v>1513</v>
      </c>
      <c r="F244" s="54" t="s">
        <v>319</v>
      </c>
      <c r="G244" s="115" t="s">
        <v>319</v>
      </c>
      <c r="H244" s="51" t="s">
        <v>437</v>
      </c>
      <c r="I244" s="55" t="s">
        <v>319</v>
      </c>
      <c r="J244" s="51" t="s">
        <v>319</v>
      </c>
      <c r="K244" s="49" t="s">
        <v>437</v>
      </c>
      <c r="L244" s="51" t="s">
        <v>437</v>
      </c>
      <c r="M244" s="49" t="s">
        <v>437</v>
      </c>
      <c r="N244" s="49" t="s">
        <v>437</v>
      </c>
      <c r="O244" s="49" t="s">
        <v>437</v>
      </c>
      <c r="P244" s="49" t="s">
        <v>437</v>
      </c>
      <c r="Q244" s="49" t="s">
        <v>32</v>
      </c>
      <c r="R244" s="53" t="s">
        <v>1514</v>
      </c>
      <c r="S244" s="51" t="s">
        <v>27</v>
      </c>
    </row>
    <row r="245" spans="1:19" ht="99.6" customHeight="1" x14ac:dyDescent="0.25">
      <c r="A245" s="45" t="s">
        <v>48</v>
      </c>
      <c r="B245" s="71" t="s">
        <v>48</v>
      </c>
      <c r="C245" s="47" t="str">
        <f t="shared" ref="C245:C252" si="10">IF(ISTEXT(K245),K245,K245+B245)</f>
        <v>Suspended</v>
      </c>
      <c r="D245" s="47" t="s">
        <v>437</v>
      </c>
      <c r="E245" s="33" t="s">
        <v>1515</v>
      </c>
      <c r="F245" s="54" t="s">
        <v>19</v>
      </c>
      <c r="G245" s="115" t="s">
        <v>327</v>
      </c>
      <c r="H245" s="51" t="s">
        <v>437</v>
      </c>
      <c r="I245" s="55" t="s">
        <v>319</v>
      </c>
      <c r="J245" s="51" t="s">
        <v>319</v>
      </c>
      <c r="K245" s="49" t="s">
        <v>437</v>
      </c>
      <c r="L245" s="51" t="s">
        <v>437</v>
      </c>
      <c r="M245" s="49" t="s">
        <v>437</v>
      </c>
      <c r="N245" s="49" t="s">
        <v>437</v>
      </c>
      <c r="O245" s="49" t="s">
        <v>437</v>
      </c>
      <c r="P245" s="49" t="s">
        <v>437</v>
      </c>
      <c r="Q245" s="49" t="s">
        <v>32</v>
      </c>
      <c r="R245" s="53" t="s">
        <v>1516</v>
      </c>
      <c r="S245" s="51" t="s">
        <v>27</v>
      </c>
    </row>
    <row r="246" spans="1:19" ht="95.25" customHeight="1" x14ac:dyDescent="0.25">
      <c r="A246" s="62" t="s">
        <v>48</v>
      </c>
      <c r="B246" s="71" t="s">
        <v>48</v>
      </c>
      <c r="C246" s="47" t="str">
        <f t="shared" si="10"/>
        <v>Suspended</v>
      </c>
      <c r="D246" s="76" t="s">
        <v>437</v>
      </c>
      <c r="E246" s="39" t="s">
        <v>1517</v>
      </c>
      <c r="F246" s="54" t="s">
        <v>19</v>
      </c>
      <c r="G246" s="115" t="s">
        <v>57</v>
      </c>
      <c r="H246" s="51" t="s">
        <v>437</v>
      </c>
      <c r="I246" s="55" t="s">
        <v>319</v>
      </c>
      <c r="J246" s="51" t="s">
        <v>319</v>
      </c>
      <c r="K246" s="49" t="s">
        <v>437</v>
      </c>
      <c r="L246" s="51" t="s">
        <v>437</v>
      </c>
      <c r="M246" s="49" t="s">
        <v>437</v>
      </c>
      <c r="N246" s="49" t="s">
        <v>437</v>
      </c>
      <c r="O246" s="49" t="s">
        <v>437</v>
      </c>
      <c r="P246" s="49" t="s">
        <v>437</v>
      </c>
      <c r="Q246" s="54" t="s">
        <v>32</v>
      </c>
      <c r="R246" s="56" t="s">
        <v>1518</v>
      </c>
      <c r="S246" s="51" t="s">
        <v>27</v>
      </c>
    </row>
    <row r="247" spans="1:19" ht="126" customHeight="1" x14ac:dyDescent="0.25">
      <c r="A247" s="45" t="s">
        <v>48</v>
      </c>
      <c r="B247" s="69" t="s">
        <v>48</v>
      </c>
      <c r="C247" s="47" t="str">
        <f t="shared" si="10"/>
        <v>Suspended</v>
      </c>
      <c r="D247" s="47" t="s">
        <v>437</v>
      </c>
      <c r="E247" s="34" t="s">
        <v>1519</v>
      </c>
      <c r="F247" s="54" t="s">
        <v>54</v>
      </c>
      <c r="G247" s="115" t="s">
        <v>76</v>
      </c>
      <c r="H247" s="51" t="s">
        <v>437</v>
      </c>
      <c r="I247" s="55" t="s">
        <v>319</v>
      </c>
      <c r="J247" s="51" t="s">
        <v>319</v>
      </c>
      <c r="K247" s="49" t="s">
        <v>437</v>
      </c>
      <c r="L247" s="51" t="s">
        <v>437</v>
      </c>
      <c r="M247" s="49" t="s">
        <v>437</v>
      </c>
      <c r="N247" s="49" t="s">
        <v>437</v>
      </c>
      <c r="O247" s="49" t="s">
        <v>437</v>
      </c>
      <c r="P247" s="49" t="s">
        <v>437</v>
      </c>
      <c r="Q247" s="54" t="s">
        <v>32</v>
      </c>
      <c r="R247" s="53" t="s">
        <v>1505</v>
      </c>
      <c r="S247" s="51" t="s">
        <v>27</v>
      </c>
    </row>
    <row r="248" spans="1:19" ht="87.75" customHeight="1" x14ac:dyDescent="0.25">
      <c r="A248" s="45" t="s">
        <v>48</v>
      </c>
      <c r="B248" s="69" t="s">
        <v>48</v>
      </c>
      <c r="C248" s="47" t="str">
        <f t="shared" si="10"/>
        <v>Suspended</v>
      </c>
      <c r="D248" s="64" t="s">
        <v>437</v>
      </c>
      <c r="E248" s="32" t="s">
        <v>1520</v>
      </c>
      <c r="F248" s="54" t="s">
        <v>19</v>
      </c>
      <c r="G248" s="115" t="s">
        <v>327</v>
      </c>
      <c r="H248" s="51" t="s">
        <v>437</v>
      </c>
      <c r="I248" s="55" t="s">
        <v>319</v>
      </c>
      <c r="J248" s="51" t="s">
        <v>319</v>
      </c>
      <c r="K248" s="49" t="s">
        <v>437</v>
      </c>
      <c r="L248" s="51" t="s">
        <v>437</v>
      </c>
      <c r="M248" s="49" t="s">
        <v>437</v>
      </c>
      <c r="N248" s="261" t="s">
        <v>437</v>
      </c>
      <c r="O248" s="50" t="s">
        <v>437</v>
      </c>
      <c r="P248" s="49" t="s">
        <v>437</v>
      </c>
      <c r="Q248" s="49" t="s">
        <v>32</v>
      </c>
      <c r="R248" s="84" t="s">
        <v>1521</v>
      </c>
      <c r="S248" s="51" t="s">
        <v>27</v>
      </c>
    </row>
    <row r="249" spans="1:19" ht="73.5" customHeight="1" x14ac:dyDescent="0.25">
      <c r="A249" s="45" t="s">
        <v>48</v>
      </c>
      <c r="B249" s="71" t="s">
        <v>48</v>
      </c>
      <c r="C249" s="47" t="str">
        <f t="shared" si="10"/>
        <v>Suspended</v>
      </c>
      <c r="D249" s="47" t="s">
        <v>437</v>
      </c>
      <c r="E249" s="32" t="s">
        <v>1522</v>
      </c>
      <c r="F249" s="54" t="s">
        <v>19</v>
      </c>
      <c r="G249" s="115" t="s">
        <v>57</v>
      </c>
      <c r="H249" s="51" t="s">
        <v>437</v>
      </c>
      <c r="I249" s="55" t="s">
        <v>319</v>
      </c>
      <c r="J249" s="51" t="s">
        <v>319</v>
      </c>
      <c r="K249" s="49" t="s">
        <v>437</v>
      </c>
      <c r="L249" s="51" t="s">
        <v>437</v>
      </c>
      <c r="M249" s="49" t="s">
        <v>437</v>
      </c>
      <c r="N249" s="49" t="s">
        <v>437</v>
      </c>
      <c r="O249" s="49" t="s">
        <v>437</v>
      </c>
      <c r="P249" s="49" t="s">
        <v>437</v>
      </c>
      <c r="Q249" s="49" t="s">
        <v>32</v>
      </c>
      <c r="R249" s="53" t="s">
        <v>1523</v>
      </c>
      <c r="S249" s="51" t="s">
        <v>27</v>
      </c>
    </row>
    <row r="250" spans="1:19" ht="87.75" customHeight="1" x14ac:dyDescent="0.25">
      <c r="A250" s="74" t="s">
        <v>48</v>
      </c>
      <c r="B250" s="70" t="s">
        <v>48</v>
      </c>
      <c r="C250" s="47" t="str">
        <f t="shared" si="10"/>
        <v>Suspended</v>
      </c>
      <c r="D250" s="72" t="s">
        <v>437</v>
      </c>
      <c r="E250" s="39" t="s">
        <v>1524</v>
      </c>
      <c r="F250" s="54" t="s">
        <v>37</v>
      </c>
      <c r="G250" s="115" t="s">
        <v>210</v>
      </c>
      <c r="H250" s="51" t="s">
        <v>437</v>
      </c>
      <c r="I250" s="55" t="s">
        <v>319</v>
      </c>
      <c r="J250" s="51" t="s">
        <v>319</v>
      </c>
      <c r="K250" s="49" t="s">
        <v>437</v>
      </c>
      <c r="L250" s="51" t="s">
        <v>437</v>
      </c>
      <c r="M250" s="49" t="s">
        <v>437</v>
      </c>
      <c r="N250" s="49" t="s">
        <v>437</v>
      </c>
      <c r="O250" s="49" t="s">
        <v>437</v>
      </c>
      <c r="P250" s="49" t="s">
        <v>437</v>
      </c>
      <c r="Q250" s="51" t="s">
        <v>32</v>
      </c>
      <c r="R250" s="53" t="s">
        <v>1525</v>
      </c>
      <c r="S250" s="51" t="s">
        <v>41</v>
      </c>
    </row>
    <row r="251" spans="1:19" ht="87" customHeight="1" x14ac:dyDescent="0.25">
      <c r="A251" s="45" t="s">
        <v>48</v>
      </c>
      <c r="B251" s="70" t="s">
        <v>48</v>
      </c>
      <c r="C251" s="47" t="str">
        <f t="shared" si="10"/>
        <v>Suspended</v>
      </c>
      <c r="D251" s="72" t="s">
        <v>437</v>
      </c>
      <c r="E251" s="32" t="s">
        <v>1526</v>
      </c>
      <c r="F251" s="54" t="s">
        <v>319</v>
      </c>
      <c r="G251" s="115" t="s">
        <v>319</v>
      </c>
      <c r="H251" s="51" t="s">
        <v>437</v>
      </c>
      <c r="I251" s="55" t="s">
        <v>319</v>
      </c>
      <c r="J251" s="51" t="s">
        <v>319</v>
      </c>
      <c r="K251" s="49" t="s">
        <v>437</v>
      </c>
      <c r="L251" s="51" t="s">
        <v>437</v>
      </c>
      <c r="M251" s="49" t="s">
        <v>437</v>
      </c>
      <c r="N251" s="49" t="s">
        <v>437</v>
      </c>
      <c r="O251" s="49" t="s">
        <v>437</v>
      </c>
      <c r="P251" s="49" t="s">
        <v>437</v>
      </c>
      <c r="Q251" s="51" t="s">
        <v>32</v>
      </c>
      <c r="R251" s="53" t="s">
        <v>1527</v>
      </c>
      <c r="S251" s="51" t="s">
        <v>27</v>
      </c>
    </row>
    <row r="252" spans="1:19" ht="72" customHeight="1" x14ac:dyDescent="0.25">
      <c r="A252" s="45" t="s">
        <v>48</v>
      </c>
      <c r="B252" s="69" t="s">
        <v>48</v>
      </c>
      <c r="C252" s="47" t="str">
        <f t="shared" si="10"/>
        <v>TBC</v>
      </c>
      <c r="D252" s="64" t="s">
        <v>48</v>
      </c>
      <c r="E252" s="32" t="s">
        <v>1606</v>
      </c>
      <c r="F252" s="54" t="s">
        <v>19</v>
      </c>
      <c r="G252" s="115" t="s">
        <v>93</v>
      </c>
      <c r="H252" s="51" t="s">
        <v>48</v>
      </c>
      <c r="I252" s="55" t="s">
        <v>22</v>
      </c>
      <c r="J252" s="51" t="s">
        <v>23</v>
      </c>
      <c r="K252" s="49" t="s">
        <v>48</v>
      </c>
      <c r="L252" s="51" t="s">
        <v>40</v>
      </c>
      <c r="M252" s="49" t="s">
        <v>48</v>
      </c>
      <c r="N252" s="49" t="s">
        <v>48</v>
      </c>
      <c r="O252" s="49" t="s">
        <v>48</v>
      </c>
      <c r="P252" s="49" t="s">
        <v>48</v>
      </c>
      <c r="Q252" s="49" t="s">
        <v>48</v>
      </c>
      <c r="R252" s="53" t="s">
        <v>1613</v>
      </c>
      <c r="S252" s="51" t="s">
        <v>27</v>
      </c>
    </row>
    <row r="253" spans="1:19" ht="87" customHeight="1" x14ac:dyDescent="0.25">
      <c r="A253" s="74" t="s">
        <v>48</v>
      </c>
      <c r="B253" s="69" t="s">
        <v>48</v>
      </c>
      <c r="C253" s="47" t="s">
        <v>437</v>
      </c>
      <c r="D253" s="47" t="s">
        <v>437</v>
      </c>
      <c r="E253" s="32" t="s">
        <v>1528</v>
      </c>
      <c r="F253" s="54" t="s">
        <v>19</v>
      </c>
      <c r="G253" s="115" t="s">
        <v>111</v>
      </c>
      <c r="H253" s="51" t="s">
        <v>437</v>
      </c>
      <c r="I253" s="55" t="s">
        <v>319</v>
      </c>
      <c r="J253" s="51" t="s">
        <v>319</v>
      </c>
      <c r="K253" s="49" t="s">
        <v>437</v>
      </c>
      <c r="L253" s="51" t="s">
        <v>437</v>
      </c>
      <c r="M253" s="49" t="s">
        <v>437</v>
      </c>
      <c r="N253" s="49" t="s">
        <v>437</v>
      </c>
      <c r="O253" s="49" t="s">
        <v>437</v>
      </c>
      <c r="P253" s="49" t="s">
        <v>437</v>
      </c>
      <c r="Q253" s="49" t="s">
        <v>32</v>
      </c>
      <c r="R253" s="56" t="s">
        <v>1529</v>
      </c>
      <c r="S253" s="51" t="s">
        <v>27</v>
      </c>
    </row>
    <row r="254" spans="1:19" ht="104.1" customHeight="1" x14ac:dyDescent="0.25">
      <c r="A254" s="69" t="s">
        <v>48</v>
      </c>
      <c r="B254" s="71" t="s">
        <v>48</v>
      </c>
      <c r="C254" s="47" t="s">
        <v>437</v>
      </c>
      <c r="D254" s="48" t="s">
        <v>437</v>
      </c>
      <c r="E254" s="32" t="s">
        <v>1530</v>
      </c>
      <c r="F254" s="54" t="s">
        <v>59</v>
      </c>
      <c r="G254" s="115" t="s">
        <v>115</v>
      </c>
      <c r="H254" s="51" t="s">
        <v>437</v>
      </c>
      <c r="I254" s="55" t="s">
        <v>319</v>
      </c>
      <c r="J254" s="51" t="s">
        <v>319</v>
      </c>
      <c r="K254" s="49" t="s">
        <v>437</v>
      </c>
      <c r="L254" s="51" t="s">
        <v>437</v>
      </c>
      <c r="M254" s="49" t="s">
        <v>437</v>
      </c>
      <c r="N254" s="49" t="s">
        <v>437</v>
      </c>
      <c r="O254" s="49" t="s">
        <v>437</v>
      </c>
      <c r="P254" s="49" t="s">
        <v>437</v>
      </c>
      <c r="Q254" s="49" t="s">
        <v>32</v>
      </c>
      <c r="R254" s="53" t="s">
        <v>1531</v>
      </c>
      <c r="S254" s="51" t="s">
        <v>27</v>
      </c>
    </row>
    <row r="255" spans="1:19" ht="81" customHeight="1" x14ac:dyDescent="0.25">
      <c r="A255" s="62" t="s">
        <v>48</v>
      </c>
      <c r="B255" s="71" t="s">
        <v>48</v>
      </c>
      <c r="C255" s="47" t="str">
        <f>IF(ISTEXT(K255),K255,K255+B255)</f>
        <v>Suspended</v>
      </c>
      <c r="D255" s="72" t="s">
        <v>437</v>
      </c>
      <c r="E255" s="32" t="s">
        <v>1532</v>
      </c>
      <c r="F255" s="54" t="s">
        <v>319</v>
      </c>
      <c r="G255" s="115" t="s">
        <v>319</v>
      </c>
      <c r="H255" s="51" t="s">
        <v>437</v>
      </c>
      <c r="I255" s="55" t="s">
        <v>319</v>
      </c>
      <c r="J255" s="51" t="s">
        <v>319</v>
      </c>
      <c r="K255" s="49" t="s">
        <v>437</v>
      </c>
      <c r="L255" s="51" t="s">
        <v>437</v>
      </c>
      <c r="M255" s="49" t="s">
        <v>437</v>
      </c>
      <c r="N255" s="49" t="s">
        <v>437</v>
      </c>
      <c r="O255" s="50" t="s">
        <v>437</v>
      </c>
      <c r="P255" s="54" t="s">
        <v>437</v>
      </c>
      <c r="Q255" s="50" t="s">
        <v>32</v>
      </c>
      <c r="R255" s="56" t="s">
        <v>1525</v>
      </c>
      <c r="S255" s="51" t="s">
        <v>27</v>
      </c>
    </row>
    <row r="256" spans="1:19" ht="100.5" customHeight="1" x14ac:dyDescent="0.25">
      <c r="A256" s="45" t="s">
        <v>48</v>
      </c>
      <c r="B256" s="67" t="s">
        <v>48</v>
      </c>
      <c r="C256" s="68" t="str">
        <f>IF(ISTEXT(K256),K256,K256+B256)</f>
        <v>Suspended</v>
      </c>
      <c r="D256" s="73" t="s">
        <v>437</v>
      </c>
      <c r="E256" s="39" t="s">
        <v>1533</v>
      </c>
      <c r="F256" s="54" t="s">
        <v>19</v>
      </c>
      <c r="G256" s="115" t="s">
        <v>270</v>
      </c>
      <c r="H256" s="51" t="s">
        <v>437</v>
      </c>
      <c r="I256" s="55" t="s">
        <v>319</v>
      </c>
      <c r="J256" s="51" t="s">
        <v>319</v>
      </c>
      <c r="K256" s="49" t="s">
        <v>437</v>
      </c>
      <c r="L256" s="51" t="s">
        <v>437</v>
      </c>
      <c r="M256" s="49" t="s">
        <v>437</v>
      </c>
      <c r="N256" s="49" t="s">
        <v>437</v>
      </c>
      <c r="O256" s="49" t="s">
        <v>437</v>
      </c>
      <c r="P256" s="49" t="s">
        <v>437</v>
      </c>
      <c r="Q256" s="49" t="s">
        <v>32</v>
      </c>
      <c r="R256" s="56" t="s">
        <v>1525</v>
      </c>
      <c r="S256" s="51" t="s">
        <v>27</v>
      </c>
    </row>
    <row r="257" spans="1:19" ht="65.25" customHeight="1" x14ac:dyDescent="0.25">
      <c r="A257" s="45" t="s">
        <v>48</v>
      </c>
      <c r="B257" s="47" t="s">
        <v>48</v>
      </c>
      <c r="C257" s="47" t="s">
        <v>437</v>
      </c>
      <c r="D257" s="47" t="s">
        <v>437</v>
      </c>
      <c r="E257" s="32" t="s">
        <v>1534</v>
      </c>
      <c r="F257" s="54" t="s">
        <v>49</v>
      </c>
      <c r="G257" s="115" t="s">
        <v>467</v>
      </c>
      <c r="H257" s="51" t="s">
        <v>437</v>
      </c>
      <c r="I257" s="55" t="s">
        <v>319</v>
      </c>
      <c r="J257" s="51" t="s">
        <v>319</v>
      </c>
      <c r="K257" s="49" t="s">
        <v>437</v>
      </c>
      <c r="L257" s="51" t="s">
        <v>437</v>
      </c>
      <c r="M257" s="49" t="s">
        <v>437</v>
      </c>
      <c r="N257" s="49" t="s">
        <v>437</v>
      </c>
      <c r="O257" s="49" t="s">
        <v>437</v>
      </c>
      <c r="P257" s="49" t="s">
        <v>437</v>
      </c>
      <c r="Q257" s="49" t="s">
        <v>32</v>
      </c>
      <c r="R257" s="53" t="s">
        <v>1535</v>
      </c>
      <c r="S257" s="51" t="s">
        <v>41</v>
      </c>
    </row>
    <row r="258" spans="1:19" ht="66.75" customHeight="1" x14ac:dyDescent="0.25">
      <c r="A258" s="45" t="s">
        <v>48</v>
      </c>
      <c r="B258" s="70" t="s">
        <v>48</v>
      </c>
      <c r="C258" s="47" t="str">
        <f t="shared" ref="C258:C263" si="11">IF(ISTEXT(K258),K258,K258+B258)</f>
        <v>Suspended</v>
      </c>
      <c r="D258" s="72" t="s">
        <v>437</v>
      </c>
      <c r="E258" s="255" t="s">
        <v>1536</v>
      </c>
      <c r="F258" s="54" t="s">
        <v>840</v>
      </c>
      <c r="G258" s="115" t="s">
        <v>1274</v>
      </c>
      <c r="H258" s="51" t="s">
        <v>437</v>
      </c>
      <c r="I258" s="55" t="s">
        <v>319</v>
      </c>
      <c r="J258" s="51" t="s">
        <v>319</v>
      </c>
      <c r="K258" s="49" t="s">
        <v>437</v>
      </c>
      <c r="L258" s="51" t="s">
        <v>437</v>
      </c>
      <c r="M258" s="49" t="s">
        <v>437</v>
      </c>
      <c r="N258" s="49" t="s">
        <v>437</v>
      </c>
      <c r="O258" s="49" t="s">
        <v>437</v>
      </c>
      <c r="P258" s="49" t="s">
        <v>437</v>
      </c>
      <c r="Q258" s="49" t="s">
        <v>32</v>
      </c>
      <c r="R258" s="53" t="s">
        <v>1537</v>
      </c>
      <c r="S258" s="51" t="s">
        <v>27</v>
      </c>
    </row>
    <row r="259" spans="1:19" ht="79.5" customHeight="1" x14ac:dyDescent="0.25">
      <c r="A259" s="45" t="s">
        <v>48</v>
      </c>
      <c r="B259" s="71" t="s">
        <v>48</v>
      </c>
      <c r="C259" s="47" t="str">
        <f t="shared" si="11"/>
        <v>Suspended</v>
      </c>
      <c r="D259" s="64" t="s">
        <v>437</v>
      </c>
      <c r="E259" s="32" t="s">
        <v>1538</v>
      </c>
      <c r="F259" s="54" t="s">
        <v>19</v>
      </c>
      <c r="G259" s="115" t="s">
        <v>111</v>
      </c>
      <c r="H259" s="51" t="s">
        <v>437</v>
      </c>
      <c r="I259" s="55" t="s">
        <v>319</v>
      </c>
      <c r="J259" s="51" t="s">
        <v>319</v>
      </c>
      <c r="K259" s="49" t="s">
        <v>437</v>
      </c>
      <c r="L259" s="51" t="s">
        <v>437</v>
      </c>
      <c r="M259" s="49" t="s">
        <v>437</v>
      </c>
      <c r="N259" s="49" t="s">
        <v>437</v>
      </c>
      <c r="O259" s="49" t="s">
        <v>437</v>
      </c>
      <c r="P259" s="49" t="s">
        <v>437</v>
      </c>
      <c r="Q259" s="49" t="s">
        <v>32</v>
      </c>
      <c r="R259" s="53" t="s">
        <v>1529</v>
      </c>
      <c r="S259" s="51" t="s">
        <v>27</v>
      </c>
    </row>
    <row r="260" spans="1:19" ht="116.25" customHeight="1" x14ac:dyDescent="0.25">
      <c r="A260" s="45" t="s">
        <v>48</v>
      </c>
      <c r="B260" s="70" t="s">
        <v>48</v>
      </c>
      <c r="C260" s="68" t="str">
        <f t="shared" si="11"/>
        <v>Suspended</v>
      </c>
      <c r="D260" s="262" t="s">
        <v>437</v>
      </c>
      <c r="E260" s="32" t="s">
        <v>1539</v>
      </c>
      <c r="F260" s="54" t="s">
        <v>19</v>
      </c>
      <c r="G260" s="115" t="s">
        <v>57</v>
      </c>
      <c r="H260" s="51" t="s">
        <v>437</v>
      </c>
      <c r="I260" s="55" t="s">
        <v>319</v>
      </c>
      <c r="J260" s="51" t="s">
        <v>319</v>
      </c>
      <c r="K260" s="49" t="s">
        <v>437</v>
      </c>
      <c r="L260" s="51" t="s">
        <v>40</v>
      </c>
      <c r="M260" s="49" t="s">
        <v>437</v>
      </c>
      <c r="N260" s="49" t="s">
        <v>437</v>
      </c>
      <c r="O260" s="49" t="s">
        <v>437</v>
      </c>
      <c r="P260" s="49" t="s">
        <v>437</v>
      </c>
      <c r="Q260" s="49" t="s">
        <v>32</v>
      </c>
      <c r="R260" s="56" t="s">
        <v>1537</v>
      </c>
      <c r="S260" s="51" t="s">
        <v>27</v>
      </c>
    </row>
    <row r="261" spans="1:19" ht="102" customHeight="1" x14ac:dyDescent="0.25">
      <c r="A261" s="45" t="s">
        <v>48</v>
      </c>
      <c r="B261" s="70" t="s">
        <v>48</v>
      </c>
      <c r="C261" s="47" t="str">
        <f t="shared" si="11"/>
        <v>Suspended</v>
      </c>
      <c r="D261" s="72" t="s">
        <v>437</v>
      </c>
      <c r="E261" s="39" t="s">
        <v>1540</v>
      </c>
      <c r="F261" s="54" t="s">
        <v>840</v>
      </c>
      <c r="G261" s="115" t="s">
        <v>1274</v>
      </c>
      <c r="H261" s="51" t="s">
        <v>437</v>
      </c>
      <c r="I261" s="55" t="s">
        <v>319</v>
      </c>
      <c r="J261" s="51" t="s">
        <v>319</v>
      </c>
      <c r="K261" s="49" t="s">
        <v>437</v>
      </c>
      <c r="L261" s="51" t="s">
        <v>437</v>
      </c>
      <c r="M261" s="49" t="s">
        <v>437</v>
      </c>
      <c r="N261" s="49" t="s">
        <v>437</v>
      </c>
      <c r="O261" s="49" t="s">
        <v>437</v>
      </c>
      <c r="P261" s="49" t="s">
        <v>437</v>
      </c>
      <c r="Q261" s="49" t="s">
        <v>32</v>
      </c>
      <c r="R261" s="53" t="s">
        <v>1541</v>
      </c>
      <c r="S261" s="51" t="s">
        <v>27</v>
      </c>
    </row>
    <row r="262" spans="1:19" ht="66.75" customHeight="1" x14ac:dyDescent="0.25">
      <c r="A262" s="45" t="s">
        <v>48</v>
      </c>
      <c r="B262" s="71" t="s">
        <v>48</v>
      </c>
      <c r="C262" s="47" t="str">
        <f t="shared" si="11"/>
        <v>Suspended</v>
      </c>
      <c r="D262" s="47" t="s">
        <v>437</v>
      </c>
      <c r="E262" s="38" t="s">
        <v>1542</v>
      </c>
      <c r="F262" s="54" t="s">
        <v>19</v>
      </c>
      <c r="G262" s="115" t="s">
        <v>327</v>
      </c>
      <c r="H262" s="51" t="s">
        <v>437</v>
      </c>
      <c r="I262" s="55" t="s">
        <v>319</v>
      </c>
      <c r="J262" s="51" t="s">
        <v>319</v>
      </c>
      <c r="K262" s="49" t="s">
        <v>437</v>
      </c>
      <c r="L262" s="51" t="s">
        <v>437</v>
      </c>
      <c r="M262" s="49" t="s">
        <v>437</v>
      </c>
      <c r="N262" s="49" t="s">
        <v>437</v>
      </c>
      <c r="O262" s="49" t="s">
        <v>437</v>
      </c>
      <c r="P262" s="49" t="s">
        <v>437</v>
      </c>
      <c r="Q262" s="49" t="s">
        <v>32</v>
      </c>
      <c r="R262" s="53" t="s">
        <v>1543</v>
      </c>
      <c r="S262" s="51" t="s">
        <v>27</v>
      </c>
    </row>
    <row r="263" spans="1:19" ht="65.25" customHeight="1" x14ac:dyDescent="0.25">
      <c r="A263" s="74" t="s">
        <v>48</v>
      </c>
      <c r="B263" s="71" t="s">
        <v>48</v>
      </c>
      <c r="C263" s="47" t="str">
        <f t="shared" si="11"/>
        <v>Suspended</v>
      </c>
      <c r="D263" s="47" t="s">
        <v>437</v>
      </c>
      <c r="E263" s="33" t="s">
        <v>1544</v>
      </c>
      <c r="F263" s="54" t="s">
        <v>102</v>
      </c>
      <c r="G263" s="115" t="s">
        <v>621</v>
      </c>
      <c r="H263" s="51" t="s">
        <v>437</v>
      </c>
      <c r="I263" s="55" t="s">
        <v>319</v>
      </c>
      <c r="J263" s="51" t="s">
        <v>319</v>
      </c>
      <c r="K263" s="49" t="s">
        <v>437</v>
      </c>
      <c r="L263" s="51" t="s">
        <v>437</v>
      </c>
      <c r="M263" s="49" t="s">
        <v>437</v>
      </c>
      <c r="N263" s="49" t="s">
        <v>437</v>
      </c>
      <c r="O263" s="49" t="s">
        <v>437</v>
      </c>
      <c r="P263" s="49" t="s">
        <v>437</v>
      </c>
      <c r="Q263" s="49" t="s">
        <v>32</v>
      </c>
      <c r="R263" s="53" t="s">
        <v>1505</v>
      </c>
      <c r="S263" s="51" t="s">
        <v>27</v>
      </c>
    </row>
    <row r="264" spans="1:19" ht="83.25" customHeight="1" x14ac:dyDescent="0.25">
      <c r="A264" s="45" t="s">
        <v>48</v>
      </c>
      <c r="B264" s="69" t="s">
        <v>48</v>
      </c>
      <c r="C264" s="47" t="s">
        <v>437</v>
      </c>
      <c r="D264" s="47" t="s">
        <v>437</v>
      </c>
      <c r="E264" s="32" t="s">
        <v>1545</v>
      </c>
      <c r="F264" s="54" t="s">
        <v>19</v>
      </c>
      <c r="G264" s="115" t="s">
        <v>42</v>
      </c>
      <c r="H264" s="51" t="s">
        <v>437</v>
      </c>
      <c r="I264" s="55" t="s">
        <v>319</v>
      </c>
      <c r="J264" s="51" t="s">
        <v>319</v>
      </c>
      <c r="K264" s="49" t="s">
        <v>437</v>
      </c>
      <c r="L264" s="51" t="s">
        <v>437</v>
      </c>
      <c r="M264" s="49" t="s">
        <v>437</v>
      </c>
      <c r="N264" s="49" t="s">
        <v>437</v>
      </c>
      <c r="O264" s="49" t="s">
        <v>437</v>
      </c>
      <c r="P264" s="49" t="s">
        <v>437</v>
      </c>
      <c r="Q264" s="49" t="s">
        <v>32</v>
      </c>
      <c r="R264" s="56" t="s">
        <v>1546</v>
      </c>
      <c r="S264" s="51" t="s">
        <v>27</v>
      </c>
    </row>
    <row r="265" spans="1:19" ht="85.5" customHeight="1" x14ac:dyDescent="0.25">
      <c r="A265" s="45" t="s">
        <v>48</v>
      </c>
      <c r="B265" s="70" t="s">
        <v>48</v>
      </c>
      <c r="C265" s="68" t="str">
        <f t="shared" ref="C265:C273" si="12">IF(ISTEXT(K265),K265,K265+B265)</f>
        <v>Suspended</v>
      </c>
      <c r="D265" s="262" t="s">
        <v>437</v>
      </c>
      <c r="E265" s="32" t="s">
        <v>1547</v>
      </c>
      <c r="F265" s="54" t="s">
        <v>19</v>
      </c>
      <c r="G265" s="115" t="s">
        <v>44</v>
      </c>
      <c r="H265" s="51" t="s">
        <v>437</v>
      </c>
      <c r="I265" s="55" t="s">
        <v>319</v>
      </c>
      <c r="J265" s="51" t="s">
        <v>319</v>
      </c>
      <c r="K265" s="49" t="s">
        <v>437</v>
      </c>
      <c r="L265" s="51" t="s">
        <v>437</v>
      </c>
      <c r="M265" s="49" t="s">
        <v>437</v>
      </c>
      <c r="N265" s="49" t="s">
        <v>437</v>
      </c>
      <c r="O265" s="49" t="s">
        <v>437</v>
      </c>
      <c r="P265" s="49" t="s">
        <v>437</v>
      </c>
      <c r="Q265" s="49" t="s">
        <v>32</v>
      </c>
      <c r="R265" s="56" t="s">
        <v>1548</v>
      </c>
      <c r="S265" s="51" t="s">
        <v>27</v>
      </c>
    </row>
    <row r="266" spans="1:19" ht="65.25" customHeight="1" x14ac:dyDescent="0.25">
      <c r="A266" s="45" t="s">
        <v>48</v>
      </c>
      <c r="B266" s="71" t="s">
        <v>48</v>
      </c>
      <c r="C266" s="47" t="str">
        <f t="shared" si="12"/>
        <v>Suspended</v>
      </c>
      <c r="D266" s="47" t="s">
        <v>437</v>
      </c>
      <c r="E266" s="32" t="s">
        <v>1549</v>
      </c>
      <c r="F266" s="54" t="s">
        <v>54</v>
      </c>
      <c r="G266" s="115" t="s">
        <v>76</v>
      </c>
      <c r="H266" s="51" t="s">
        <v>437</v>
      </c>
      <c r="I266" s="55" t="s">
        <v>319</v>
      </c>
      <c r="J266" s="51" t="s">
        <v>319</v>
      </c>
      <c r="K266" s="49" t="s">
        <v>437</v>
      </c>
      <c r="L266" s="51" t="s">
        <v>437</v>
      </c>
      <c r="M266" s="49" t="s">
        <v>437</v>
      </c>
      <c r="N266" s="49" t="s">
        <v>437</v>
      </c>
      <c r="O266" s="49" t="s">
        <v>437</v>
      </c>
      <c r="P266" s="49" t="s">
        <v>437</v>
      </c>
      <c r="Q266" s="49" t="s">
        <v>32</v>
      </c>
      <c r="R266" s="53" t="s">
        <v>1548</v>
      </c>
      <c r="S266" s="51" t="s">
        <v>27</v>
      </c>
    </row>
    <row r="267" spans="1:19" ht="98.25" customHeight="1" x14ac:dyDescent="0.25">
      <c r="A267" s="45" t="s">
        <v>48</v>
      </c>
      <c r="B267" s="71" t="s">
        <v>48</v>
      </c>
      <c r="C267" s="47" t="str">
        <f t="shared" si="12"/>
        <v>Suspended</v>
      </c>
      <c r="D267" s="47" t="s">
        <v>437</v>
      </c>
      <c r="E267" s="38" t="s">
        <v>1550</v>
      </c>
      <c r="F267" s="54" t="s">
        <v>19</v>
      </c>
      <c r="G267" s="115" t="s">
        <v>57</v>
      </c>
      <c r="H267" s="51" t="s">
        <v>437</v>
      </c>
      <c r="I267" s="55" t="s">
        <v>319</v>
      </c>
      <c r="J267" s="51" t="s">
        <v>319</v>
      </c>
      <c r="K267" s="49" t="s">
        <v>437</v>
      </c>
      <c r="L267" s="51" t="s">
        <v>437</v>
      </c>
      <c r="M267" s="49" t="s">
        <v>437</v>
      </c>
      <c r="N267" s="49" t="s">
        <v>437</v>
      </c>
      <c r="O267" s="49" t="s">
        <v>437</v>
      </c>
      <c r="P267" s="49" t="s">
        <v>437</v>
      </c>
      <c r="Q267" s="49" t="s">
        <v>32</v>
      </c>
      <c r="R267" s="53" t="s">
        <v>1551</v>
      </c>
      <c r="S267" s="51" t="s">
        <v>27</v>
      </c>
    </row>
    <row r="268" spans="1:19" ht="87.75" customHeight="1" x14ac:dyDescent="0.25">
      <c r="A268" s="45" t="s">
        <v>48</v>
      </c>
      <c r="B268" s="69" t="s">
        <v>48</v>
      </c>
      <c r="C268" s="47" t="str">
        <f t="shared" si="12"/>
        <v>Suspended</v>
      </c>
      <c r="D268" s="64" t="s">
        <v>437</v>
      </c>
      <c r="E268" s="32" t="s">
        <v>1552</v>
      </c>
      <c r="F268" s="54" t="s">
        <v>19</v>
      </c>
      <c r="G268" s="115" t="s">
        <v>147</v>
      </c>
      <c r="H268" s="51" t="s">
        <v>437</v>
      </c>
      <c r="I268" s="55" t="s">
        <v>319</v>
      </c>
      <c r="J268" s="51" t="s">
        <v>319</v>
      </c>
      <c r="K268" s="49" t="s">
        <v>437</v>
      </c>
      <c r="L268" s="51" t="s">
        <v>437</v>
      </c>
      <c r="M268" s="49" t="s">
        <v>437</v>
      </c>
      <c r="N268" s="49" t="s">
        <v>437</v>
      </c>
      <c r="O268" s="49" t="s">
        <v>437</v>
      </c>
      <c r="P268" s="49" t="s">
        <v>437</v>
      </c>
      <c r="Q268" s="49" t="s">
        <v>32</v>
      </c>
      <c r="R268" s="53" t="s">
        <v>1553</v>
      </c>
      <c r="S268" s="51" t="s">
        <v>27</v>
      </c>
    </row>
    <row r="269" spans="1:19" ht="87.75" customHeight="1" x14ac:dyDescent="0.25">
      <c r="A269" s="45" t="s">
        <v>48</v>
      </c>
      <c r="B269" s="71" t="s">
        <v>48</v>
      </c>
      <c r="C269" s="47" t="str">
        <f t="shared" si="12"/>
        <v>Suspended</v>
      </c>
      <c r="D269" s="47" t="s">
        <v>437</v>
      </c>
      <c r="E269" s="32" t="s">
        <v>1554</v>
      </c>
      <c r="F269" s="54" t="s">
        <v>19</v>
      </c>
      <c r="G269" s="115" t="s">
        <v>57</v>
      </c>
      <c r="H269" s="51" t="s">
        <v>437</v>
      </c>
      <c r="I269" s="55" t="s">
        <v>319</v>
      </c>
      <c r="J269" s="51" t="s">
        <v>319</v>
      </c>
      <c r="K269" s="49" t="s">
        <v>437</v>
      </c>
      <c r="L269" s="51" t="s">
        <v>40</v>
      </c>
      <c r="M269" s="49" t="s">
        <v>437</v>
      </c>
      <c r="N269" s="49" t="s">
        <v>437</v>
      </c>
      <c r="O269" s="49" t="s">
        <v>437</v>
      </c>
      <c r="P269" s="49" t="s">
        <v>437</v>
      </c>
      <c r="Q269" s="49" t="s">
        <v>32</v>
      </c>
      <c r="R269" s="53" t="s">
        <v>1555</v>
      </c>
      <c r="S269" s="51" t="s">
        <v>27</v>
      </c>
    </row>
    <row r="270" spans="1:19" ht="101.25" customHeight="1" x14ac:dyDescent="0.25">
      <c r="A270" s="45" t="s">
        <v>48</v>
      </c>
      <c r="B270" s="71" t="s">
        <v>48</v>
      </c>
      <c r="C270" s="47" t="str">
        <f t="shared" si="12"/>
        <v>Suspended</v>
      </c>
      <c r="D270" s="47" t="s">
        <v>437</v>
      </c>
      <c r="E270" s="32" t="s">
        <v>1556</v>
      </c>
      <c r="F270" s="54" t="s">
        <v>90</v>
      </c>
      <c r="G270" s="115" t="s">
        <v>1250</v>
      </c>
      <c r="H270" s="51" t="s">
        <v>437</v>
      </c>
      <c r="I270" s="55" t="s">
        <v>319</v>
      </c>
      <c r="J270" s="51" t="s">
        <v>319</v>
      </c>
      <c r="K270" s="49" t="s">
        <v>437</v>
      </c>
      <c r="L270" s="51" t="s">
        <v>437</v>
      </c>
      <c r="M270" s="49" t="s">
        <v>437</v>
      </c>
      <c r="N270" s="49" t="s">
        <v>437</v>
      </c>
      <c r="O270" s="49" t="s">
        <v>437</v>
      </c>
      <c r="P270" s="49" t="s">
        <v>437</v>
      </c>
      <c r="Q270" s="49" t="s">
        <v>32</v>
      </c>
      <c r="R270" s="53" t="s">
        <v>1557</v>
      </c>
      <c r="S270" s="51" t="s">
        <v>27</v>
      </c>
    </row>
    <row r="271" spans="1:19" ht="114" customHeight="1" x14ac:dyDescent="0.25">
      <c r="A271" s="45" t="s">
        <v>48</v>
      </c>
      <c r="B271" s="71" t="s">
        <v>48</v>
      </c>
      <c r="C271" s="114" t="str">
        <f t="shared" si="12"/>
        <v>Not recommended in draft guidance</v>
      </c>
      <c r="D271" s="72" t="s">
        <v>48</v>
      </c>
      <c r="E271" s="39" t="s">
        <v>419</v>
      </c>
      <c r="F271" s="50" t="s">
        <v>19</v>
      </c>
      <c r="G271" s="100" t="s">
        <v>94</v>
      </c>
      <c r="H271" s="54" t="s">
        <v>418</v>
      </c>
      <c r="I271" s="52" t="s">
        <v>22</v>
      </c>
      <c r="J271" s="51" t="s">
        <v>23</v>
      </c>
      <c r="K271" s="54" t="s">
        <v>418</v>
      </c>
      <c r="L271" s="50" t="s">
        <v>40</v>
      </c>
      <c r="M271" s="51" t="s">
        <v>418</v>
      </c>
      <c r="N271" s="51" t="s">
        <v>418</v>
      </c>
      <c r="O271" s="51">
        <v>300</v>
      </c>
      <c r="P271" s="51" t="s">
        <v>418</v>
      </c>
      <c r="Q271" s="50" t="s">
        <v>48</v>
      </c>
      <c r="R271" s="53" t="s">
        <v>420</v>
      </c>
      <c r="S271" s="51" t="s">
        <v>27</v>
      </c>
    </row>
    <row r="272" spans="1:19" ht="115.5" customHeight="1" x14ac:dyDescent="0.25">
      <c r="A272" s="45" t="s">
        <v>48</v>
      </c>
      <c r="B272" s="71" t="s">
        <v>48</v>
      </c>
      <c r="C272" s="79" t="str">
        <f t="shared" si="12"/>
        <v>Not recommended in draft guidance</v>
      </c>
      <c r="D272" s="72" t="s">
        <v>48</v>
      </c>
      <c r="E272" s="32" t="s">
        <v>421</v>
      </c>
      <c r="F272" s="49" t="s">
        <v>19</v>
      </c>
      <c r="G272" s="100" t="s">
        <v>47</v>
      </c>
      <c r="H272" s="51" t="s">
        <v>418</v>
      </c>
      <c r="I272" s="55" t="s">
        <v>22</v>
      </c>
      <c r="J272" s="51" t="s">
        <v>23</v>
      </c>
      <c r="K272" s="51" t="s">
        <v>418</v>
      </c>
      <c r="L272" s="36" t="s">
        <v>121</v>
      </c>
      <c r="M272" s="51" t="s">
        <v>418</v>
      </c>
      <c r="N272" s="51" t="s">
        <v>418</v>
      </c>
      <c r="O272" s="51">
        <v>128</v>
      </c>
      <c r="P272" s="51" t="s">
        <v>418</v>
      </c>
      <c r="Q272" s="49" t="s">
        <v>32</v>
      </c>
      <c r="R272" s="53" t="s">
        <v>1494</v>
      </c>
      <c r="S272" s="54" t="s">
        <v>27</v>
      </c>
    </row>
    <row r="273" spans="1:19" ht="111" customHeight="1" x14ac:dyDescent="0.25">
      <c r="A273" s="45" t="s">
        <v>48</v>
      </c>
      <c r="B273" s="70" t="s">
        <v>48</v>
      </c>
      <c r="C273" s="79" t="str">
        <f t="shared" si="12"/>
        <v>Not recommended in draft guidance</v>
      </c>
      <c r="D273" s="68" t="s">
        <v>18</v>
      </c>
      <c r="E273" s="33" t="s">
        <v>458</v>
      </c>
      <c r="F273" s="49" t="s">
        <v>84</v>
      </c>
      <c r="G273" s="100" t="s">
        <v>459</v>
      </c>
      <c r="H273" s="51" t="s">
        <v>418</v>
      </c>
      <c r="I273" s="55" t="s">
        <v>51</v>
      </c>
      <c r="J273" s="51" t="s">
        <v>23</v>
      </c>
      <c r="K273" s="51" t="s">
        <v>418</v>
      </c>
      <c r="L273" s="51" t="s">
        <v>30</v>
      </c>
      <c r="M273" s="49" t="s">
        <v>36</v>
      </c>
      <c r="N273" s="51" t="s">
        <v>460</v>
      </c>
      <c r="O273" s="59">
        <v>77973</v>
      </c>
      <c r="P273" s="49" t="s">
        <v>48</v>
      </c>
      <c r="Q273" s="49" t="s">
        <v>48</v>
      </c>
      <c r="R273" s="53" t="s">
        <v>1579</v>
      </c>
      <c r="S273" s="54" t="s">
        <v>27</v>
      </c>
    </row>
  </sheetData>
  <sheetProtection autoFilter="0"/>
  <autoFilter ref="A1:S273" xr:uid="{DD3E396D-6438-4F55-8369-642F13B2AB10}">
    <sortState xmlns:xlrd2="http://schemas.microsoft.com/office/spreadsheetml/2017/richdata2" ref="A2:S273">
      <sortCondition ref="B2:B273"/>
    </sortState>
  </autoFilter>
  <sortState xmlns:xlrd2="http://schemas.microsoft.com/office/spreadsheetml/2017/richdata2" ref="A2:S221">
    <sortCondition ref="C1:C221"/>
  </sortState>
  <phoneticPr fontId="3" type="noConversion"/>
  <dataValidations count="6">
    <dataValidation type="list" allowBlank="1" showInputMessage="1" showErrorMessage="1" sqref="J47 J50:J55" xr:uid="{69CC09E0-0FA0-4059-9BB1-81DC7E398CAF}">
      <formula1>test</formula1>
    </dataValidation>
    <dataValidation type="list" allowBlank="1" showInputMessage="1" showErrorMessage="1" sqref="J135:J273 J2:J133" xr:uid="{EE01EF93-2982-410D-AC14-CBC19DF91BFC}">
      <formula1>Providelist</formula1>
    </dataValidation>
    <dataValidation type="list" allowBlank="1" showInputMessage="1" showErrorMessage="1" sqref="I207 I205:J206 I210 I130:I139 I2:J58 I141:I158 I150:J152 I208:J208 I138:J139 J130:J158 I142:J142 I154:J155 I147:J147 I158:J203 I211:J273 I60:J129" xr:uid="{D2AEE40F-4179-4BD9-B81D-9CCADF498594}">
      <formula1>comms</formula1>
    </dataValidation>
    <dataValidation type="list" allowBlank="1" showInputMessage="1" showErrorMessage="1" sqref="M218:N218 N17:N18 N67:N72 N81:N82 C143:C152 M220:N222 C256:C257 H222:H273 H2:H220" xr:uid="{86ED4A4B-7C6C-4447-A9C6-5EB820289E39}">
      <formula1>Potential_cost_impact</formula1>
    </dataValidation>
    <dataValidation type="list" allowBlank="1" showInputMessage="1" showErrorMessage="1" promptTitle="Insert commissioner" sqref="I173:J173 I161:J161 I192:J192 I207 I205:J205 I210 I189:J189 I134:I139 I202:J203 I2:J58 I182:J184 I175:J177 I150:J152 I187:J187 I138:J139 I208:J208 I141:I158 J135:J160 I154:J155 I166:J171 I195:J199 I211:J273 I60:J133" xr:uid="{B9A99826-C17D-4577-9442-C4C8186EB9FE}">
      <formula1>comms</formula1>
    </dataValidation>
    <dataValidation type="list" allowBlank="1" showInputMessage="1" showErrorMessage="1" sqref="A1 S1:S273" xr:uid="{8DD49E02-900C-42AF-8827-BD2C9D573DB2}">
      <formula1>Typeofguidance</formula1>
    </dataValidation>
  </dataValidations>
  <hyperlinks>
    <hyperlink ref="E90" r:id="rId1" xr:uid="{B78253B1-0001-4B8E-AE42-382A23AE621C}"/>
    <hyperlink ref="E226" r:id="rId2" xr:uid="{358ED30E-76BF-45D7-ACF5-4DC6A484CE20}"/>
    <hyperlink ref="E21" r:id="rId3" xr:uid="{4318772E-5C12-4556-9130-A2E53C3EF7D2}"/>
    <hyperlink ref="E9" r:id="rId4" xr:uid="{CE7F010B-AC29-4D1C-A511-FCD2EC3AE8A6}"/>
    <hyperlink ref="E48" r:id="rId5" xr:uid="{616BA68D-8F8C-44A1-8368-70F07DEEF54A}"/>
    <hyperlink ref="E23" r:id="rId6" xr:uid="{33C5E99F-5CB9-4281-928C-EDA61AF6A735}"/>
    <hyperlink ref="E58" r:id="rId7" display="Lu vipivotide tetraxetan for treating PSMA-positive hormone-relapsed metastatic prostate cancer after 2 or more therapies (TA930) [ID3840]" xr:uid="{B5DF2070-E1D9-4084-A23B-BFCD6E0AC7DC}"/>
    <hyperlink ref="E11" r:id="rId8" display="Pembrolizumab in combination with platinum-based chemotherapy for treating persistent, recurrent or metastatic cervical cancer [ID3798] (TA885)" xr:uid="{8330593A-05BB-43ED-925B-920187E5851A}"/>
    <hyperlink ref="E40" r:id="rId9" xr:uid="{D3CCB1A9-FD2D-4ADC-8E9B-CC181E0FCA92}"/>
    <hyperlink ref="E10" r:id="rId10" xr:uid="{D35117E8-0556-4B9F-84A4-79DB18663717}"/>
    <hyperlink ref="E33" r:id="rId11" display="Olaparib for maintenance treatment of recurrent, platinum-sensitive ovarian, fallopian tube and peritoneal cancer that has responded to platinum-based chemotherapy (Managed Access review of TA620) [TA908] (ID3788)" xr:uid="{99489F51-4360-402C-AA73-F9E69ACF8FDD}"/>
    <hyperlink ref="E30" r:id="rId12" xr:uid="{36FF6C81-D794-4A6F-A32C-63413FA9E5D3}"/>
    <hyperlink ref="E24" r:id="rId13" xr:uid="{7CED63A2-AEED-4E02-AD19-517D257DD82B}"/>
    <hyperlink ref="E35" r:id="rId14" xr:uid="{805E73AC-113D-4961-8553-BCB4C69FACF9}"/>
    <hyperlink ref="E7" r:id="rId15" xr:uid="{5900DE7B-9C6E-4967-8D4D-C464CCDDE200}"/>
    <hyperlink ref="E25" r:id="rId16" xr:uid="{20C6D1C9-2467-47FE-9D1C-3094BF27A121}"/>
    <hyperlink ref="E229" r:id="rId17" xr:uid="{10F77147-74B3-44AB-8F69-E69C2CBC4C5A}"/>
    <hyperlink ref="E50" r:id="rId18" xr:uid="{2CA92C78-2981-4C92-BB86-E61532EE22B1}"/>
    <hyperlink ref="E12" r:id="rId19" display="Olaparib for adjuvant treatment of BRCA mutation-positive HER2-negative high-risk early breast cancer after chemotherapy [ID3893] [ID3893] (TA886)" xr:uid="{670BA8AD-6988-42E2-855B-6894079ECC1A}"/>
    <hyperlink ref="E32" r:id="rId20" xr:uid="{185102AC-B8A2-42CA-A228-A2E30FE253D3}"/>
    <hyperlink ref="E57" r:id="rId21" xr:uid="{0F0E90A8-FD63-4611-9D4D-3113B764E6B1}"/>
    <hyperlink ref="E14" r:id="rId22" display="Risankizumab for previously treated moderately to severely active Crohn's disease [ID3986]" xr:uid="{34946E7A-BDB3-4336-A3E0-461F67D35A12}"/>
    <hyperlink ref="E18" r:id="rId23" xr:uid="{956714B3-A4E1-4896-942D-C555502854F7}"/>
    <hyperlink ref="E117" r:id="rId24" xr:uid="{09E2BC6E-B308-4AC3-ACDA-6935FC293A5D}"/>
    <hyperlink ref="E215" r:id="rId25" xr:uid="{3C7E91FB-6CC5-41D9-937A-14E91BB29C89}"/>
    <hyperlink ref="E67" r:id="rId26" xr:uid="{10A0F037-AE2F-4A52-832D-1112889B03F4}"/>
    <hyperlink ref="E37" r:id="rId27" xr:uid="{5983CE67-1D20-4A91-8F20-1CFCD4DB8F27}"/>
    <hyperlink ref="E94" r:id="rId28" display="Human alpha1-proteinase inhibitor for treating emphysema [ID856]" xr:uid="{A5C43AF2-34E3-4D18-BE44-5C72F50D41FC}"/>
    <hyperlink ref="E82" r:id="rId29" xr:uid="{24659D9B-E245-4A91-8C4F-AA9502EF5F70}"/>
    <hyperlink ref="E106" r:id="rId30" xr:uid="{4EE0125B-9BC0-4C9D-8B55-F6EA3C7BC23F}"/>
    <hyperlink ref="E196" r:id="rId31" xr:uid="{3DA339E2-C7FA-4BB0-BE2A-4E715496003B}"/>
    <hyperlink ref="E31" r:id="rId32" xr:uid="{7BD6D69A-2FA9-476F-A056-D14A373A29B9}"/>
    <hyperlink ref="E38" r:id="rId33" display="Selpercatinib for untreated RET fusion-positive advanced non-small-cell lung cancer [ID4056]" xr:uid="{568E7C33-A7DB-47A7-866F-37B3FFF415DA}"/>
    <hyperlink ref="E68" r:id="rId34" xr:uid="{823D6599-1E94-40D4-8536-53FC4FC62483}"/>
    <hyperlink ref="E42" r:id="rId35" display="Birch bark extract for treating skin wounds associated with dystrophic and junctional epidermolysis bullosa (HST28) [ID1505]" xr:uid="{1559B8C0-62CC-493A-BC61-2F92026B991F}"/>
    <hyperlink ref="E89" r:id="rId36" xr:uid="{E7DC3157-328A-406D-B823-2A53EE105217}"/>
    <hyperlink ref="E62" r:id="rId37" xr:uid="{C6C9BC4C-7054-4F91-B02A-4C445BCD72B2}"/>
    <hyperlink ref="E17" r:id="rId38" xr:uid="{C39E9A45-5433-4204-8EC2-F5014578E8F3}"/>
    <hyperlink ref="E5" r:id="rId39" xr:uid="{985D6EC1-552F-40A9-8857-3E2B2AE66A77}"/>
    <hyperlink ref="E227" r:id="rId40" xr:uid="{8EADFCAA-6E89-491A-9FC3-4CC9303763D4}"/>
    <hyperlink ref="E54" r:id="rId41" display="Baricitinib for treating severe alopecia areata [ID3979]" xr:uid="{3D959496-C3D2-48F4-8D96-384F79D6CF0E}"/>
    <hyperlink ref="E70" r:id="rId42" xr:uid="{05E7B851-856B-484B-A0D3-604A649E42C0}"/>
    <hyperlink ref="E53" r:id="rId43" xr:uid="{FB42CADB-7DF6-4DF9-BD6F-CC2BE22E4D93}"/>
    <hyperlink ref="E28" r:id="rId44" xr:uid="{E82AE60A-188D-40F7-ACCB-B8A92F082EB1}"/>
    <hyperlink ref="E2" r:id="rId45" xr:uid="{46B1491F-F192-466B-B944-419FBF8140EE}"/>
    <hyperlink ref="E64" r:id="rId46" xr:uid="{EB3D7714-32C0-4505-956B-94F7B24DC244}"/>
    <hyperlink ref="E86" r:id="rId47" xr:uid="{714B7AE7-0EEB-4074-8CE7-3B72F3FB2309}"/>
    <hyperlink ref="E49" r:id="rId48" xr:uid="{4E5B5463-2525-4AB5-BEB4-3748D48D56A3}"/>
    <hyperlink ref="E22" r:id="rId49" xr:uid="{97D2762B-0642-48D8-8F82-CFEC2F1897F5}"/>
    <hyperlink ref="E8" r:id="rId50" display="Voclosporin with immunosuppressives for treating lupus nephritis [ID3962] (TA882)" xr:uid="{163F8843-BD4F-4DA2-BC76-ACB4239130EC}"/>
    <hyperlink ref="E16" r:id="rId51" xr:uid="{DC11DFCD-FBA0-42E7-A5E2-2EC7E7AE4D3D}"/>
    <hyperlink ref="E56" r:id="rId52" display="Cabozantinib for previously treated differentiated thyroid cancer unsuitable for or refractory to radioactive iodine (TA928) [ID4046]" xr:uid="{FC235403-5073-409B-BE77-34FDBA24053C}"/>
    <hyperlink ref="E271" r:id="rId53" xr:uid="{C11E4E48-8D13-43AA-8B4B-A40806BE5886}"/>
    <hyperlink ref="E203" r:id="rId54" xr:uid="{F1D8208E-21D7-477B-8EC0-615A1C7E6E5C}"/>
    <hyperlink ref="E26" r:id="rId55" xr:uid="{DB38E739-CF22-4856-B55D-BCD4C233EB99}"/>
    <hyperlink ref="E59" r:id="rId56" xr:uid="{CDF7F5DE-EBFA-4A3C-A71F-1E88F93F49D9}"/>
    <hyperlink ref="E216" r:id="rId57" xr:uid="{DE82CF5C-D0A7-479B-AD73-F2947F67044F}"/>
    <hyperlink ref="E201" r:id="rId58" xr:uid="{63BE6DE4-D0CB-4392-93EB-5FBD19A5B65A}"/>
    <hyperlink ref="E84" r:id="rId59" xr:uid="{FF1399E2-0FAB-45F9-9582-A1E0A4493C9E}"/>
    <hyperlink ref="E225" r:id="rId60" xr:uid="{37908155-1E3B-43A2-B31F-F796CE06BE92}"/>
    <hyperlink ref="E234" r:id="rId61" xr:uid="{0C0C4C9F-A075-4769-99A3-7569EA7A4CA9}"/>
    <hyperlink ref="E55" r:id="rId62" xr:uid="{94C8677C-A265-4225-9F9A-855E38335CE3}"/>
    <hyperlink ref="E46" r:id="rId63" xr:uid="{79A710DF-FE96-42FA-B39C-380B1C914D80}"/>
    <hyperlink ref="E74" r:id="rId64" display="Durvalumab with gemcitabine and cisplatin for treating unresectable or advanced biliary tract cancer [ID4031]" xr:uid="{FF40BCB0-DC4E-4437-ABDB-2EDEF0695602}"/>
    <hyperlink ref="E103" r:id="rId65" xr:uid="{3FF1179D-9D2D-4481-A3B8-917D553895AD}"/>
    <hyperlink ref="E130" r:id="rId66" xr:uid="{02687906-9AA4-4C96-A068-09EE9AC4D72A}"/>
    <hyperlink ref="E44" r:id="rId67" xr:uid="{A969508D-417C-42EC-A0DF-E816F2965460}"/>
    <hyperlink ref="E72" r:id="rId68" xr:uid="{A031E855-DDBA-4316-AF74-DBE736D6FA56}"/>
    <hyperlink ref="E80" r:id="rId69" xr:uid="{0FFE96E4-2FD6-4EFD-A41A-5D8AB8ED18EB}"/>
    <hyperlink ref="E153" r:id="rId70" xr:uid="{52B7B8E4-7779-4A26-A11C-7BEA5555B7EE}"/>
    <hyperlink ref="E205" r:id="rId71" xr:uid="{2C8410DB-3CBE-4DDF-BE3E-3A3824BCDA3D}"/>
    <hyperlink ref="E111" r:id="rId72" xr:uid="{BF2F41AE-38FC-4B73-8DF3-BF9B46C54EF2}"/>
    <hyperlink ref="E104" r:id="rId73" xr:uid="{68A3186E-D5AF-497A-AB75-DB3E7E76740F}"/>
    <hyperlink ref="E78" r:id="rId74" xr:uid="{2182494E-C2D9-4155-AF6A-3DB9C41F648D}"/>
    <hyperlink ref="E194" r:id="rId75" xr:uid="{5DFC6CAD-1D42-4405-97B9-08F8D1E5F9C7}"/>
    <hyperlink ref="E6" r:id="rId76" display="Tezepelumab for treating severe asthma [ID3910]" xr:uid="{0983C457-7D05-4C9A-8D83-E6A52A753BAC}"/>
    <hyperlink ref="E204" r:id="rId77" xr:uid="{F37329B0-155F-4971-98E0-B98CAD0D1042}"/>
    <hyperlink ref="E174" r:id="rId78" display="Exagamglogene autotemcel for treating transfusion-dependent beta-thalassaemia [ID4015][ID4015]" xr:uid="{A3975E89-022C-44D3-BBE2-C33B63CAC1E0}"/>
    <hyperlink ref="E202" r:id="rId79" xr:uid="{A78A1790-21FA-4198-9069-DE045ECF39F5}"/>
    <hyperlink ref="E214" r:id="rId80" xr:uid="{9868689C-F9B6-49E3-BAE4-94759F85FADE}"/>
    <hyperlink ref="E77" r:id="rId81" xr:uid="{10671FB9-0C9C-4557-A75B-CFA7E63708FF}"/>
    <hyperlink ref="E168" r:id="rId82" display="Evinacumab for treating homozygous familial hypercholesterolaemia in people aged 12 years and over [ID2704]_x000a_" xr:uid="{1D9EB3FC-159A-45B7-9157-5B7480A4FA59}"/>
    <hyperlink ref="E273" r:id="rId83" xr:uid="{752A72BF-4301-40BB-8A0A-0B54020E338A}"/>
    <hyperlink ref="E52" r:id="rId84" xr:uid="{CCC11872-028E-4BEC-88CD-CF41703C1794}"/>
    <hyperlink ref="E140" r:id="rId85" display="Pembrolizumab for adjuvant treatment of resected non-small-cell lung cancer [ID3907 ]" xr:uid="{79741B19-1017-45FF-A856-47B5044FF249}"/>
    <hyperlink ref="E88" r:id="rId86" xr:uid="{250C770D-C848-4AB2-9059-B43F7740DE57}"/>
    <hyperlink ref="E193" r:id="rId87" xr:uid="{955D73E5-1943-4973-BF30-617EAEB217E8}"/>
    <hyperlink ref="E223" r:id="rId88" xr:uid="{20595C8A-B541-465A-B921-CFBB72EAAAF8}"/>
    <hyperlink ref="E19" r:id="rId89" display="Daratumumab with bortezomib and dexamethasone for previously treated multiple myeloma (Review of TA573) [ID4057] (TA897)" xr:uid="{459DDFA2-4079-4500-812A-1558A1FC43C9}"/>
    <hyperlink ref="E173" r:id="rId90" xr:uid="{AB263C68-4DEA-4142-9797-B0EF4A0BD5E8}"/>
    <hyperlink ref="E230" r:id="rId91" xr:uid="{485E0945-4BB8-4886-B7F3-FD22F5A46F32}"/>
    <hyperlink ref="E200" r:id="rId92" xr:uid="{50631163-FF0C-44D4-B8C9-6A91BD4714ED}"/>
    <hyperlink ref="E199" r:id="rId93" xr:uid="{83474CAD-F41B-467C-AFF7-8A421CEFD543}"/>
    <hyperlink ref="E101" r:id="rId94" display="Molnupiravir, remdesivir and tixagevimab plus cilgavimab for treating COVID-19 [ID6261]" xr:uid="{692BA40B-3A6E-4FEE-BCD8-199A8DC9C263}"/>
    <hyperlink ref="E29" r:id="rId95" xr:uid="{FE2F752A-916F-419E-99BA-D714FF5FF37D}"/>
    <hyperlink ref="E110" r:id="rId96" xr:uid="{B2B0C534-50DF-43E0-AFFD-40D4FC683203}"/>
    <hyperlink ref="E121" r:id="rId97" xr:uid="{0EE4DC0F-7DF9-452A-AF33-196072313169}"/>
    <hyperlink ref="E169" r:id="rId98" xr:uid="{3C348B66-C1CC-4532-84DA-484861636D42}"/>
    <hyperlink ref="E120" r:id="rId99" xr:uid="{9D1A3110-4F1B-44E0-A92D-CAAE5B67FB51}"/>
    <hyperlink ref="E147" r:id="rId100" xr:uid="{B0F003A0-2E7E-4D8C-AB5C-4F22EF95BEDE}"/>
    <hyperlink ref="E195" r:id="rId101" xr:uid="{2FD77E04-FF27-45A9-B092-E8BB142830EB}"/>
    <hyperlink ref="E13" r:id="rId102" xr:uid="{48CF70D5-44B9-4424-A5CD-C72C17E3CAA0}"/>
    <hyperlink ref="E39" r:id="rId103" xr:uid="{311370C7-F536-4628-9C1A-DE08F8D86C00}"/>
    <hyperlink ref="E4" r:id="rId104" xr:uid="{1A5873D4-9EF2-42F3-B3CC-1733A7CA0318}"/>
    <hyperlink ref="E34" r:id="rId105" display="Rimegepant for preventing episodic migraine [TA906] (ID6275)" xr:uid="{0190C0BB-1C45-4895-A172-FD9B51D3E329}"/>
    <hyperlink ref="E87" r:id="rId106" xr:uid="{6EB4E17D-B9F6-440A-B47E-03110C1F8B26}"/>
    <hyperlink ref="E109" r:id="rId107" xr:uid="{086B4C0A-4D62-4326-9038-611C940D02BB}"/>
    <hyperlink ref="E45" r:id="rId108" display="Bimekizumab for treating axial spondyloarthritis (TA918) [ID6245]" xr:uid="{114D978E-B52F-4DE6-8D27-4AB672B2092B}"/>
    <hyperlink ref="E95" r:id="rId109" xr:uid="{BE7E772C-9337-45A2-BE14-E8A004798F1D}"/>
    <hyperlink ref="E272" r:id="rId110" xr:uid="{9B8A9924-10F4-4C5C-A836-8A51CCD145C5}"/>
    <hyperlink ref="E15" r:id="rId111" xr:uid="{5DC0B124-214F-44BB-9BE6-2346EB86EEC6}"/>
    <hyperlink ref="E119" r:id="rId112" xr:uid="{B834AEC3-28CC-4D1D-9AE3-A291C3F6693E}"/>
    <hyperlink ref="E115" r:id="rId113" xr:uid="{1A519BD3-90ED-41EA-8D56-0FA4B1FFC957}"/>
    <hyperlink ref="E235" r:id="rId114" xr:uid="{5F9FB717-31E0-479E-8FDA-ACBAFB47C90B}"/>
    <hyperlink ref="E132" r:id="rId115" xr:uid="{F27EAC5C-0F2D-46F9-A6DC-508589F137A8}"/>
    <hyperlink ref="E197" r:id="rId116" xr:uid="{F9807C6D-5B7F-4B32-ABC9-B1F169CF7FB9}"/>
    <hyperlink ref="E208" r:id="rId117" xr:uid="{C84F904A-CB2A-4E19-9F6F-08A62713D704}"/>
    <hyperlink ref="E207" r:id="rId118" xr:uid="{5D80CB52-5625-47B5-A3A3-1A45196A691C}"/>
    <hyperlink ref="E60" r:id="rId119" display="Cedazuridine-decitabine for untreated acute myeloid leukaemia when intensive chemotherapy is unsuitable [ID6135]" xr:uid="{11376631-9348-4209-B36E-469C1E49DEC7}"/>
    <hyperlink ref="E137" r:id="rId120" xr:uid="{3AC63063-9535-441A-A9C6-6D3F0E65B3CA}"/>
    <hyperlink ref="E171" r:id="rId121" xr:uid="{BBF6FE34-E76D-4643-A364-2FFD4AC834C2}"/>
    <hyperlink ref="E198" r:id="rId122" xr:uid="{758D48D0-B7FB-4BC4-B397-A3BF68223954}"/>
    <hyperlink ref="E206" r:id="rId123" xr:uid="{A9ADAA90-0576-4334-A06F-ECB10D134560}"/>
    <hyperlink ref="E108" r:id="rId124" xr:uid="{EDD6A2A9-40DA-49BD-B7E8-70752BC1316E}"/>
    <hyperlink ref="E43" r:id="rId125" display="Pegunigalsidase alfa for treating Fabry disease (TA915) [ID3904]" xr:uid="{575AE68C-DFB1-4E3E-BD70-69C8A87A45B2}"/>
    <hyperlink ref="E20" r:id="rId126" xr:uid="{49217C95-40F1-431B-A80B-DD0A7FFC501E}"/>
    <hyperlink ref="E27" r:id="rId127" xr:uid="{D0E649B8-68B7-423B-8916-5461CD020889}"/>
    <hyperlink ref="E141" r:id="rId128" xr:uid="{0C9612E5-408D-4116-8919-C9D3A8A0B754}"/>
    <hyperlink ref="E125" r:id="rId129" xr:uid="{3E1266C8-D3BA-43B8-B019-D1E9445A25C8}"/>
    <hyperlink ref="E113" r:id="rId130" xr:uid="{5416694F-2E1E-4B3A-9A8C-E72890202C44}"/>
    <hyperlink ref="E123" r:id="rId131" xr:uid="{C94327F8-BE4B-4373-88E9-C64EF0A204EF}"/>
    <hyperlink ref="E116" r:id="rId132" xr:uid="{F2274099-DF25-4875-9C60-695BAA262163}"/>
    <hyperlink ref="E131" r:id="rId133" xr:uid="{59668105-3693-43CF-BAD3-DF972F0BC498}"/>
    <hyperlink ref="E159" r:id="rId134" xr:uid="{7291BBFC-5758-4403-95A6-C4FCBD5D5EAE}"/>
    <hyperlink ref="E36" r:id="rId135" display="Semaglutide for managing overweight and obesity in young people aged 12 to 17 [ID6139]" xr:uid="{B462B57B-903A-4D16-BFE5-AA2F51F75EF0}"/>
    <hyperlink ref="E220" r:id="rId136" xr:uid="{1262743E-6DCC-4573-9C98-594F22176260}"/>
    <hyperlink ref="E221" r:id="rId137" xr:uid="{C439E198-10DA-4161-8821-B0926D631B69}"/>
    <hyperlink ref="E122" r:id="rId138" xr:uid="{E7F0A7F3-010B-4322-B638-482354B5E493}"/>
    <hyperlink ref="E105" r:id="rId139" xr:uid="{AAA34D31-2B98-4FD3-9CD0-36A006BBF5A9}"/>
    <hyperlink ref="E85" r:id="rId140" display="Fluocinolone acetonide intravitreal implant for treating chronic diabetic macular oedema in phakic eyes after an inadequate response to previous treatment (Review of TA613) (TA953) [ID6307]" xr:uid="{DA2CD082-6C33-4421-B11C-7754EAD3F541}"/>
    <hyperlink ref="E41" r:id="rId141" xr:uid="{6B0BD502-33EA-4D0D-A9F4-832E979F4100}"/>
    <hyperlink ref="E148" r:id="rId142" xr:uid="{7D30DEDA-F37C-438E-A3EB-825BCFD32D2A}"/>
    <hyperlink ref="E79" r:id="rId143" xr:uid="{A2521DC7-2BD2-4700-8CA3-C02AEB5A2ABB}"/>
    <hyperlink ref="E219" r:id="rId144" xr:uid="{7935B463-EE1B-403A-87EF-42D30F9E01A4}"/>
    <hyperlink ref="E133" r:id="rId145" xr:uid="{C4F4745E-1003-4FED-81E3-42A675AA5D2D}"/>
    <hyperlink ref="E218" r:id="rId146" xr:uid="{4EE2DFA8-0BAC-4332-91C3-59DC844A4C61}"/>
    <hyperlink ref="E217" r:id="rId147" xr:uid="{8DB8E095-5487-4FE4-B37C-EDBD717A355C}"/>
    <hyperlink ref="E139" r:id="rId148" display="Quizartinib for induction, consolidation and maintenance treatment of newly diagnosed FLT3-ITD-positive acute myeloid leukaemia ID4042" xr:uid="{71F42ABB-5065-4448-B1B0-3C8B1BBE5CF9}"/>
    <hyperlink ref="E135" r:id="rId149" xr:uid="{24E8BC17-F83B-4010-871A-D8F8CF032BD5}"/>
    <hyperlink ref="E124" r:id="rId150" xr:uid="{F193BDFF-3915-4767-BCA7-219172A08340}"/>
    <hyperlink ref="E191" r:id="rId151" xr:uid="{A8602022-FE3A-464A-99B4-70ED8D6E5F6B}"/>
    <hyperlink ref="E192" r:id="rId152" xr:uid="{1A1C8091-C0C4-40C8-8A28-BB39702BFACE}"/>
    <hyperlink ref="E190" r:id="rId153" xr:uid="{82012B05-C933-4693-A66A-87097F429D63}"/>
    <hyperlink ref="E128" r:id="rId154" xr:uid="{17183BA4-6320-48B4-B891-F1B92C15E4B2}"/>
    <hyperlink ref="E152" r:id="rId155" xr:uid="{5F796553-3226-4C9B-82DE-56828967B94F}"/>
    <hyperlink ref="E143" r:id="rId156" xr:uid="{2A104695-B0B7-401B-B31E-1CD5F3FD75B4}"/>
    <hyperlink ref="E81" r:id="rId157" xr:uid="{22CFAF1C-1590-41C3-9302-47CBBDEB75E9}"/>
    <hyperlink ref="E189" r:id="rId158" xr:uid="{7F92D366-C158-40CF-BB6A-AADA57336A98}"/>
    <hyperlink ref="E134" r:id="rId159" xr:uid="{A04A3F53-3BCF-4FE8-872E-9F612DC54D38}"/>
    <hyperlink ref="E188" r:id="rId160" xr:uid="{FB1E0DEF-C858-4C45-B996-100EFBBE9E10}"/>
    <hyperlink ref="E47" r:id="rId161" xr:uid="{8B8B6A28-DBC9-444D-BA26-36872991DD23}"/>
    <hyperlink ref="E228" r:id="rId162" xr:uid="{6762E800-6A65-4073-A057-92B5AAA3DE09}"/>
    <hyperlink ref="E136" r:id="rId163" xr:uid="{97207263-9916-43B8-9D2F-5199256F9CC5}"/>
    <hyperlink ref="E66" r:id="rId164" xr:uid="{71EF3010-0CF1-42B5-B948-30AA409C6B3F}"/>
    <hyperlink ref="E73" r:id="rId165" xr:uid="{E8735CE8-7765-4444-A2F4-CD87494442BC}"/>
    <hyperlink ref="E142" r:id="rId166" xr:uid="{A88F009B-63E1-4924-AEA2-5FB797D904A3}"/>
    <hyperlink ref="E155" r:id="rId167" xr:uid="{7E622BA0-2200-423B-AACB-070CD4C0B357}"/>
    <hyperlink ref="E127" r:id="rId168" xr:uid="{D4B88339-56F4-4ADD-BAB0-A68150BCC324}"/>
    <hyperlink ref="E129" r:id="rId169" xr:uid="{9C434EBA-8C11-46FE-893F-8AC4FE1BD008}"/>
    <hyperlink ref="E114" r:id="rId170" xr:uid="{4124981E-D159-4607-8607-D706D7F428B1}"/>
    <hyperlink ref="E61" r:id="rId171" xr:uid="{10BF4785-8658-485C-9B95-B58703DB22B3}"/>
    <hyperlink ref="E102" r:id="rId172" xr:uid="{24BC6B78-D44E-4AE1-B7E2-E12B73A9A1F1}"/>
    <hyperlink ref="E96" r:id="rId173" display="Cabozantinib with nivolumab for untreated advanced renal cell carcinoma [ID6184]" xr:uid="{06E79796-A64C-4104-A8DC-D9CE38B609B7}"/>
    <hyperlink ref="E224" r:id="rId174" xr:uid="{5CE3D261-11DD-4CAF-97F1-FA3CB4235D33}"/>
    <hyperlink ref="E170" r:id="rId175" xr:uid="{FC7C73F0-1852-4779-BDB9-CE61EA2B011D}"/>
    <hyperlink ref="E138" r:id="rId176" xr:uid="{B5120687-CD36-4CBE-AB99-86EAC069DBF1}"/>
    <hyperlink ref="E172" r:id="rId177" xr:uid="{003286AF-FA6F-46D7-93FD-5FB5E4CBD56D}"/>
    <hyperlink ref="E146" r:id="rId178" xr:uid="{C8B4AFA6-03E0-4C1F-AD83-3F099E00BB9A}"/>
    <hyperlink ref="E144" r:id="rId179" xr:uid="{84D8E27F-504F-4D5F-971B-BE853B4CFE35}"/>
    <hyperlink ref="E185" r:id="rId180" xr:uid="{42BE5B59-5D62-4124-8EED-6CA8F4CC3CEB}"/>
    <hyperlink ref="E145" r:id="rId181" xr:uid="{4C9809E8-8AE6-4C74-A854-31C9B9D773A9}"/>
    <hyperlink ref="E184" r:id="rId182" xr:uid="{E8F6FCEF-D2F6-4D7C-8FA1-13D2ED228042}"/>
    <hyperlink ref="E112" r:id="rId183" display="QuiremSpheres for treating unresectable advanced hepatocellular carcinoma (Partial review of TA688) [ID6376]" xr:uid="{36A83B30-8C7B-4C3D-9EF8-5E13F29C973C}"/>
    <hyperlink ref="E182" r:id="rId184" xr:uid="{9925F798-B3C9-4296-A39F-981CBD69F910}"/>
    <hyperlink ref="E63" r:id="rId185" xr:uid="{AD592357-63C5-4B07-92F8-244D0F869AA6}"/>
    <hyperlink ref="E65" r:id="rId186" xr:uid="{33942CBB-7189-476B-8CD8-6CF0980DBD83}"/>
    <hyperlink ref="E71" r:id="rId187" xr:uid="{407879A7-F392-477D-9A5E-2001BCC2379C}"/>
    <hyperlink ref="E69" r:id="rId188" xr:uid="{FCC91FA9-1610-4D80-9BBD-670BC8C7A704}"/>
    <hyperlink ref="E212" r:id="rId189" xr:uid="{06A2BEE4-980E-4E8B-904D-95092D9BA2D3}"/>
    <hyperlink ref="E213" r:id="rId190" xr:uid="{31D5E29B-029E-4E16-8AE2-15F3802B59A4}"/>
    <hyperlink ref="E211" r:id="rId191" xr:uid="{8426098D-C628-4BB8-9CBC-AF1764D41F3A}"/>
    <hyperlink ref="E210" r:id="rId192" xr:uid="{B31FF4C3-D1C1-42A0-94F4-DEE86B229244}"/>
    <hyperlink ref="E209" r:id="rId193" xr:uid="{45A19790-CDF4-425E-A82B-18A0316E1E40}"/>
    <hyperlink ref="E126" r:id="rId194" xr:uid="{0AF075C5-6CBF-4414-9628-F6080EA6F760}"/>
    <hyperlink ref="E181" r:id="rId195" xr:uid="{723CE5A3-9CB6-43C3-BC0C-968504CA510E}"/>
    <hyperlink ref="E179" r:id="rId196" xr:uid="{97D585F3-1593-49B9-82A1-73A67EDBA42D}"/>
    <hyperlink ref="E151" r:id="rId197" xr:uid="{2F3F80D8-9541-4E3A-A500-1977EE561777}"/>
    <hyperlink ref="E107" r:id="rId198" xr:uid="{BBAF5094-FC77-4969-AD37-903EEAC63053}"/>
    <hyperlink ref="E76" r:id="rId199" xr:uid="{C7FA0B43-9291-4403-BF3D-2E095E1E8F42}"/>
    <hyperlink ref="E75" r:id="rId200" xr:uid="{2FBCBFCC-F38E-4828-BFA3-6BEEB68FB839}"/>
    <hyperlink ref="E178" r:id="rId201" xr:uid="{FFD6D846-041A-4C79-AAA2-60ADB7B79B70}"/>
    <hyperlink ref="E177" r:id="rId202" xr:uid="{40E58AB8-C769-4158-8B97-0220433372F1}"/>
    <hyperlink ref="E150" r:id="rId203" xr:uid="{39A127F2-CD5F-4CCD-96CA-FEEFFCA3EAC6}"/>
    <hyperlink ref="E183" r:id="rId204" xr:uid="{DC61B991-9435-484A-BD9F-5586A6BEB4B8}"/>
    <hyperlink ref="E93" r:id="rId205" xr:uid="{D3B74DDF-B549-454F-A977-53EDAF330A39}"/>
    <hyperlink ref="E231" r:id="rId206" xr:uid="{106B89D7-B374-4B59-8635-410988CE9770}"/>
    <hyperlink ref="E83" r:id="rId207" display="Epcoritamab for treating relapsed or refractory large B-cell lymphoma after 2 or more systemic treatments (TA945) [ID4045]" xr:uid="{8F2E860A-191C-4697-B0B0-73A143184E0A}"/>
    <hyperlink ref="E167" r:id="rId208" xr:uid="{50AF1F5A-352E-4405-8750-3381860ED7D8}"/>
    <hyperlink ref="E154" r:id="rId209" xr:uid="{C11FAD8A-8036-47F2-A1EF-4943229C716E}"/>
    <hyperlink ref="E166" r:id="rId210" xr:uid="{6EC02A8B-0AD1-4109-BB63-EFD4D41C52CC}"/>
    <hyperlink ref="E165" r:id="rId211" xr:uid="{C85CF1DD-CB8A-4D32-9A69-059E8F9B41F9}"/>
    <hyperlink ref="E100" r:id="rId212" xr:uid="{093BD82F-889F-42F0-8D72-0709C3B0BE08}"/>
    <hyperlink ref="E164" r:id="rId213" xr:uid="{3DBECD26-881C-4E4E-B87C-A2957D6F87E5}"/>
    <hyperlink ref="E233" r:id="rId214" xr:uid="{C1384270-709C-46CC-926C-DC1C8EAB8B73}"/>
    <hyperlink ref="E163" r:id="rId215" xr:uid="{C61C2676-A7F3-4B05-9274-F32B4F6D188D}"/>
    <hyperlink ref="E176" r:id="rId216" xr:uid="{40C7D93B-361F-4B39-A40F-4F9F972C2F27}"/>
    <hyperlink ref="E175" r:id="rId217" xr:uid="{26D36D2C-8F1B-4952-8205-A7C7B8EE70C5}"/>
    <hyperlink ref="E241" r:id="rId218" xr:uid="{EC9F0C75-8B45-4D68-93DB-0E7AE3AF2D26}"/>
    <hyperlink ref="E240" r:id="rId219" xr:uid="{44698527-8D6B-4260-8021-3A311DDAF834}"/>
    <hyperlink ref="E180" r:id="rId220" xr:uid="{86C68A97-BB25-42FE-8EEA-46719F999F82}"/>
    <hyperlink ref="E149" r:id="rId221" xr:uid="{56DEBDCF-A904-42A1-AF33-6467965E8BC8}"/>
    <hyperlink ref="E162" r:id="rId222" xr:uid="{33177954-72D9-486A-A836-76E03CEEF9E5}"/>
    <hyperlink ref="E161" r:id="rId223" xr:uid="{E26C6A22-FD9A-4393-8D02-93B2F46B881C}"/>
    <hyperlink ref="E160" r:id="rId224" xr:uid="{C5C59FA6-F5E5-4714-A69F-85F2207D5BE5}"/>
    <hyperlink ref="E239" r:id="rId225" xr:uid="{30B92E05-1758-4DD5-80FB-F8257D6554FF}"/>
    <hyperlink ref="E238" r:id="rId226" xr:uid="{A242C246-185E-426E-B187-CF8F32498C75}"/>
    <hyperlink ref="E187" r:id="rId227" xr:uid="{F36BE9F2-05CC-4DC8-901D-3B6DCEDD9ECE}"/>
    <hyperlink ref="E156" r:id="rId228" xr:uid="{B18E8E65-A72E-4097-BB81-9EBCA3052E76}"/>
    <hyperlink ref="E186" r:id="rId229" xr:uid="{5292C69B-D209-4AA7-9D68-D4BCD19E6623}"/>
    <hyperlink ref="E232" r:id="rId230" xr:uid="{5C7CC2C6-1851-40D0-A305-3D50674ACF4A}"/>
    <hyperlink ref="E237" r:id="rId231" xr:uid="{87C29883-4A1E-4E77-A363-8D27BD4D02C9}"/>
    <hyperlink ref="E236" r:id="rId232" xr:uid="{CD0BD27D-87EA-4652-BA88-A821C4299966}"/>
    <hyperlink ref="E222" r:id="rId233" xr:uid="{70CFC9E3-EF2B-40C9-9DA7-E055D6115A99}"/>
    <hyperlink ref="E242" r:id="rId234" xr:uid="{B8ECBF34-D7BE-472D-8655-DA2B9FAC5A10}"/>
    <hyperlink ref="E243" r:id="rId235" xr:uid="{7758EDCA-AB0F-45FD-8661-836D82E7BA34}"/>
    <hyperlink ref="E244" r:id="rId236" xr:uid="{D5C60ACA-2BFD-44AB-A31A-57E605167643}"/>
    <hyperlink ref="E245" r:id="rId237" xr:uid="{E9229061-6A83-434F-AE16-E66596A73588}"/>
    <hyperlink ref="E246" r:id="rId238" xr:uid="{C59C7F30-EB29-4CED-BF93-281B42350F84}"/>
    <hyperlink ref="E247" r:id="rId239" xr:uid="{963701E5-C8C6-4DF0-9B95-8474A06FD1F5}"/>
    <hyperlink ref="E248" r:id="rId240" xr:uid="{AEFDAFEA-C083-4D17-AB3D-B5362C09C8B1}"/>
    <hyperlink ref="E249" r:id="rId241" xr:uid="{93E65BF6-DB0D-4854-8090-5FC0A464475C}"/>
    <hyperlink ref="E250" r:id="rId242" xr:uid="{CA3BABBE-F4E6-454B-B6D8-0B9D244FF5FF}"/>
    <hyperlink ref="E251" r:id="rId243" xr:uid="{1705E8A1-F4C5-4C51-B3FC-5523B7482A33}"/>
    <hyperlink ref="E252" r:id="rId244" xr:uid="{31E3F890-05A0-4AE5-9257-EBECE9BB5981}"/>
    <hyperlink ref="E253" r:id="rId245" xr:uid="{00F12056-EC38-4CAF-A73E-395507D4E529}"/>
    <hyperlink ref="E254" r:id="rId246" xr:uid="{4B672107-9B97-42DD-B6E5-A07C8F67A493}"/>
    <hyperlink ref="E255" r:id="rId247" xr:uid="{211D733D-9EC7-48B7-B702-F6320F819EEC}"/>
    <hyperlink ref="E256" r:id="rId248" xr:uid="{995C542D-89D5-451E-B887-1A4F2763A27A}"/>
    <hyperlink ref="E257" r:id="rId249" xr:uid="{DA9B7D3B-BD0D-4C49-B6B0-04EF242ED91A}"/>
    <hyperlink ref="E258" r:id="rId250" xr:uid="{77DD7F38-F02F-4850-BC29-E7F8F9BC93FD}"/>
    <hyperlink ref="E259" r:id="rId251" xr:uid="{6F09D699-F8DB-4784-851B-0D646A733E98}"/>
    <hyperlink ref="E260" r:id="rId252" xr:uid="{85B3B2E4-7474-43BB-9959-E6AAD38C3677}"/>
    <hyperlink ref="E261" r:id="rId253" xr:uid="{FBEBB504-B29C-4AE5-8257-871B4ABB4F7F}"/>
    <hyperlink ref="E262" r:id="rId254" xr:uid="{5E185FF9-2598-4BE9-A8C0-DFBE7E4DF49C}"/>
    <hyperlink ref="E263" r:id="rId255" xr:uid="{6C696399-347C-4ABA-B812-E7C9CEE78E15}"/>
    <hyperlink ref="E264" r:id="rId256" xr:uid="{85F4E7FE-E758-4AF4-8591-0DEE486B5707}"/>
    <hyperlink ref="E265" r:id="rId257" xr:uid="{11E36725-CA09-42AD-B003-BE1D35CF8316}"/>
    <hyperlink ref="E266" r:id="rId258" xr:uid="{0EA57CE8-C698-4383-8A69-0868DFAFE397}"/>
    <hyperlink ref="E267" r:id="rId259" xr:uid="{8FE32A26-D33F-482F-B5FE-3BCC2E398465}"/>
    <hyperlink ref="E268" r:id="rId260" xr:uid="{C3E1ED63-8F70-4102-9231-94A2755C5223}"/>
    <hyperlink ref="E269" r:id="rId261" xr:uid="{963685D0-C291-437F-BC87-019F2045CCC0}"/>
    <hyperlink ref="E270" r:id="rId262" xr:uid="{454E877C-667D-486D-820A-56717376BE66}"/>
    <hyperlink ref="E157" r:id="rId263" xr:uid="{7BB7200E-BB44-44F8-81D3-A9C113AF8BF1}"/>
    <hyperlink ref="E158" r:id="rId264" xr:uid="{7F9852F8-ADBA-474B-B639-021DEDC6054B}"/>
    <hyperlink ref="E118" r:id="rId265" xr:uid="{76BAB5A8-6C36-4A66-B96E-EFC1B8777297}"/>
    <hyperlink ref="E98" r:id="rId266" xr:uid="{1DD16CC1-6078-4FC2-B4BF-2E29D59EB786}"/>
  </hyperlinks>
  <pageMargins left="0.7" right="0.7" top="0.75" bottom="0.75" header="0.3" footer="0.3"/>
  <pageSetup paperSize="9" orientation="portrait" horizontalDpi="300" r:id="rId267"/>
  <extLst>
    <ext xmlns:x14="http://schemas.microsoft.com/office/spreadsheetml/2009/9/main" uri="{CCE6A557-97BC-4b89-ADB6-D9C93CAAB3DF}">
      <x14:dataValidations xmlns:xm="http://schemas.microsoft.com/office/excel/2006/main" count="4">
        <x14:dataValidation type="list" allowBlank="1" showInputMessage="1" showErrorMessage="1" xr:uid="{75B104D7-762A-4C43-9343-21770C4D4170}">
          <x14:formula1>
            <xm:f>Lists!$I$5:$I$16</xm:f>
          </x14:formula1>
          <xm:sqref>M219:N219 K216:K220 P241 K222:K273 K2:K214</xm:sqref>
        </x14:dataValidation>
        <x14:dataValidation type="list" allowBlank="1" showInputMessage="1" showErrorMessage="1" xr:uid="{F6EB2FB0-0282-4E0F-BCD3-83FFFAF1DA6E}">
          <x14:formula1>
            <xm:f>Lists!$B$5:$B$44</xm:f>
          </x14:formula1>
          <xm:sqref>F222:F273 F2:F220</xm:sqref>
        </x14:dataValidation>
        <x14:dataValidation type="list" allowBlank="1" showInputMessage="1" showErrorMessage="1" xr:uid="{93CD996A-5A1A-452E-B3E6-C1ACD8E8994B}">
          <x14:formula1>
            <xm:f>Lists!$J$5:$J$30</xm:f>
          </x14:formula1>
          <xm:sqref>N72 L144:L155 L157:L273 L2:L142</xm:sqref>
        </x14:dataValidation>
        <x14:dataValidation type="list" allowBlank="1" showInputMessage="1" showErrorMessage="1" xr:uid="{9791757F-0F8C-428C-A07F-5292A04D5EFA}">
          <x14:formula1>
            <xm:f>Lists!$C$5:$C$155</xm:f>
          </x14:formula1>
          <xm:sqref>G186:G220 G222:G273 G2:G184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F6AB-4215-4542-AB46-3E3ACC26B710}">
  <dimension ref="A1:O63"/>
  <sheetViews>
    <sheetView zoomScale="80" zoomScaleNormal="80" workbookViewId="0">
      <pane ySplit="1" topLeftCell="A2" activePane="bottomLeft" state="frozen"/>
      <selection activeCell="D57" sqref="D57"/>
      <selection pane="bottomLeft"/>
    </sheetView>
  </sheetViews>
  <sheetFormatPr defaultColWidth="9.44140625" defaultRowHeight="15.6" x14ac:dyDescent="0.3"/>
  <cols>
    <col min="1" max="1" width="13.5546875" style="110" bestFit="1" customWidth="1"/>
    <col min="2" max="2" width="15.5546875" style="110" customWidth="1"/>
    <col min="3" max="3" width="17.5546875" style="111" customWidth="1"/>
    <col min="4" max="4" width="31.5546875" style="44" bestFit="1" customWidth="1"/>
    <col min="5" max="5" width="20.5546875" style="60" customWidth="1"/>
    <col min="6" max="6" width="26.44140625" style="44" bestFit="1" customWidth="1"/>
    <col min="7" max="7" width="101.44140625" style="44" customWidth="1"/>
    <col min="8" max="8" width="15" style="44" customWidth="1"/>
    <col min="9" max="9" width="19.44140625" style="44" customWidth="1"/>
    <col min="10" max="10" width="27.5546875" style="44" bestFit="1" customWidth="1"/>
    <col min="11" max="11" width="16.5546875" style="60" customWidth="1"/>
    <col min="12" max="15" width="16.5546875" style="44" customWidth="1"/>
    <col min="16" max="16384" width="9.44140625" style="44"/>
  </cols>
  <sheetData>
    <row r="1" spans="1:15" s="31" customFormat="1" ht="156.6" customHeight="1" x14ac:dyDescent="0.3">
      <c r="A1" s="30" t="s">
        <v>0</v>
      </c>
      <c r="B1" s="30" t="s">
        <v>1</v>
      </c>
      <c r="C1" s="30" t="s">
        <v>660</v>
      </c>
      <c r="D1" s="30" t="s">
        <v>3</v>
      </c>
      <c r="E1" s="30" t="s">
        <v>661</v>
      </c>
      <c r="F1" s="30" t="s">
        <v>16</v>
      </c>
      <c r="G1" s="30" t="s">
        <v>662</v>
      </c>
      <c r="H1" s="30" t="s">
        <v>1696</v>
      </c>
      <c r="I1" s="30" t="s">
        <v>6</v>
      </c>
      <c r="J1" s="30" t="s">
        <v>7</v>
      </c>
      <c r="K1" s="30" t="s">
        <v>663</v>
      </c>
      <c r="L1" s="30" t="s">
        <v>664</v>
      </c>
      <c r="M1" s="30" t="s">
        <v>665</v>
      </c>
      <c r="N1" s="30" t="s">
        <v>666</v>
      </c>
      <c r="O1" s="30" t="s">
        <v>667</v>
      </c>
    </row>
    <row r="2" spans="1:15" ht="106.5" customHeight="1" x14ac:dyDescent="0.25">
      <c r="A2" s="62" t="s">
        <v>104</v>
      </c>
      <c r="B2" s="58">
        <v>45057</v>
      </c>
      <c r="C2" s="76" t="s">
        <v>18</v>
      </c>
      <c r="D2" s="33" t="s">
        <v>698</v>
      </c>
      <c r="E2" s="54" t="s">
        <v>688</v>
      </c>
      <c r="F2" s="54" t="s">
        <v>683</v>
      </c>
      <c r="G2" s="53" t="s">
        <v>699</v>
      </c>
      <c r="H2" s="51" t="s">
        <v>64</v>
      </c>
      <c r="I2" s="52" t="s">
        <v>311</v>
      </c>
      <c r="J2" s="51" t="s">
        <v>86</v>
      </c>
      <c r="K2" s="50" t="s">
        <v>21</v>
      </c>
      <c r="L2" s="50" t="s">
        <v>21</v>
      </c>
      <c r="M2" s="50" t="s">
        <v>21</v>
      </c>
      <c r="N2" s="50" t="s">
        <v>21</v>
      </c>
      <c r="O2" s="50" t="s">
        <v>21</v>
      </c>
    </row>
    <row r="3" spans="1:15" ht="372.75" customHeight="1" x14ac:dyDescent="0.25">
      <c r="A3" s="62" t="s">
        <v>104</v>
      </c>
      <c r="B3" s="58">
        <v>45064</v>
      </c>
      <c r="C3" s="78" t="s">
        <v>18</v>
      </c>
      <c r="D3" s="33" t="s">
        <v>700</v>
      </c>
      <c r="E3" s="54" t="s">
        <v>37</v>
      </c>
      <c r="F3" s="54" t="s">
        <v>676</v>
      </c>
      <c r="G3" s="53" t="s">
        <v>701</v>
      </c>
      <c r="H3" s="51" t="s">
        <v>21</v>
      </c>
      <c r="I3" s="52" t="s">
        <v>311</v>
      </c>
      <c r="J3" s="51" t="s">
        <v>702</v>
      </c>
      <c r="K3" s="50" t="s">
        <v>21</v>
      </c>
      <c r="L3" s="50" t="s">
        <v>21</v>
      </c>
      <c r="M3" s="50" t="s">
        <v>21</v>
      </c>
      <c r="N3" s="50" t="s">
        <v>21</v>
      </c>
      <c r="O3" s="50" t="s">
        <v>21</v>
      </c>
    </row>
    <row r="4" spans="1:15" ht="159.75" customHeight="1" x14ac:dyDescent="0.25">
      <c r="A4" s="62" t="s">
        <v>104</v>
      </c>
      <c r="B4" s="58">
        <v>45070</v>
      </c>
      <c r="C4" s="78" t="s">
        <v>18</v>
      </c>
      <c r="D4" s="33" t="s">
        <v>703</v>
      </c>
      <c r="E4" s="54" t="s">
        <v>68</v>
      </c>
      <c r="F4" s="54" t="s">
        <v>668</v>
      </c>
      <c r="G4" s="112" t="s">
        <v>704</v>
      </c>
      <c r="H4" s="51" t="s">
        <v>45</v>
      </c>
      <c r="I4" s="52" t="s">
        <v>51</v>
      </c>
      <c r="J4" s="51" t="s">
        <v>693</v>
      </c>
      <c r="K4" s="54" t="s">
        <v>681</v>
      </c>
      <c r="L4" s="63">
        <v>3200</v>
      </c>
      <c r="M4" s="63">
        <v>9900</v>
      </c>
      <c r="N4" s="63">
        <v>6700</v>
      </c>
      <c r="O4" s="50">
        <v>0</v>
      </c>
    </row>
    <row r="5" spans="1:15" ht="127.5" customHeight="1" x14ac:dyDescent="0.25">
      <c r="A5" s="62" t="s">
        <v>104</v>
      </c>
      <c r="B5" s="58">
        <v>45084</v>
      </c>
      <c r="C5" s="78" t="s">
        <v>18</v>
      </c>
      <c r="D5" s="33" t="s">
        <v>705</v>
      </c>
      <c r="E5" s="54" t="s">
        <v>178</v>
      </c>
      <c r="F5" s="54" t="s">
        <v>668</v>
      </c>
      <c r="G5" s="96" t="s">
        <v>706</v>
      </c>
      <c r="H5" s="51" t="s">
        <v>45</v>
      </c>
      <c r="I5" s="52" t="s">
        <v>51</v>
      </c>
      <c r="J5" s="54" t="s">
        <v>227</v>
      </c>
      <c r="K5" s="50" t="s">
        <v>61</v>
      </c>
      <c r="L5" s="50" t="s">
        <v>61</v>
      </c>
      <c r="M5" s="54" t="s">
        <v>707</v>
      </c>
      <c r="N5" s="54" t="s">
        <v>707</v>
      </c>
      <c r="O5" s="50" t="s">
        <v>61</v>
      </c>
    </row>
    <row r="6" spans="1:15" ht="409.5" customHeight="1" x14ac:dyDescent="0.25">
      <c r="A6" s="62" t="s">
        <v>104</v>
      </c>
      <c r="B6" s="58">
        <v>45091</v>
      </c>
      <c r="C6" s="78" t="s">
        <v>18</v>
      </c>
      <c r="D6" s="33" t="s">
        <v>708</v>
      </c>
      <c r="E6" s="54" t="s">
        <v>19</v>
      </c>
      <c r="F6" s="54" t="s">
        <v>668</v>
      </c>
      <c r="G6" s="53" t="s">
        <v>709</v>
      </c>
      <c r="H6" s="51" t="s">
        <v>21</v>
      </c>
      <c r="I6" s="52" t="s">
        <v>311</v>
      </c>
      <c r="J6" s="54" t="s">
        <v>39</v>
      </c>
      <c r="K6" s="56" t="s">
        <v>710</v>
      </c>
      <c r="L6" s="54" t="s">
        <v>21</v>
      </c>
      <c r="M6" s="50" t="s">
        <v>21</v>
      </c>
      <c r="N6" s="50" t="s">
        <v>21</v>
      </c>
      <c r="O6" s="54" t="s">
        <v>21</v>
      </c>
    </row>
    <row r="7" spans="1:15" ht="173.25" customHeight="1" x14ac:dyDescent="0.25">
      <c r="A7" s="62" t="s">
        <v>104</v>
      </c>
      <c r="B7" s="58">
        <v>45106</v>
      </c>
      <c r="C7" s="78" t="s">
        <v>18</v>
      </c>
      <c r="D7" s="32" t="s">
        <v>711</v>
      </c>
      <c r="E7" s="54" t="s">
        <v>685</v>
      </c>
      <c r="F7" s="54" t="s">
        <v>696</v>
      </c>
      <c r="G7" s="53" t="s">
        <v>712</v>
      </c>
      <c r="H7" s="51" t="s">
        <v>64</v>
      </c>
      <c r="I7" s="52" t="s">
        <v>686</v>
      </c>
      <c r="J7" s="54" t="s">
        <v>687</v>
      </c>
      <c r="K7" s="54" t="s">
        <v>21</v>
      </c>
      <c r="L7" s="54" t="s">
        <v>21</v>
      </c>
      <c r="M7" s="50" t="s">
        <v>21</v>
      </c>
      <c r="N7" s="50" t="s">
        <v>21</v>
      </c>
      <c r="O7" s="54" t="s">
        <v>21</v>
      </c>
    </row>
    <row r="8" spans="1:15" ht="150.6" customHeight="1" x14ac:dyDescent="0.25">
      <c r="A8" s="62" t="s">
        <v>104</v>
      </c>
      <c r="B8" s="58">
        <v>45111</v>
      </c>
      <c r="C8" s="76" t="s">
        <v>18</v>
      </c>
      <c r="D8" s="33" t="s">
        <v>713</v>
      </c>
      <c r="E8" s="54" t="s">
        <v>19</v>
      </c>
      <c r="F8" s="54" t="s">
        <v>668</v>
      </c>
      <c r="G8" s="53" t="s">
        <v>714</v>
      </c>
      <c r="H8" s="51" t="s">
        <v>45</v>
      </c>
      <c r="I8" s="52" t="s">
        <v>311</v>
      </c>
      <c r="J8" s="51" t="s">
        <v>23</v>
      </c>
      <c r="K8" s="51" t="s">
        <v>21</v>
      </c>
      <c r="L8" s="51" t="s">
        <v>21</v>
      </c>
      <c r="M8" s="51" t="s">
        <v>21</v>
      </c>
      <c r="N8" s="51" t="s">
        <v>21</v>
      </c>
      <c r="O8" s="51" t="s">
        <v>21</v>
      </c>
    </row>
    <row r="9" spans="1:15" ht="141.75" customHeight="1" x14ac:dyDescent="0.25">
      <c r="A9" s="62" t="s">
        <v>104</v>
      </c>
      <c r="B9" s="58">
        <v>45113</v>
      </c>
      <c r="C9" s="78" t="s">
        <v>18</v>
      </c>
      <c r="D9" s="33" t="s">
        <v>715</v>
      </c>
      <c r="E9" s="54" t="s">
        <v>716</v>
      </c>
      <c r="F9" s="54" t="s">
        <v>696</v>
      </c>
      <c r="G9" s="53" t="s">
        <v>717</v>
      </c>
      <c r="H9" s="51" t="s">
        <v>64</v>
      </c>
      <c r="I9" s="50" t="s">
        <v>51</v>
      </c>
      <c r="J9" s="51" t="s">
        <v>693</v>
      </c>
      <c r="K9" s="54" t="s">
        <v>21</v>
      </c>
      <c r="L9" s="54" t="s">
        <v>21</v>
      </c>
      <c r="M9" s="50" t="s">
        <v>21</v>
      </c>
      <c r="N9" s="50" t="s">
        <v>21</v>
      </c>
      <c r="O9" s="54" t="s">
        <v>21</v>
      </c>
    </row>
    <row r="10" spans="1:15" ht="281.25" customHeight="1" x14ac:dyDescent="0.25">
      <c r="A10" s="62" t="s">
        <v>104</v>
      </c>
      <c r="B10" s="58">
        <v>45133</v>
      </c>
      <c r="C10" s="78" t="s">
        <v>18</v>
      </c>
      <c r="D10" s="33" t="s">
        <v>718</v>
      </c>
      <c r="E10" s="54" t="s">
        <v>719</v>
      </c>
      <c r="F10" s="54" t="s">
        <v>668</v>
      </c>
      <c r="G10" s="53" t="s">
        <v>720</v>
      </c>
      <c r="H10" s="51" t="s">
        <v>21</v>
      </c>
      <c r="I10" s="52" t="s">
        <v>51</v>
      </c>
      <c r="J10" s="54" t="s">
        <v>721</v>
      </c>
      <c r="K10" s="50" t="s">
        <v>722</v>
      </c>
      <c r="L10" s="54" t="s">
        <v>21</v>
      </c>
      <c r="M10" s="50" t="s">
        <v>21</v>
      </c>
      <c r="N10" s="50" t="s">
        <v>21</v>
      </c>
      <c r="O10" s="54" t="s">
        <v>21</v>
      </c>
    </row>
    <row r="11" spans="1:15" ht="140.25" customHeight="1" x14ac:dyDescent="0.25">
      <c r="A11" s="62" t="s">
        <v>104</v>
      </c>
      <c r="B11" s="58">
        <v>45140</v>
      </c>
      <c r="C11" s="78" t="s">
        <v>18</v>
      </c>
      <c r="D11" s="33" t="s">
        <v>723</v>
      </c>
      <c r="E11" s="54" t="s">
        <v>81</v>
      </c>
      <c r="F11" s="54" t="s">
        <v>676</v>
      </c>
      <c r="G11" s="53" t="s">
        <v>724</v>
      </c>
      <c r="H11" s="51" t="s">
        <v>64</v>
      </c>
      <c r="I11" s="50" t="s">
        <v>51</v>
      </c>
      <c r="J11" s="51" t="s">
        <v>86</v>
      </c>
      <c r="K11" s="50" t="s">
        <v>725</v>
      </c>
      <c r="L11" s="54" t="s">
        <v>21</v>
      </c>
      <c r="M11" s="50" t="s">
        <v>21</v>
      </c>
      <c r="N11" s="50" t="s">
        <v>21</v>
      </c>
      <c r="O11" s="50" t="s">
        <v>21</v>
      </c>
    </row>
    <row r="12" spans="1:15" ht="258" customHeight="1" x14ac:dyDescent="0.25">
      <c r="A12" s="62" t="s">
        <v>104</v>
      </c>
      <c r="B12" s="58">
        <v>45161</v>
      </c>
      <c r="C12" s="78" t="s">
        <v>18</v>
      </c>
      <c r="D12" s="33" t="s">
        <v>726</v>
      </c>
      <c r="E12" s="54" t="s">
        <v>682</v>
      </c>
      <c r="F12" s="54" t="s">
        <v>668</v>
      </c>
      <c r="G12" s="53" t="s">
        <v>727</v>
      </c>
      <c r="H12" s="51" t="s">
        <v>21</v>
      </c>
      <c r="I12" s="52" t="s">
        <v>51</v>
      </c>
      <c r="J12" s="51" t="s">
        <v>693</v>
      </c>
      <c r="K12" s="50" t="s">
        <v>21</v>
      </c>
      <c r="L12" s="54" t="s">
        <v>21</v>
      </c>
      <c r="M12" s="50" t="s">
        <v>21</v>
      </c>
      <c r="N12" s="50" t="s">
        <v>21</v>
      </c>
      <c r="O12" s="50" t="s">
        <v>21</v>
      </c>
    </row>
    <row r="13" spans="1:15" ht="200.1" customHeight="1" x14ac:dyDescent="0.25">
      <c r="A13" s="62" t="s">
        <v>104</v>
      </c>
      <c r="B13" s="58">
        <v>45168</v>
      </c>
      <c r="C13" s="76" t="s">
        <v>18</v>
      </c>
      <c r="D13" s="33" t="s">
        <v>728</v>
      </c>
      <c r="E13" s="54" t="s">
        <v>90</v>
      </c>
      <c r="F13" s="54" t="s">
        <v>668</v>
      </c>
      <c r="G13" s="53" t="s">
        <v>729</v>
      </c>
      <c r="H13" s="51" t="s">
        <v>21</v>
      </c>
      <c r="I13" s="52" t="s">
        <v>51</v>
      </c>
      <c r="J13" s="54" t="s">
        <v>110</v>
      </c>
      <c r="K13" s="54" t="s">
        <v>21</v>
      </c>
      <c r="L13" s="54" t="s">
        <v>21</v>
      </c>
      <c r="M13" s="50" t="s">
        <v>21</v>
      </c>
      <c r="N13" s="50" t="s">
        <v>21</v>
      </c>
      <c r="O13" s="54" t="s">
        <v>21</v>
      </c>
    </row>
    <row r="14" spans="1:15" ht="157.5" customHeight="1" x14ac:dyDescent="0.25">
      <c r="A14" s="62" t="s">
        <v>104</v>
      </c>
      <c r="B14" s="58">
        <v>45175</v>
      </c>
      <c r="C14" s="78" t="s">
        <v>18</v>
      </c>
      <c r="D14" s="33" t="s">
        <v>730</v>
      </c>
      <c r="E14" s="54" t="s">
        <v>682</v>
      </c>
      <c r="F14" s="54" t="s">
        <v>668</v>
      </c>
      <c r="G14" s="53" t="s">
        <v>731</v>
      </c>
      <c r="H14" s="51" t="s">
        <v>21</v>
      </c>
      <c r="I14" s="52" t="s">
        <v>51</v>
      </c>
      <c r="J14" s="51" t="s">
        <v>693</v>
      </c>
      <c r="K14" s="50" t="s">
        <v>21</v>
      </c>
      <c r="L14" s="54" t="s">
        <v>21</v>
      </c>
      <c r="M14" s="50" t="s">
        <v>21</v>
      </c>
      <c r="N14" s="50" t="s">
        <v>21</v>
      </c>
      <c r="O14" s="50" t="s">
        <v>21</v>
      </c>
    </row>
    <row r="15" spans="1:15" ht="168" customHeight="1" x14ac:dyDescent="0.25">
      <c r="A15" s="62" t="s">
        <v>104</v>
      </c>
      <c r="B15" s="46">
        <v>45175</v>
      </c>
      <c r="C15" s="76" t="s">
        <v>18</v>
      </c>
      <c r="D15" s="32" t="s">
        <v>732</v>
      </c>
      <c r="E15" s="54" t="s">
        <v>694</v>
      </c>
      <c r="F15" s="54" t="s">
        <v>668</v>
      </c>
      <c r="G15" s="56" t="s">
        <v>733</v>
      </c>
      <c r="H15" s="51" t="s">
        <v>21</v>
      </c>
      <c r="I15" s="52" t="s">
        <v>311</v>
      </c>
      <c r="J15" s="51" t="s">
        <v>693</v>
      </c>
      <c r="K15" s="50" t="s">
        <v>734</v>
      </c>
      <c r="L15" s="54" t="s">
        <v>21</v>
      </c>
      <c r="M15" s="50" t="s">
        <v>21</v>
      </c>
      <c r="N15" s="50" t="s">
        <v>21</v>
      </c>
      <c r="O15" s="50" t="s">
        <v>21</v>
      </c>
    </row>
    <row r="16" spans="1:15" ht="150" customHeight="1" x14ac:dyDescent="0.25">
      <c r="A16" s="62" t="s">
        <v>104</v>
      </c>
      <c r="B16" s="46">
        <v>45177</v>
      </c>
      <c r="C16" s="76" t="s">
        <v>18</v>
      </c>
      <c r="D16" s="33" t="s">
        <v>735</v>
      </c>
      <c r="E16" s="54" t="s">
        <v>59</v>
      </c>
      <c r="F16" s="54" t="s">
        <v>668</v>
      </c>
      <c r="G16" s="53" t="s">
        <v>736</v>
      </c>
      <c r="H16" s="51" t="s">
        <v>64</v>
      </c>
      <c r="I16" s="55" t="s">
        <v>311</v>
      </c>
      <c r="J16" s="54" t="s">
        <v>110</v>
      </c>
      <c r="K16" s="54" t="s">
        <v>737</v>
      </c>
      <c r="L16" s="54" t="s">
        <v>21</v>
      </c>
      <c r="M16" s="50" t="s">
        <v>21</v>
      </c>
      <c r="N16" s="50" t="s">
        <v>21</v>
      </c>
      <c r="O16" s="50" t="s">
        <v>21</v>
      </c>
    </row>
    <row r="17" spans="1:15" ht="138.75" customHeight="1" x14ac:dyDescent="0.25">
      <c r="A17" s="62" t="s">
        <v>104</v>
      </c>
      <c r="B17" s="58">
        <v>45188</v>
      </c>
      <c r="C17" s="78" t="s">
        <v>18</v>
      </c>
      <c r="D17" s="33" t="s">
        <v>738</v>
      </c>
      <c r="E17" s="54" t="s">
        <v>102</v>
      </c>
      <c r="F17" s="54" t="s">
        <v>692</v>
      </c>
      <c r="G17" s="53" t="s">
        <v>739</v>
      </c>
      <c r="H17" s="51" t="s">
        <v>64</v>
      </c>
      <c r="I17" s="52" t="s">
        <v>51</v>
      </c>
      <c r="J17" s="51" t="s">
        <v>86</v>
      </c>
      <c r="K17" s="50" t="s">
        <v>21</v>
      </c>
      <c r="L17" s="54" t="s">
        <v>21</v>
      </c>
      <c r="M17" s="50" t="s">
        <v>21</v>
      </c>
      <c r="N17" s="54" t="s">
        <v>21</v>
      </c>
      <c r="O17" s="54" t="s">
        <v>21</v>
      </c>
    </row>
    <row r="18" spans="1:15" ht="168.75" customHeight="1" x14ac:dyDescent="0.25">
      <c r="A18" s="62" t="s">
        <v>104</v>
      </c>
      <c r="B18" s="58">
        <v>45198</v>
      </c>
      <c r="C18" s="78" t="s">
        <v>18</v>
      </c>
      <c r="D18" s="33" t="s">
        <v>740</v>
      </c>
      <c r="E18" s="54" t="s">
        <v>682</v>
      </c>
      <c r="F18" s="54" t="s">
        <v>668</v>
      </c>
      <c r="G18" s="56" t="s">
        <v>741</v>
      </c>
      <c r="H18" s="51" t="s">
        <v>21</v>
      </c>
      <c r="I18" s="51" t="s">
        <v>51</v>
      </c>
      <c r="J18" s="51" t="s">
        <v>23</v>
      </c>
      <c r="K18" s="54" t="s">
        <v>742</v>
      </c>
      <c r="L18" s="54" t="s">
        <v>21</v>
      </c>
      <c r="M18" s="50" t="s">
        <v>21</v>
      </c>
      <c r="N18" s="50" t="s">
        <v>21</v>
      </c>
      <c r="O18" s="54" t="s">
        <v>21</v>
      </c>
    </row>
    <row r="19" spans="1:15" ht="161.25" customHeight="1" x14ac:dyDescent="0.25">
      <c r="A19" s="62" t="s">
        <v>104</v>
      </c>
      <c r="B19" s="58">
        <v>45217</v>
      </c>
      <c r="C19" s="78" t="s">
        <v>18</v>
      </c>
      <c r="D19" s="33" t="s">
        <v>743</v>
      </c>
      <c r="E19" s="54" t="s">
        <v>37</v>
      </c>
      <c r="F19" s="54" t="s">
        <v>676</v>
      </c>
      <c r="G19" s="53" t="s">
        <v>744</v>
      </c>
      <c r="H19" s="51" t="s">
        <v>21</v>
      </c>
      <c r="I19" s="51" t="s">
        <v>51</v>
      </c>
      <c r="J19" s="51" t="s">
        <v>693</v>
      </c>
      <c r="K19" s="50" t="s">
        <v>745</v>
      </c>
      <c r="L19" s="54" t="s">
        <v>21</v>
      </c>
      <c r="M19" s="50" t="s">
        <v>21</v>
      </c>
      <c r="N19" s="50" t="s">
        <v>21</v>
      </c>
      <c r="O19" s="50" t="s">
        <v>21</v>
      </c>
    </row>
    <row r="20" spans="1:15" ht="101.1" customHeight="1" x14ac:dyDescent="0.25">
      <c r="A20" s="62" t="s">
        <v>104</v>
      </c>
      <c r="B20" s="46">
        <v>45229</v>
      </c>
      <c r="C20" s="79" t="s">
        <v>18</v>
      </c>
      <c r="D20" s="33" t="s">
        <v>746</v>
      </c>
      <c r="E20" s="54" t="s">
        <v>102</v>
      </c>
      <c r="F20" s="54" t="s">
        <v>670</v>
      </c>
      <c r="G20" s="53" t="s">
        <v>747</v>
      </c>
      <c r="H20" s="51" t="s">
        <v>21</v>
      </c>
      <c r="I20" s="50" t="s">
        <v>51</v>
      </c>
      <c r="J20" s="51" t="s">
        <v>561</v>
      </c>
      <c r="K20" s="54" t="s">
        <v>21</v>
      </c>
      <c r="L20" s="54" t="s">
        <v>21</v>
      </c>
      <c r="M20" s="50" t="s">
        <v>21</v>
      </c>
      <c r="N20" s="50" t="s">
        <v>21</v>
      </c>
      <c r="O20" s="54" t="s">
        <v>21</v>
      </c>
    </row>
    <row r="21" spans="1:15" ht="101.1" customHeight="1" x14ac:dyDescent="0.25">
      <c r="A21" s="62" t="s">
        <v>104</v>
      </c>
      <c r="B21" s="46">
        <v>45230</v>
      </c>
      <c r="C21" s="79" t="s">
        <v>18</v>
      </c>
      <c r="D21" s="33" t="s">
        <v>748</v>
      </c>
      <c r="E21" s="54" t="s">
        <v>102</v>
      </c>
      <c r="F21" s="54" t="s">
        <v>749</v>
      </c>
      <c r="G21" s="53" t="s">
        <v>739</v>
      </c>
      <c r="H21" s="55" t="s">
        <v>64</v>
      </c>
      <c r="I21" s="50" t="s">
        <v>51</v>
      </c>
      <c r="J21" s="51" t="s">
        <v>561</v>
      </c>
      <c r="K21" s="54" t="s">
        <v>21</v>
      </c>
      <c r="L21" s="54" t="s">
        <v>21</v>
      </c>
      <c r="M21" s="50" t="s">
        <v>21</v>
      </c>
      <c r="N21" s="50" t="s">
        <v>21</v>
      </c>
      <c r="O21" s="54" t="s">
        <v>21</v>
      </c>
    </row>
    <row r="22" spans="1:15" ht="105" customHeight="1" x14ac:dyDescent="0.25">
      <c r="A22" s="45" t="s">
        <v>104</v>
      </c>
      <c r="B22" s="46">
        <v>45274</v>
      </c>
      <c r="C22" s="78" t="s">
        <v>18</v>
      </c>
      <c r="D22" s="33" t="s">
        <v>750</v>
      </c>
      <c r="E22" s="54" t="s">
        <v>319</v>
      </c>
      <c r="F22" s="54" t="s">
        <v>696</v>
      </c>
      <c r="G22" s="53" t="s">
        <v>751</v>
      </c>
      <c r="H22" s="55" t="s">
        <v>64</v>
      </c>
      <c r="I22" s="52" t="s">
        <v>51</v>
      </c>
      <c r="J22" s="54" t="s">
        <v>210</v>
      </c>
      <c r="K22" s="54" t="s">
        <v>21</v>
      </c>
      <c r="L22" s="54" t="s">
        <v>21</v>
      </c>
      <c r="M22" s="50" t="s">
        <v>21</v>
      </c>
      <c r="N22" s="50" t="s">
        <v>21</v>
      </c>
      <c r="O22" s="54" t="s">
        <v>21</v>
      </c>
    </row>
    <row r="23" spans="1:15" ht="276.75" customHeight="1" x14ac:dyDescent="0.25">
      <c r="A23" s="45" t="s">
        <v>104</v>
      </c>
      <c r="B23" s="46">
        <v>45274</v>
      </c>
      <c r="C23" s="78" t="s">
        <v>18</v>
      </c>
      <c r="D23" s="33" t="s">
        <v>752</v>
      </c>
      <c r="E23" s="54" t="s">
        <v>68</v>
      </c>
      <c r="F23" s="54" t="s">
        <v>668</v>
      </c>
      <c r="G23" s="53" t="s">
        <v>753</v>
      </c>
      <c r="H23" s="55" t="s">
        <v>21</v>
      </c>
      <c r="I23" s="52" t="s">
        <v>51</v>
      </c>
      <c r="J23" s="54" t="s">
        <v>693</v>
      </c>
      <c r="K23" s="54" t="s">
        <v>21</v>
      </c>
      <c r="L23" s="54" t="s">
        <v>21</v>
      </c>
      <c r="M23" s="50" t="s">
        <v>21</v>
      </c>
      <c r="N23" s="50" t="s">
        <v>21</v>
      </c>
      <c r="O23" s="54" t="s">
        <v>21</v>
      </c>
    </row>
    <row r="24" spans="1:15" ht="118.5" customHeight="1" x14ac:dyDescent="0.25">
      <c r="A24" s="62" t="s">
        <v>104</v>
      </c>
      <c r="B24" s="58">
        <v>45280</v>
      </c>
      <c r="C24" s="76" t="s">
        <v>18</v>
      </c>
      <c r="D24" s="82" t="s">
        <v>754</v>
      </c>
      <c r="E24" s="54" t="s">
        <v>37</v>
      </c>
      <c r="F24" s="54" t="s">
        <v>692</v>
      </c>
      <c r="G24" s="53" t="s">
        <v>755</v>
      </c>
      <c r="H24" s="51" t="s">
        <v>64</v>
      </c>
      <c r="I24" s="52" t="s">
        <v>51</v>
      </c>
      <c r="J24" s="51" t="s">
        <v>86</v>
      </c>
      <c r="K24" s="54" t="s">
        <v>21</v>
      </c>
      <c r="L24" s="54" t="s">
        <v>21</v>
      </c>
      <c r="M24" s="50" t="s">
        <v>21</v>
      </c>
      <c r="N24" s="50" t="s">
        <v>21</v>
      </c>
      <c r="O24" s="54" t="s">
        <v>21</v>
      </c>
    </row>
    <row r="25" spans="1:15" ht="110.25" customHeight="1" x14ac:dyDescent="0.25">
      <c r="A25" s="62" t="s">
        <v>104</v>
      </c>
      <c r="B25" s="58">
        <v>45314</v>
      </c>
      <c r="C25" s="78" t="s">
        <v>18</v>
      </c>
      <c r="D25" s="33" t="s">
        <v>756</v>
      </c>
      <c r="E25" s="54" t="s">
        <v>90</v>
      </c>
      <c r="F25" s="54" t="s">
        <v>692</v>
      </c>
      <c r="G25" s="53" t="s">
        <v>757</v>
      </c>
      <c r="H25" s="51" t="s">
        <v>64</v>
      </c>
      <c r="I25" s="52" t="s">
        <v>51</v>
      </c>
      <c r="J25" s="54" t="s">
        <v>693</v>
      </c>
      <c r="K25" s="54" t="s">
        <v>21</v>
      </c>
      <c r="L25" s="54" t="s">
        <v>21</v>
      </c>
      <c r="M25" s="50" t="s">
        <v>21</v>
      </c>
      <c r="N25" s="50" t="s">
        <v>21</v>
      </c>
      <c r="O25" s="54" t="s">
        <v>21</v>
      </c>
    </row>
    <row r="26" spans="1:15" ht="98.25" customHeight="1" x14ac:dyDescent="0.25">
      <c r="A26" s="62" t="s">
        <v>104</v>
      </c>
      <c r="B26" s="58">
        <v>45315</v>
      </c>
      <c r="C26" s="78" t="s">
        <v>18</v>
      </c>
      <c r="D26" s="33" t="s">
        <v>758</v>
      </c>
      <c r="E26" s="54" t="s">
        <v>19</v>
      </c>
      <c r="F26" s="54" t="s">
        <v>696</v>
      </c>
      <c r="G26" s="53" t="s">
        <v>759</v>
      </c>
      <c r="H26" s="51" t="s">
        <v>64</v>
      </c>
      <c r="I26" s="52" t="s">
        <v>22</v>
      </c>
      <c r="J26" s="51" t="s">
        <v>110</v>
      </c>
      <c r="K26" s="54" t="s">
        <v>21</v>
      </c>
      <c r="L26" s="54" t="s">
        <v>21</v>
      </c>
      <c r="M26" s="50" t="s">
        <v>21</v>
      </c>
      <c r="N26" s="50" t="s">
        <v>21</v>
      </c>
      <c r="O26" s="54" t="s">
        <v>21</v>
      </c>
    </row>
    <row r="27" spans="1:15" ht="210" customHeight="1" x14ac:dyDescent="0.25">
      <c r="A27" s="77" t="s">
        <v>104</v>
      </c>
      <c r="B27" s="58">
        <v>45321</v>
      </c>
      <c r="C27" s="76" t="s">
        <v>18</v>
      </c>
      <c r="D27" s="41" t="s">
        <v>760</v>
      </c>
      <c r="E27" s="54" t="s">
        <v>682</v>
      </c>
      <c r="F27" s="54" t="s">
        <v>668</v>
      </c>
      <c r="G27" s="89" t="s">
        <v>761</v>
      </c>
      <c r="H27" s="50" t="s">
        <v>64</v>
      </c>
      <c r="I27" s="55" t="s">
        <v>51</v>
      </c>
      <c r="J27" s="51" t="s">
        <v>23</v>
      </c>
      <c r="K27" s="54" t="s">
        <v>762</v>
      </c>
      <c r="L27" s="54" t="s">
        <v>21</v>
      </c>
      <c r="M27" s="54" t="s">
        <v>21</v>
      </c>
      <c r="N27" s="54" t="s">
        <v>21</v>
      </c>
      <c r="O27" s="54" t="s">
        <v>21</v>
      </c>
    </row>
    <row r="28" spans="1:15" ht="135" customHeight="1" x14ac:dyDescent="0.25">
      <c r="A28" s="62" t="s">
        <v>104</v>
      </c>
      <c r="B28" s="58">
        <v>45322</v>
      </c>
      <c r="C28" s="76" t="s">
        <v>18</v>
      </c>
      <c r="D28" s="32" t="s">
        <v>763</v>
      </c>
      <c r="E28" s="54" t="s">
        <v>764</v>
      </c>
      <c r="F28" s="54" t="s">
        <v>668</v>
      </c>
      <c r="G28" s="53" t="s">
        <v>765</v>
      </c>
      <c r="H28" s="50" t="s">
        <v>64</v>
      </c>
      <c r="I28" s="55" t="s">
        <v>51</v>
      </c>
      <c r="J28" s="54" t="s">
        <v>86</v>
      </c>
      <c r="K28" s="50" t="s">
        <v>31</v>
      </c>
      <c r="L28" s="54" t="s">
        <v>21</v>
      </c>
      <c r="M28" s="50" t="s">
        <v>21</v>
      </c>
      <c r="N28" s="50" t="s">
        <v>21</v>
      </c>
      <c r="O28" s="54" t="s">
        <v>21</v>
      </c>
    </row>
    <row r="29" spans="1:15" ht="130.5" customHeight="1" x14ac:dyDescent="0.25">
      <c r="A29" s="62" t="s">
        <v>104</v>
      </c>
      <c r="B29" s="58">
        <v>45357</v>
      </c>
      <c r="C29" s="78" t="s">
        <v>18</v>
      </c>
      <c r="D29" s="192" t="s">
        <v>766</v>
      </c>
      <c r="E29" s="54" t="s">
        <v>81</v>
      </c>
      <c r="F29" s="54" t="s">
        <v>670</v>
      </c>
      <c r="G29" s="53" t="s">
        <v>767</v>
      </c>
      <c r="H29" s="51" t="s">
        <v>21</v>
      </c>
      <c r="I29" s="52" t="s">
        <v>51</v>
      </c>
      <c r="J29" s="51" t="s">
        <v>227</v>
      </c>
      <c r="K29" s="54" t="s">
        <v>768</v>
      </c>
      <c r="L29" s="54" t="s">
        <v>21</v>
      </c>
      <c r="M29" s="54" t="s">
        <v>21</v>
      </c>
      <c r="N29" s="54" t="s">
        <v>21</v>
      </c>
      <c r="O29" s="54" t="s">
        <v>21</v>
      </c>
    </row>
    <row r="30" spans="1:15" ht="99.6" customHeight="1" x14ac:dyDescent="0.25">
      <c r="A30" s="62" t="s">
        <v>104</v>
      </c>
      <c r="B30" s="58">
        <v>45370</v>
      </c>
      <c r="C30" s="78" t="s">
        <v>18</v>
      </c>
      <c r="D30" s="255" t="s">
        <v>769</v>
      </c>
      <c r="E30" s="54" t="s">
        <v>764</v>
      </c>
      <c r="F30" s="54" t="s">
        <v>676</v>
      </c>
      <c r="G30" s="263" t="s">
        <v>1580</v>
      </c>
      <c r="H30" s="51" t="s">
        <v>64</v>
      </c>
      <c r="I30" s="52" t="s">
        <v>311</v>
      </c>
      <c r="J30" s="51" t="s">
        <v>110</v>
      </c>
      <c r="K30" s="54" t="s">
        <v>21</v>
      </c>
      <c r="L30" s="54" t="s">
        <v>21</v>
      </c>
      <c r="M30" s="54" t="s">
        <v>21</v>
      </c>
      <c r="N30" s="54" t="s">
        <v>21</v>
      </c>
      <c r="O30" s="54" t="s">
        <v>21</v>
      </c>
    </row>
    <row r="31" spans="1:15" ht="96.75" customHeight="1" x14ac:dyDescent="0.25">
      <c r="A31" s="62" t="s">
        <v>104</v>
      </c>
      <c r="B31" s="58">
        <v>45372</v>
      </c>
      <c r="C31" s="78" t="s">
        <v>18</v>
      </c>
      <c r="D31" s="255" t="s">
        <v>770</v>
      </c>
      <c r="E31" s="54" t="s">
        <v>19</v>
      </c>
      <c r="F31" s="54" t="s">
        <v>670</v>
      </c>
      <c r="G31" s="53" t="s">
        <v>1581</v>
      </c>
      <c r="H31" s="50" t="s">
        <v>70</v>
      </c>
      <c r="I31" s="52" t="s">
        <v>311</v>
      </c>
      <c r="J31" s="51" t="s">
        <v>110</v>
      </c>
      <c r="K31" s="50" t="s">
        <v>771</v>
      </c>
      <c r="L31" s="50" t="s">
        <v>21</v>
      </c>
      <c r="M31" s="50" t="s">
        <v>21</v>
      </c>
      <c r="N31" s="50" t="s">
        <v>21</v>
      </c>
      <c r="O31" s="50" t="s">
        <v>21</v>
      </c>
    </row>
    <row r="32" spans="1:15" ht="138.75" customHeight="1" x14ac:dyDescent="0.25">
      <c r="A32" s="77" t="s">
        <v>308</v>
      </c>
      <c r="B32" s="58">
        <v>45391</v>
      </c>
      <c r="C32" s="78" t="s">
        <v>18</v>
      </c>
      <c r="D32" s="33" t="s">
        <v>1604</v>
      </c>
      <c r="E32" s="54" t="s">
        <v>682</v>
      </c>
      <c r="F32" s="54" t="s">
        <v>668</v>
      </c>
      <c r="G32" s="87" t="s">
        <v>1656</v>
      </c>
      <c r="H32" s="51" t="s">
        <v>64</v>
      </c>
      <c r="I32" s="52" t="s">
        <v>51</v>
      </c>
      <c r="J32" s="51" t="s">
        <v>23</v>
      </c>
      <c r="K32" s="54" t="s">
        <v>21</v>
      </c>
      <c r="L32" s="54" t="s">
        <v>21</v>
      </c>
      <c r="M32" s="54" t="s">
        <v>21</v>
      </c>
      <c r="N32" s="54" t="s">
        <v>21</v>
      </c>
      <c r="O32" s="54" t="s">
        <v>21</v>
      </c>
    </row>
    <row r="33" spans="1:15" ht="135.75" customHeight="1" x14ac:dyDescent="0.25">
      <c r="A33" s="77" t="s">
        <v>308</v>
      </c>
      <c r="B33" s="170">
        <v>45398</v>
      </c>
      <c r="C33" s="78" t="s">
        <v>18</v>
      </c>
      <c r="D33" s="41" t="s">
        <v>1662</v>
      </c>
      <c r="E33" s="54" t="s">
        <v>682</v>
      </c>
      <c r="F33" s="54" t="s">
        <v>668</v>
      </c>
      <c r="G33" s="53" t="s">
        <v>1657</v>
      </c>
      <c r="H33" s="50" t="s">
        <v>64</v>
      </c>
      <c r="I33" s="50" t="s">
        <v>774</v>
      </c>
      <c r="J33" s="51" t="s">
        <v>23</v>
      </c>
      <c r="K33" s="54" t="s">
        <v>21</v>
      </c>
      <c r="L33" s="54" t="s">
        <v>21</v>
      </c>
      <c r="M33" s="54" t="s">
        <v>21</v>
      </c>
      <c r="N33" s="54" t="s">
        <v>21</v>
      </c>
      <c r="O33" s="54" t="s">
        <v>21</v>
      </c>
    </row>
    <row r="34" spans="1:15" ht="89.85" customHeight="1" x14ac:dyDescent="0.25">
      <c r="A34" s="62" t="s">
        <v>308</v>
      </c>
      <c r="B34" s="71">
        <v>45442</v>
      </c>
      <c r="C34" s="78" t="s">
        <v>18</v>
      </c>
      <c r="D34" s="33" t="s">
        <v>776</v>
      </c>
      <c r="E34" s="54" t="s">
        <v>685</v>
      </c>
      <c r="F34" s="54" t="s">
        <v>670</v>
      </c>
      <c r="G34" s="53" t="s">
        <v>1582</v>
      </c>
      <c r="H34" s="51" t="s">
        <v>21</v>
      </c>
      <c r="I34" s="55" t="s">
        <v>210</v>
      </c>
      <c r="J34" s="54" t="s">
        <v>210</v>
      </c>
      <c r="K34" s="54" t="s">
        <v>21</v>
      </c>
      <c r="L34" s="54" t="s">
        <v>21</v>
      </c>
      <c r="M34" s="54" t="s">
        <v>21</v>
      </c>
      <c r="N34" s="54" t="s">
        <v>21</v>
      </c>
      <c r="O34" s="54" t="s">
        <v>21</v>
      </c>
    </row>
    <row r="35" spans="1:15" ht="178.5" customHeight="1" x14ac:dyDescent="0.25">
      <c r="A35" s="77" t="s">
        <v>308</v>
      </c>
      <c r="B35" s="193">
        <v>45483</v>
      </c>
      <c r="C35" s="264" t="s">
        <v>18</v>
      </c>
      <c r="D35" s="41" t="s">
        <v>775</v>
      </c>
      <c r="E35" s="54" t="s">
        <v>682</v>
      </c>
      <c r="F35" s="54" t="s">
        <v>668</v>
      </c>
      <c r="G35" s="53" t="s">
        <v>1658</v>
      </c>
      <c r="H35" s="54" t="s">
        <v>45</v>
      </c>
      <c r="I35" s="50" t="s">
        <v>774</v>
      </c>
      <c r="J35" s="51" t="s">
        <v>23</v>
      </c>
      <c r="K35" s="54" t="s">
        <v>21</v>
      </c>
      <c r="L35" s="54" t="s">
        <v>21</v>
      </c>
      <c r="M35" s="54" t="s">
        <v>21</v>
      </c>
      <c r="N35" s="54" t="s">
        <v>21</v>
      </c>
      <c r="O35" s="54" t="s">
        <v>21</v>
      </c>
    </row>
    <row r="36" spans="1:15" ht="122.25" customHeight="1" x14ac:dyDescent="0.25">
      <c r="A36" s="62" t="s">
        <v>308</v>
      </c>
      <c r="B36" s="71">
        <v>45525</v>
      </c>
      <c r="C36" s="86" t="s">
        <v>1587</v>
      </c>
      <c r="D36" s="33" t="s">
        <v>818</v>
      </c>
      <c r="E36" s="54" t="s">
        <v>71</v>
      </c>
      <c r="F36" s="54" t="s">
        <v>668</v>
      </c>
      <c r="G36" s="89" t="s">
        <v>819</v>
      </c>
      <c r="H36" s="51" t="s">
        <v>48</v>
      </c>
      <c r="I36" s="52" t="s">
        <v>51</v>
      </c>
      <c r="J36" s="54" t="s">
        <v>23</v>
      </c>
      <c r="K36" s="50" t="s">
        <v>48</v>
      </c>
      <c r="L36" s="50" t="s">
        <v>48</v>
      </c>
      <c r="M36" s="50" t="s">
        <v>48</v>
      </c>
      <c r="N36" s="50" t="s">
        <v>48</v>
      </c>
      <c r="O36" s="50" t="s">
        <v>48</v>
      </c>
    </row>
    <row r="37" spans="1:15" ht="108.6" customHeight="1" x14ac:dyDescent="0.25">
      <c r="A37" s="62" t="s">
        <v>308</v>
      </c>
      <c r="B37" s="213">
        <v>45532</v>
      </c>
      <c r="C37" s="209" t="s">
        <v>18</v>
      </c>
      <c r="D37" s="265" t="s">
        <v>777</v>
      </c>
      <c r="E37" s="54" t="s">
        <v>688</v>
      </c>
      <c r="F37" s="54" t="s">
        <v>670</v>
      </c>
      <c r="G37" s="53" t="s">
        <v>1595</v>
      </c>
      <c r="H37" s="51" t="s">
        <v>64</v>
      </c>
      <c r="I37" s="52" t="s">
        <v>51</v>
      </c>
      <c r="J37" s="51" t="s">
        <v>110</v>
      </c>
      <c r="K37" s="54" t="s">
        <v>21</v>
      </c>
      <c r="L37" s="54" t="s">
        <v>21</v>
      </c>
      <c r="M37" s="54" t="s">
        <v>21</v>
      </c>
      <c r="N37" s="54" t="s">
        <v>21</v>
      </c>
      <c r="O37" s="54" t="s">
        <v>21</v>
      </c>
    </row>
    <row r="38" spans="1:15" ht="105" customHeight="1" x14ac:dyDescent="0.25">
      <c r="A38" s="250" t="s">
        <v>308</v>
      </c>
      <c r="B38" s="271">
        <v>45595</v>
      </c>
      <c r="C38" s="209" t="s">
        <v>781</v>
      </c>
      <c r="D38" s="256" t="s">
        <v>782</v>
      </c>
      <c r="E38" s="100" t="s">
        <v>102</v>
      </c>
      <c r="F38" s="100" t="s">
        <v>676</v>
      </c>
      <c r="G38" s="257" t="s">
        <v>783</v>
      </c>
      <c r="H38" s="51" t="s">
        <v>48</v>
      </c>
      <c r="I38" s="51" t="s">
        <v>51</v>
      </c>
      <c r="J38" s="51" t="s">
        <v>693</v>
      </c>
      <c r="K38" s="50" t="s">
        <v>48</v>
      </c>
      <c r="L38" s="50" t="s">
        <v>48</v>
      </c>
      <c r="M38" s="50" t="s">
        <v>48</v>
      </c>
      <c r="N38" s="50" t="s">
        <v>48</v>
      </c>
      <c r="O38" s="50" t="s">
        <v>48</v>
      </c>
    </row>
    <row r="39" spans="1:15" ht="119.25" customHeight="1" x14ac:dyDescent="0.25">
      <c r="A39" s="62" t="s">
        <v>308</v>
      </c>
      <c r="B39" s="71">
        <v>45609</v>
      </c>
      <c r="C39" s="76" t="s">
        <v>784</v>
      </c>
      <c r="D39" s="43" t="s">
        <v>785</v>
      </c>
      <c r="E39" s="54" t="s">
        <v>677</v>
      </c>
      <c r="F39" s="54" t="s">
        <v>668</v>
      </c>
      <c r="G39" s="56" t="s">
        <v>786</v>
      </c>
      <c r="H39" s="51" t="s">
        <v>48</v>
      </c>
      <c r="I39" s="52" t="s">
        <v>51</v>
      </c>
      <c r="J39" s="51" t="s">
        <v>693</v>
      </c>
      <c r="K39" s="50" t="s">
        <v>48</v>
      </c>
      <c r="L39" s="50" t="s">
        <v>48</v>
      </c>
      <c r="M39" s="50" t="s">
        <v>48</v>
      </c>
      <c r="N39" s="50" t="s">
        <v>48</v>
      </c>
      <c r="O39" s="50" t="s">
        <v>48</v>
      </c>
    </row>
    <row r="40" spans="1:15" ht="96" customHeight="1" x14ac:dyDescent="0.25">
      <c r="A40" s="250" t="s">
        <v>308</v>
      </c>
      <c r="B40" s="71">
        <v>45609</v>
      </c>
      <c r="C40" s="182" t="s">
        <v>1661</v>
      </c>
      <c r="D40" s="42" t="s">
        <v>787</v>
      </c>
      <c r="E40" s="54" t="s">
        <v>689</v>
      </c>
      <c r="F40" s="54" t="s">
        <v>668</v>
      </c>
      <c r="G40" s="53" t="s">
        <v>788</v>
      </c>
      <c r="H40" s="51" t="s">
        <v>48</v>
      </c>
      <c r="I40" s="52" t="s">
        <v>51</v>
      </c>
      <c r="J40" s="54" t="s">
        <v>693</v>
      </c>
      <c r="K40" s="50" t="s">
        <v>48</v>
      </c>
      <c r="L40" s="50" t="s">
        <v>48</v>
      </c>
      <c r="M40" s="50" t="s">
        <v>48</v>
      </c>
      <c r="N40" s="50" t="s">
        <v>48</v>
      </c>
      <c r="O40" s="50" t="s">
        <v>48</v>
      </c>
    </row>
    <row r="41" spans="1:15" ht="114" customHeight="1" x14ac:dyDescent="0.25">
      <c r="A41" s="62" t="s">
        <v>308</v>
      </c>
      <c r="B41" s="71">
        <v>45630</v>
      </c>
      <c r="C41" s="78" t="s">
        <v>789</v>
      </c>
      <c r="D41" s="32" t="s">
        <v>790</v>
      </c>
      <c r="E41" s="54" t="s">
        <v>764</v>
      </c>
      <c r="F41" s="54" t="s">
        <v>696</v>
      </c>
      <c r="G41" s="56" t="s">
        <v>791</v>
      </c>
      <c r="H41" s="51" t="s">
        <v>64</v>
      </c>
      <c r="I41" s="51" t="s">
        <v>51</v>
      </c>
      <c r="J41" s="51" t="s">
        <v>693</v>
      </c>
      <c r="K41" s="50" t="s">
        <v>21</v>
      </c>
      <c r="L41" s="54" t="s">
        <v>21</v>
      </c>
      <c r="M41" s="50" t="s">
        <v>21</v>
      </c>
      <c r="N41" s="50" t="s">
        <v>21</v>
      </c>
      <c r="O41" s="54" t="s">
        <v>21</v>
      </c>
    </row>
    <row r="42" spans="1:15" ht="119.25" customHeight="1" x14ac:dyDescent="0.25">
      <c r="A42" s="62" t="s">
        <v>308</v>
      </c>
      <c r="B42" s="71">
        <v>45630</v>
      </c>
      <c r="C42" s="78" t="s">
        <v>1583</v>
      </c>
      <c r="D42" s="32" t="s">
        <v>792</v>
      </c>
      <c r="E42" s="54" t="s">
        <v>688</v>
      </c>
      <c r="F42" s="54" t="s">
        <v>683</v>
      </c>
      <c r="G42" s="53" t="s">
        <v>793</v>
      </c>
      <c r="H42" s="51" t="s">
        <v>48</v>
      </c>
      <c r="I42" s="52" t="s">
        <v>311</v>
      </c>
      <c r="J42" s="51" t="s">
        <v>86</v>
      </c>
      <c r="K42" s="50" t="s">
        <v>48</v>
      </c>
      <c r="L42" s="50" t="s">
        <v>48</v>
      </c>
      <c r="M42" s="50" t="s">
        <v>48</v>
      </c>
      <c r="N42" s="50" t="s">
        <v>48</v>
      </c>
      <c r="O42" s="50" t="s">
        <v>48</v>
      </c>
    </row>
    <row r="43" spans="1:15" ht="121.5" customHeight="1" x14ac:dyDescent="0.25">
      <c r="A43" s="62" t="s">
        <v>308</v>
      </c>
      <c r="B43" s="71">
        <v>45637</v>
      </c>
      <c r="C43" s="86" t="s">
        <v>794</v>
      </c>
      <c r="D43" s="32" t="s">
        <v>795</v>
      </c>
      <c r="E43" s="54" t="s">
        <v>719</v>
      </c>
      <c r="F43" s="54" t="s">
        <v>696</v>
      </c>
      <c r="G43" s="53" t="s">
        <v>796</v>
      </c>
      <c r="H43" s="51" t="s">
        <v>64</v>
      </c>
      <c r="I43" s="52" t="s">
        <v>51</v>
      </c>
      <c r="J43" s="54" t="s">
        <v>227</v>
      </c>
      <c r="K43" s="50" t="s">
        <v>21</v>
      </c>
      <c r="L43" s="54" t="s">
        <v>21</v>
      </c>
      <c r="M43" s="50" t="s">
        <v>21</v>
      </c>
      <c r="N43" s="50" t="s">
        <v>21</v>
      </c>
      <c r="O43" s="54" t="s">
        <v>21</v>
      </c>
    </row>
    <row r="44" spans="1:15" ht="107.25" customHeight="1" x14ac:dyDescent="0.25">
      <c r="A44" s="62" t="s">
        <v>308</v>
      </c>
      <c r="B44" s="71">
        <v>45742</v>
      </c>
      <c r="C44" s="76" t="s">
        <v>1584</v>
      </c>
      <c r="D44" s="32" t="s">
        <v>799</v>
      </c>
      <c r="E44" s="54" t="s">
        <v>800</v>
      </c>
      <c r="F44" s="54" t="s">
        <v>668</v>
      </c>
      <c r="G44" s="53" t="s">
        <v>801</v>
      </c>
      <c r="H44" s="51" t="s">
        <v>48</v>
      </c>
      <c r="I44" s="52" t="s">
        <v>674</v>
      </c>
      <c r="J44" s="54" t="s">
        <v>802</v>
      </c>
      <c r="K44" s="50" t="s">
        <v>48</v>
      </c>
      <c r="L44" s="50" t="s">
        <v>48</v>
      </c>
      <c r="M44" s="50" t="s">
        <v>48</v>
      </c>
      <c r="N44" s="50" t="s">
        <v>48</v>
      </c>
      <c r="O44" s="50" t="s">
        <v>48</v>
      </c>
    </row>
    <row r="45" spans="1:15" ht="127.5" customHeight="1" x14ac:dyDescent="0.25">
      <c r="A45" s="62" t="s">
        <v>803</v>
      </c>
      <c r="B45" s="71">
        <v>45747</v>
      </c>
      <c r="C45" s="78" t="s">
        <v>1660</v>
      </c>
      <c r="D45" s="42" t="s">
        <v>814</v>
      </c>
      <c r="E45" s="54" t="s">
        <v>19</v>
      </c>
      <c r="F45" s="54" t="s">
        <v>668</v>
      </c>
      <c r="G45" s="53" t="s">
        <v>815</v>
      </c>
      <c r="H45" s="51" t="s">
        <v>48</v>
      </c>
      <c r="I45" s="52" t="s">
        <v>311</v>
      </c>
      <c r="J45" s="54" t="s">
        <v>39</v>
      </c>
      <c r="K45" s="50" t="s">
        <v>48</v>
      </c>
      <c r="L45" s="50" t="s">
        <v>48</v>
      </c>
      <c r="M45" s="50" t="s">
        <v>48</v>
      </c>
      <c r="N45" s="50" t="s">
        <v>48</v>
      </c>
      <c r="O45" s="50" t="s">
        <v>48</v>
      </c>
    </row>
    <row r="46" spans="1:15" ht="122.25" customHeight="1" x14ac:dyDescent="0.25">
      <c r="A46" s="62" t="s">
        <v>308</v>
      </c>
      <c r="B46" s="69">
        <v>45798</v>
      </c>
      <c r="C46" s="214" t="s">
        <v>1659</v>
      </c>
      <c r="D46" s="43" t="s">
        <v>797</v>
      </c>
      <c r="E46" s="54" t="s">
        <v>37</v>
      </c>
      <c r="F46" s="54" t="s">
        <v>670</v>
      </c>
      <c r="G46" s="56" t="s">
        <v>778</v>
      </c>
      <c r="H46" s="51" t="s">
        <v>48</v>
      </c>
      <c r="I46" s="52" t="s">
        <v>51</v>
      </c>
      <c r="J46" s="51" t="s">
        <v>693</v>
      </c>
      <c r="K46" s="50" t="s">
        <v>48</v>
      </c>
      <c r="L46" s="50" t="s">
        <v>48</v>
      </c>
      <c r="M46" s="50" t="s">
        <v>48</v>
      </c>
      <c r="N46" s="50" t="s">
        <v>48</v>
      </c>
      <c r="O46" s="50" t="s">
        <v>48</v>
      </c>
    </row>
    <row r="47" spans="1:15" ht="129.75" customHeight="1" x14ac:dyDescent="0.25">
      <c r="A47" s="62" t="s">
        <v>803</v>
      </c>
      <c r="B47" s="71">
        <v>45806</v>
      </c>
      <c r="C47" s="76" t="s">
        <v>1585</v>
      </c>
      <c r="D47" s="43" t="s">
        <v>804</v>
      </c>
      <c r="E47" s="54" t="s">
        <v>84</v>
      </c>
      <c r="F47" s="54" t="s">
        <v>676</v>
      </c>
      <c r="G47" s="53" t="s">
        <v>805</v>
      </c>
      <c r="H47" s="51" t="s">
        <v>48</v>
      </c>
      <c r="I47" s="52" t="s">
        <v>51</v>
      </c>
      <c r="J47" s="51" t="s">
        <v>110</v>
      </c>
      <c r="K47" s="50" t="s">
        <v>48</v>
      </c>
      <c r="L47" s="50" t="s">
        <v>48</v>
      </c>
      <c r="M47" s="50" t="s">
        <v>48</v>
      </c>
      <c r="N47" s="50" t="s">
        <v>48</v>
      </c>
      <c r="O47" s="50" t="s">
        <v>48</v>
      </c>
    </row>
    <row r="48" spans="1:15" ht="141" customHeight="1" x14ac:dyDescent="0.25">
      <c r="A48" s="62" t="s">
        <v>803</v>
      </c>
      <c r="B48" s="71">
        <v>45882</v>
      </c>
      <c r="C48" s="86" t="s">
        <v>1586</v>
      </c>
      <c r="D48" s="43" t="s">
        <v>816</v>
      </c>
      <c r="E48" s="54" t="s">
        <v>764</v>
      </c>
      <c r="F48" s="54" t="s">
        <v>668</v>
      </c>
      <c r="G48" s="53" t="s">
        <v>817</v>
      </c>
      <c r="H48" s="51" t="s">
        <v>48</v>
      </c>
      <c r="I48" s="55" t="s">
        <v>51</v>
      </c>
      <c r="J48" s="54" t="s">
        <v>86</v>
      </c>
      <c r="K48" s="50" t="s">
        <v>48</v>
      </c>
      <c r="L48" s="50" t="s">
        <v>48</v>
      </c>
      <c r="M48" s="50" t="s">
        <v>48</v>
      </c>
      <c r="N48" s="50" t="s">
        <v>48</v>
      </c>
      <c r="O48" s="50" t="s">
        <v>48</v>
      </c>
    </row>
    <row r="49" spans="1:15" ht="108.6" customHeight="1" x14ac:dyDescent="0.25">
      <c r="A49" s="62" t="s">
        <v>48</v>
      </c>
      <c r="B49" s="71" t="s">
        <v>48</v>
      </c>
      <c r="C49" s="182" t="s">
        <v>48</v>
      </c>
      <c r="D49" s="33" t="s">
        <v>779</v>
      </c>
      <c r="E49" s="54" t="s">
        <v>19</v>
      </c>
      <c r="F49" s="54" t="s">
        <v>696</v>
      </c>
      <c r="G49" s="56" t="s">
        <v>780</v>
      </c>
      <c r="H49" s="51" t="s">
        <v>64</v>
      </c>
      <c r="I49" s="52" t="s">
        <v>22</v>
      </c>
      <c r="J49" s="54" t="s">
        <v>86</v>
      </c>
      <c r="K49" s="50" t="s">
        <v>21</v>
      </c>
      <c r="L49" s="54" t="s">
        <v>21</v>
      </c>
      <c r="M49" s="50" t="s">
        <v>21</v>
      </c>
      <c r="N49" s="50" t="s">
        <v>21</v>
      </c>
      <c r="O49" s="54" t="s">
        <v>21</v>
      </c>
    </row>
    <row r="50" spans="1:15" ht="114.75" customHeight="1" x14ac:dyDescent="0.25">
      <c r="A50" s="77" t="s">
        <v>48</v>
      </c>
      <c r="B50" s="71" t="s">
        <v>48</v>
      </c>
      <c r="C50" s="76" t="s">
        <v>18</v>
      </c>
      <c r="D50" s="42" t="s">
        <v>806</v>
      </c>
      <c r="E50" s="54" t="s">
        <v>84</v>
      </c>
      <c r="F50" s="54" t="s">
        <v>668</v>
      </c>
      <c r="G50" s="93" t="s">
        <v>807</v>
      </c>
      <c r="H50" s="51" t="s">
        <v>48</v>
      </c>
      <c r="I50" s="52" t="s">
        <v>51</v>
      </c>
      <c r="J50" s="51" t="s">
        <v>110</v>
      </c>
      <c r="K50" s="50" t="s">
        <v>48</v>
      </c>
      <c r="L50" s="50" t="s">
        <v>48</v>
      </c>
      <c r="M50" s="50" t="s">
        <v>48</v>
      </c>
      <c r="N50" s="50" t="s">
        <v>48</v>
      </c>
      <c r="O50" s="50" t="s">
        <v>48</v>
      </c>
    </row>
    <row r="51" spans="1:15" ht="199.35" customHeight="1" x14ac:dyDescent="0.25">
      <c r="A51" s="62" t="s">
        <v>48</v>
      </c>
      <c r="B51" s="71" t="s">
        <v>48</v>
      </c>
      <c r="C51" s="78" t="s">
        <v>18</v>
      </c>
      <c r="D51" s="43" t="s">
        <v>808</v>
      </c>
      <c r="E51" s="54" t="s">
        <v>688</v>
      </c>
      <c r="F51" s="54" t="s">
        <v>670</v>
      </c>
      <c r="G51" s="53" t="s">
        <v>809</v>
      </c>
      <c r="H51" s="51" t="s">
        <v>21</v>
      </c>
      <c r="I51" s="52" t="s">
        <v>311</v>
      </c>
      <c r="J51" s="51" t="s">
        <v>86</v>
      </c>
      <c r="K51" s="50" t="s">
        <v>21</v>
      </c>
      <c r="L51" s="54" t="s">
        <v>21</v>
      </c>
      <c r="M51" s="50" t="s">
        <v>21</v>
      </c>
      <c r="N51" s="50" t="s">
        <v>21</v>
      </c>
      <c r="O51" s="54" t="s">
        <v>21</v>
      </c>
    </row>
    <row r="52" spans="1:15" ht="86.25" customHeight="1" x14ac:dyDescent="0.25">
      <c r="A52" s="62" t="s">
        <v>48</v>
      </c>
      <c r="B52" s="71" t="s">
        <v>48</v>
      </c>
      <c r="C52" s="86" t="s">
        <v>48</v>
      </c>
      <c r="D52" s="33" t="s">
        <v>810</v>
      </c>
      <c r="E52" s="54" t="s">
        <v>19</v>
      </c>
      <c r="F52" s="54" t="s">
        <v>668</v>
      </c>
      <c r="G52" s="53" t="s">
        <v>811</v>
      </c>
      <c r="H52" s="51" t="s">
        <v>48</v>
      </c>
      <c r="I52" s="52" t="s">
        <v>311</v>
      </c>
      <c r="J52" s="54" t="s">
        <v>39</v>
      </c>
      <c r="K52" s="50" t="s">
        <v>48</v>
      </c>
      <c r="L52" s="50" t="s">
        <v>48</v>
      </c>
      <c r="M52" s="50" t="s">
        <v>48</v>
      </c>
      <c r="N52" s="50" t="s">
        <v>48</v>
      </c>
      <c r="O52" s="50" t="s">
        <v>48</v>
      </c>
    </row>
    <row r="53" spans="1:15" ht="99" customHeight="1" x14ac:dyDescent="0.25">
      <c r="A53" s="62" t="s">
        <v>48</v>
      </c>
      <c r="B53" s="71" t="s">
        <v>48</v>
      </c>
      <c r="C53" s="78" t="s">
        <v>18</v>
      </c>
      <c r="D53" s="33" t="s">
        <v>812</v>
      </c>
      <c r="E53" s="54" t="s">
        <v>19</v>
      </c>
      <c r="F53" s="54" t="s">
        <v>692</v>
      </c>
      <c r="G53" s="53" t="s">
        <v>813</v>
      </c>
      <c r="H53" s="51" t="s">
        <v>64</v>
      </c>
      <c r="I53" s="52" t="s">
        <v>311</v>
      </c>
      <c r="J53" s="51" t="s">
        <v>693</v>
      </c>
      <c r="K53" s="54" t="s">
        <v>21</v>
      </c>
      <c r="L53" s="54" t="s">
        <v>21</v>
      </c>
      <c r="M53" s="50" t="s">
        <v>21</v>
      </c>
      <c r="N53" s="50" t="s">
        <v>21</v>
      </c>
      <c r="O53" s="54" t="s">
        <v>21</v>
      </c>
    </row>
    <row r="54" spans="1:15" ht="99" customHeight="1" x14ac:dyDescent="0.25">
      <c r="A54" s="62" t="s">
        <v>48</v>
      </c>
      <c r="B54" s="71" t="s">
        <v>48</v>
      </c>
      <c r="C54" s="86" t="s">
        <v>48</v>
      </c>
      <c r="D54" s="33" t="s">
        <v>820</v>
      </c>
      <c r="E54" s="54" t="s">
        <v>68</v>
      </c>
      <c r="F54" s="54" t="s">
        <v>683</v>
      </c>
      <c r="G54" s="53" t="s">
        <v>821</v>
      </c>
      <c r="H54" s="51" t="s">
        <v>48</v>
      </c>
      <c r="I54" s="52" t="s">
        <v>51</v>
      </c>
      <c r="J54" s="54" t="s">
        <v>693</v>
      </c>
      <c r="K54" s="50" t="s">
        <v>48</v>
      </c>
      <c r="L54" s="50" t="s">
        <v>48</v>
      </c>
      <c r="M54" s="50" t="s">
        <v>48</v>
      </c>
      <c r="N54" s="50" t="s">
        <v>48</v>
      </c>
      <c r="O54" s="50" t="s">
        <v>48</v>
      </c>
    </row>
    <row r="55" spans="1:15" ht="102" customHeight="1" x14ac:dyDescent="0.25">
      <c r="A55" s="62" t="s">
        <v>48</v>
      </c>
      <c r="B55" s="71" t="s">
        <v>48</v>
      </c>
      <c r="C55" s="76" t="s">
        <v>48</v>
      </c>
      <c r="D55" s="33" t="s">
        <v>822</v>
      </c>
      <c r="E55" s="54" t="s">
        <v>764</v>
      </c>
      <c r="F55" s="54" t="s">
        <v>696</v>
      </c>
      <c r="G55" s="53" t="s">
        <v>823</v>
      </c>
      <c r="H55" s="51" t="s">
        <v>64</v>
      </c>
      <c r="I55" s="52" t="s">
        <v>51</v>
      </c>
      <c r="J55" s="51" t="s">
        <v>697</v>
      </c>
      <c r="K55" s="50" t="s">
        <v>21</v>
      </c>
      <c r="L55" s="54" t="s">
        <v>21</v>
      </c>
      <c r="M55" s="50" t="s">
        <v>21</v>
      </c>
      <c r="N55" s="50" t="s">
        <v>21</v>
      </c>
      <c r="O55" s="50" t="s">
        <v>21</v>
      </c>
    </row>
    <row r="56" spans="1:15" ht="103.5" customHeight="1" x14ac:dyDescent="0.25">
      <c r="A56" s="251" t="s">
        <v>48</v>
      </c>
      <c r="B56" s="150" t="s">
        <v>48</v>
      </c>
      <c r="C56" s="151" t="s">
        <v>48</v>
      </c>
      <c r="D56" s="215" t="s">
        <v>824</v>
      </c>
      <c r="E56" s="54" t="s">
        <v>102</v>
      </c>
      <c r="F56" s="97" t="s">
        <v>668</v>
      </c>
      <c r="G56" s="152" t="s">
        <v>825</v>
      </c>
      <c r="H56" s="102" t="s">
        <v>48</v>
      </c>
      <c r="I56" s="153" t="s">
        <v>51</v>
      </c>
      <c r="J56" s="97" t="s">
        <v>86</v>
      </c>
      <c r="K56" s="107" t="s">
        <v>48</v>
      </c>
      <c r="L56" s="107" t="s">
        <v>48</v>
      </c>
      <c r="M56" s="107" t="s">
        <v>48</v>
      </c>
      <c r="N56" s="107" t="s">
        <v>48</v>
      </c>
      <c r="O56" s="107" t="s">
        <v>48</v>
      </c>
    </row>
    <row r="57" spans="1:15" ht="90" customHeight="1" x14ac:dyDescent="0.25">
      <c r="A57" s="98" t="s">
        <v>48</v>
      </c>
      <c r="B57" s="80" t="s">
        <v>48</v>
      </c>
      <c r="C57" s="91" t="s">
        <v>48</v>
      </c>
      <c r="D57" s="99" t="s">
        <v>826</v>
      </c>
      <c r="E57" s="88" t="s">
        <v>764</v>
      </c>
      <c r="F57" s="88" t="s">
        <v>827</v>
      </c>
      <c r="G57" s="105" t="s">
        <v>778</v>
      </c>
      <c r="H57" s="103" t="s">
        <v>48</v>
      </c>
      <c r="I57" s="106" t="s">
        <v>51</v>
      </c>
      <c r="J57" s="103" t="s">
        <v>561</v>
      </c>
      <c r="K57" s="104" t="s">
        <v>48</v>
      </c>
      <c r="L57" s="104" t="s">
        <v>48</v>
      </c>
      <c r="M57" s="104" t="s">
        <v>48</v>
      </c>
      <c r="N57" s="104" t="s">
        <v>48</v>
      </c>
      <c r="O57" s="104" t="s">
        <v>48</v>
      </c>
    </row>
    <row r="58" spans="1:15" ht="83.25" customHeight="1" x14ac:dyDescent="0.25">
      <c r="A58" s="62" t="s">
        <v>48</v>
      </c>
      <c r="B58" s="69" t="s">
        <v>48</v>
      </c>
      <c r="C58" s="182" t="s">
        <v>18</v>
      </c>
      <c r="D58" s="42" t="s">
        <v>828</v>
      </c>
      <c r="E58" s="54" t="s">
        <v>677</v>
      </c>
      <c r="F58" s="54" t="s">
        <v>749</v>
      </c>
      <c r="G58" s="105" t="s">
        <v>829</v>
      </c>
      <c r="H58" s="51" t="s">
        <v>64</v>
      </c>
      <c r="I58" s="52" t="s">
        <v>686</v>
      </c>
      <c r="J58" s="51" t="s">
        <v>210</v>
      </c>
      <c r="K58" s="54" t="s">
        <v>21</v>
      </c>
      <c r="L58" s="54" t="s">
        <v>21</v>
      </c>
      <c r="M58" s="50" t="s">
        <v>21</v>
      </c>
      <c r="N58" s="50" t="s">
        <v>21</v>
      </c>
      <c r="O58" s="54" t="s">
        <v>21</v>
      </c>
    </row>
    <row r="59" spans="1:15" ht="103.5" customHeight="1" x14ac:dyDescent="0.25">
      <c r="A59" s="62" t="s">
        <v>48</v>
      </c>
      <c r="B59" s="71" t="s">
        <v>48</v>
      </c>
      <c r="C59" s="182" t="s">
        <v>18</v>
      </c>
      <c r="D59" s="43" t="s">
        <v>830</v>
      </c>
      <c r="E59" s="54" t="s">
        <v>677</v>
      </c>
      <c r="F59" s="54" t="s">
        <v>749</v>
      </c>
      <c r="G59" s="152" t="s">
        <v>829</v>
      </c>
      <c r="H59" s="51" t="s">
        <v>64</v>
      </c>
      <c r="I59" s="52" t="s">
        <v>831</v>
      </c>
      <c r="J59" s="51" t="s">
        <v>210</v>
      </c>
      <c r="K59" s="54" t="s">
        <v>21</v>
      </c>
      <c r="L59" s="54" t="s">
        <v>21</v>
      </c>
      <c r="M59" s="50" t="s">
        <v>21</v>
      </c>
      <c r="N59" s="50" t="s">
        <v>21</v>
      </c>
      <c r="O59" s="54" t="s">
        <v>21</v>
      </c>
    </row>
    <row r="60" spans="1:15" ht="108" customHeight="1" x14ac:dyDescent="0.25">
      <c r="A60" s="62" t="s">
        <v>48</v>
      </c>
      <c r="B60" s="69" t="s">
        <v>48</v>
      </c>
      <c r="C60" s="182" t="s">
        <v>48</v>
      </c>
      <c r="D60" s="42" t="s">
        <v>832</v>
      </c>
      <c r="E60" s="54" t="s">
        <v>685</v>
      </c>
      <c r="F60" s="54" t="s">
        <v>683</v>
      </c>
      <c r="G60" s="53" t="s">
        <v>833</v>
      </c>
      <c r="H60" s="51" t="s">
        <v>48</v>
      </c>
      <c r="I60" s="51" t="s">
        <v>51</v>
      </c>
      <c r="J60" s="51" t="s">
        <v>834</v>
      </c>
      <c r="K60" s="50" t="s">
        <v>48</v>
      </c>
      <c r="L60" s="50" t="s">
        <v>48</v>
      </c>
      <c r="M60" s="50" t="s">
        <v>48</v>
      </c>
      <c r="N60" s="50" t="s">
        <v>48</v>
      </c>
      <c r="O60" s="50" t="s">
        <v>48</v>
      </c>
    </row>
    <row r="61" spans="1:15" ht="107.25" customHeight="1" x14ac:dyDescent="0.25">
      <c r="A61" s="62" t="s">
        <v>48</v>
      </c>
      <c r="B61" s="71" t="s">
        <v>48</v>
      </c>
      <c r="C61" s="78" t="s">
        <v>48</v>
      </c>
      <c r="D61" s="43" t="s">
        <v>835</v>
      </c>
      <c r="E61" s="54" t="s">
        <v>19</v>
      </c>
      <c r="F61" s="54" t="s">
        <v>670</v>
      </c>
      <c r="G61" s="87" t="s">
        <v>778</v>
      </c>
      <c r="H61" s="51" t="s">
        <v>48</v>
      </c>
      <c r="I61" s="52" t="s">
        <v>22</v>
      </c>
      <c r="J61" s="51" t="s">
        <v>23</v>
      </c>
      <c r="K61" s="50" t="s">
        <v>48</v>
      </c>
      <c r="L61" s="50" t="s">
        <v>48</v>
      </c>
      <c r="M61" s="50" t="s">
        <v>48</v>
      </c>
      <c r="N61" s="50" t="s">
        <v>48</v>
      </c>
      <c r="O61" s="50" t="s">
        <v>48</v>
      </c>
    </row>
    <row r="62" spans="1:15" ht="187.5" customHeight="1" x14ac:dyDescent="0.25">
      <c r="A62" s="62" t="s">
        <v>48</v>
      </c>
      <c r="B62" s="71" t="s">
        <v>48</v>
      </c>
      <c r="C62" s="76" t="s">
        <v>18</v>
      </c>
      <c r="D62" s="43" t="s">
        <v>772</v>
      </c>
      <c r="E62" s="54" t="s">
        <v>719</v>
      </c>
      <c r="F62" s="54" t="s">
        <v>668</v>
      </c>
      <c r="G62" s="93" t="s">
        <v>773</v>
      </c>
      <c r="H62" s="51" t="s">
        <v>70</v>
      </c>
      <c r="I62" s="52" t="s">
        <v>674</v>
      </c>
      <c r="J62" s="51" t="s">
        <v>693</v>
      </c>
      <c r="K62" s="54" t="s">
        <v>21</v>
      </c>
      <c r="L62" s="54" t="s">
        <v>21</v>
      </c>
      <c r="M62" s="54" t="s">
        <v>21</v>
      </c>
      <c r="N62" s="54" t="s">
        <v>21</v>
      </c>
      <c r="O62" s="54" t="s">
        <v>21</v>
      </c>
    </row>
    <row r="63" spans="1:15" ht="145.5" customHeight="1" x14ac:dyDescent="0.25">
      <c r="A63" s="62" t="s">
        <v>48</v>
      </c>
      <c r="B63" s="71" t="s">
        <v>48</v>
      </c>
      <c r="C63" s="86" t="s">
        <v>48</v>
      </c>
      <c r="D63" s="32" t="s">
        <v>798</v>
      </c>
      <c r="E63" s="54" t="s">
        <v>694</v>
      </c>
      <c r="F63" s="54" t="s">
        <v>668</v>
      </c>
      <c r="G63" s="283" t="s">
        <v>778</v>
      </c>
      <c r="H63" s="51" t="s">
        <v>48</v>
      </c>
      <c r="I63" s="52" t="s">
        <v>51</v>
      </c>
      <c r="J63" s="54" t="s">
        <v>693</v>
      </c>
      <c r="K63" s="50" t="s">
        <v>48</v>
      </c>
      <c r="L63" s="50" t="s">
        <v>48</v>
      </c>
      <c r="M63" s="50" t="s">
        <v>48</v>
      </c>
      <c r="N63" s="50" t="s">
        <v>48</v>
      </c>
      <c r="O63" s="50" t="s">
        <v>48</v>
      </c>
    </row>
  </sheetData>
  <sheetProtection autoFilter="0"/>
  <autoFilter ref="A1:O62" xr:uid="{A1C6F6AB-4215-4542-AB46-3E3ACC26B710}">
    <sortState xmlns:xlrd2="http://schemas.microsoft.com/office/spreadsheetml/2017/richdata2" ref="A2:O62">
      <sortCondition ref="B2:B62"/>
    </sortState>
  </autoFilter>
  <sortState xmlns:xlrd2="http://schemas.microsoft.com/office/spreadsheetml/2017/richdata2" ref="A2:O61">
    <sortCondition ref="B2:B61"/>
  </sortState>
  <phoneticPr fontId="3" type="noConversion"/>
  <dataValidations count="5">
    <dataValidation type="list" allowBlank="1" showInputMessage="1" showErrorMessage="1" promptTitle="Insert commissioner" sqref="K56:O56 J58 K49:O49 I2:I17 I61:I63 I44:I59 I20:I43" xr:uid="{C0195CC8-191C-4414-BFD9-3629D50000D2}">
      <formula1>comms</formula1>
    </dataValidation>
    <dataValidation type="list" allowBlank="1" showInputMessage="1" showErrorMessage="1" sqref="H61:H63 H44:H59 H2:H43" xr:uid="{39D493C3-10D0-4A91-A6E2-C192818D50D9}">
      <formula1>Potential_cost_impact</formula1>
    </dataValidation>
    <dataValidation type="list" allowBlank="1" showInputMessage="1" showErrorMessage="1" sqref="K56:O56 J58 K49:O49 I61:I63 I44:I59 I2:I43" xr:uid="{EC800698-AE43-44EA-B6F0-14A1AEAE5A40}">
      <formula1>comms</formula1>
    </dataValidation>
    <dataValidation type="list" allowBlank="1" showInputMessage="1" showErrorMessage="1" sqref="R58 F59:F63 F44:F57 F1:F43" xr:uid="{351154C3-8586-40EC-BA0E-D4E5E74A1972}">
      <formula1>Typeofguidance</formula1>
    </dataValidation>
    <dataValidation type="list" allowBlank="1" showInputMessage="1" showErrorMessage="1" sqref="J44:J63 J2:J43" xr:uid="{56067075-9780-48E9-88F8-EDDE27443EF2}">
      <formula1>Providelist</formula1>
    </dataValidation>
  </dataValidations>
  <hyperlinks>
    <hyperlink ref="D3" r:id="rId1" xr:uid="{8E7F5C9F-9979-4170-8CCC-76BC9E764137}"/>
    <hyperlink ref="D30" r:id="rId2" xr:uid="{7AA69079-15E0-45F0-8ABB-918AA67D0973}"/>
    <hyperlink ref="D46" r:id="rId3" display="Rehabilitation for chronic neurological disorders including acquired brain injury" xr:uid="{F7DEA6D2-12E0-4BBD-9ABE-C909F515FF49}"/>
    <hyperlink ref="D15" r:id="rId4" xr:uid="{E64DB951-B81E-4A0F-8481-437D21CF5E05}"/>
    <hyperlink ref="D62" r:id="rId5" display="Weight Management: preventing, assessing and managing overweight and obesity (update)" xr:uid="{99901C53-8107-4762-9E75-174DA42A23CA}"/>
    <hyperlink ref="D50" r:id="rId6" display="Menopause: diagnosis and management" xr:uid="{2EF66517-007C-47BC-B0E9-6FC0E2F54B12}"/>
    <hyperlink ref="D39" r:id="rId7" display="Maternal and child nutrition" xr:uid="{E321B1B2-964D-4412-8B4D-647F7825D70F}"/>
    <hyperlink ref="D63" r:id="rId8" xr:uid="{05AE04C2-4F03-4B75-95E1-0F483A713114}"/>
    <hyperlink ref="D34" r:id="rId9" display="Harmful gambling: identification, assessment and management" xr:uid="{3E8E283D-2A59-45DE-BCCF-8A205C517506}"/>
    <hyperlink ref="D44" r:id="rId10" xr:uid="{2EA8336B-4C28-4BD4-945A-07820D191BFB}"/>
    <hyperlink ref="D37" r:id="rId11" xr:uid="{31476C39-B603-4A25-807D-4BF890623CAE}"/>
    <hyperlink ref="D13" r:id="rId12" xr:uid="{998CD14C-6E12-409E-B318-8366B20E70C3}"/>
    <hyperlink ref="D51" r:id="rId13" display="Diabetic retinopathy" xr:uid="{FB5E4B75-50D6-46C7-89B2-700215B42689}"/>
    <hyperlink ref="D2" r:id="rId14" display="Diabetes (type 1 and type 2) in children and young people: diagnosis and management - medicines for type 2 diabetes (update) [NG18]" xr:uid="{AB095E8C-D50C-4CB3-B764-DD80B098D621}"/>
    <hyperlink ref="D47" r:id="rId15" display="Fertility problems: assessment and treatment" xr:uid="{75E644EC-DCEF-49D0-BA6E-166579ED852D}"/>
    <hyperlink ref="D58" r:id="rId16" display="Indoor air quality at home" xr:uid="{A5AD661E-E4FF-4B04-9D97-7EBAE87F3FB3}"/>
    <hyperlink ref="D59" r:id="rId17" display="School-based interventions: physical and mental health and wellbeing promotion" xr:uid="{DBF296CA-E372-4E55-A9C1-845D13798C10}"/>
    <hyperlink ref="D28" r:id="rId18" xr:uid="{3DD396FB-D824-46EE-ABDD-E45739E57C2B}"/>
    <hyperlink ref="D31" r:id="rId19" xr:uid="{07307D71-5B33-436B-B371-6A8D1C6F34BD}"/>
    <hyperlink ref="D24" r:id="rId20" display="Epilepsies in children, young people and adults (update) [GID-QS10162] (QS211)" xr:uid="{7B378255-E518-4AF0-842D-F29E14A23C11}"/>
    <hyperlink ref="D7" r:id="rId21" xr:uid="{CB982E6F-6245-48A1-A3DD-1EC51F47A400}"/>
    <hyperlink ref="D9" r:id="rId22" xr:uid="{50CB3477-3B9C-48A7-82DF-B6CC3495586F}"/>
    <hyperlink ref="D42" r:id="rId23" display="Type 2 diabetes in adults: management (medicines update)" xr:uid="{C7F8C1AB-33BD-48DA-9EAC-9F3F6A3E1E57}"/>
    <hyperlink ref="D16" r:id="rId24" xr:uid="{532B4317-9A8E-4934-9064-231E0F66C9E2}"/>
    <hyperlink ref="D19" r:id="rId25" xr:uid="{9ECF6FB9-6B5E-4712-ABA2-363D6787A84D}"/>
    <hyperlink ref="D38" r:id="rId26" display="Asthma: diagnosis, monitoring and chronic asthma management" xr:uid="{03B79A53-7962-43EC-B16A-E51F32832AB5}"/>
    <hyperlink ref="D57" r:id="rId27" display="Managing common infections - antimicrobial prescribing guidelines" xr:uid="{1C024DF2-833E-4169-9749-77D677E82C62}"/>
    <hyperlink ref="D6" r:id="rId28" display="Early and locally advanced breast cancer: diagnosis and management - Radiotherapy (update) [NG101]" xr:uid="{A72ECCCF-2A36-4600-BCB3-6DDC69B64295}"/>
    <hyperlink ref="D56" r:id="rId29" xr:uid="{88CCB6D5-47B5-480B-BE80-62CCA10EA216}"/>
    <hyperlink ref="D18" r:id="rId30" display="Intrapartum care for healthy women and babies (update) [GID-NG10360] (NG50)" xr:uid="{623B9A27-A8FF-418E-864C-344390B9D010}"/>
    <hyperlink ref="D11" r:id="rId31" xr:uid="{803D1A43-700B-441C-B7E1-426E0B5EF83A}"/>
    <hyperlink ref="D5" r:id="rId32" xr:uid="{8713CFDB-9ACA-4FA6-81EA-23BB86974A65}"/>
    <hyperlink ref="D8" r:id="rId33" xr:uid="{E7B8F4DE-8935-40BE-925B-E3617CD9179B}"/>
    <hyperlink ref="D23" r:id="rId34" display="Cardiovascular disease: risk assessment and reduction, including lipid modification - Escalation of Therapy (NG238) (GID-NG10368)" xr:uid="{AA7AEE48-8C14-4C6E-A14B-EBE65A118285}"/>
    <hyperlink ref="D25" r:id="rId35" xr:uid="{A149CA2B-299F-4C7A-8EB6-CAE2D1F29582}"/>
    <hyperlink ref="D26" r:id="rId36" xr:uid="{3F1FD834-3536-40B5-9BFD-D6311CD4D066}"/>
    <hyperlink ref="D10" r:id="rId37" display="Obesity: Surgical interventions – update" xr:uid="{4DB7A463-33AE-4BA8-85AF-31FC552E3B37}"/>
    <hyperlink ref="D53" r:id="rId38" xr:uid="{71BF0C86-C8E7-42E5-BECA-869A9E0B302A}"/>
    <hyperlink ref="D20" r:id="rId39" display="Acute Respiratory Infection in over 16s: Initial assessment and management [GID-NG10376] (NG237)" xr:uid="{87ACC0CF-6C97-4530-AC3D-3D191CC65BCD}"/>
    <hyperlink ref="D60" r:id="rId40" display="Bipolar disorder: assessment and management (extraordinary review)  [GID-NG10380]" xr:uid="{A027774C-9D77-4ABA-80DE-EAEA5D1CC573}"/>
    <hyperlink ref="D55" r:id="rId41" xr:uid="{9DD636AB-0E6A-4A01-81A6-A99EE222B06D}"/>
    <hyperlink ref="D32" r:id="rId42" xr:uid="{4C841B9A-6861-4951-8B62-4D146BB5EDCA}"/>
    <hyperlink ref="D12" r:id="rId43" display="Ectopic pregnancy and miscarriage: diagnosis and initial management[NG126]" xr:uid="{6A5FE35F-631D-4A17-A86E-8D4E509DC657}"/>
    <hyperlink ref="D14" r:id="rId44" xr:uid="{133DB241-C341-499B-B81F-ACEFD9354F40}"/>
    <hyperlink ref="D17" r:id="rId45" xr:uid="{090FF9F5-48CB-414D-849E-38B41470756C}"/>
    <hyperlink ref="D61" r:id="rId46" xr:uid="{423DB612-F8F9-46BC-A2FE-3D92225AC6CE}"/>
    <hyperlink ref="D4" r:id="rId47" xr:uid="{9172E271-293A-43A6-A93C-DE95374F2498}"/>
    <hyperlink ref="D22" r:id="rId48" xr:uid="{A00611CC-0A4C-4276-9375-EED596D57FBC}"/>
    <hyperlink ref="D54" r:id="rId49" xr:uid="{D47E1B33-9291-4B97-94C9-24EDDE37A77C}"/>
    <hyperlink ref="D41" r:id="rId50" xr:uid="{5DB1C797-691F-4F6B-81E3-A25108B07C2E}"/>
    <hyperlink ref="D49" r:id="rId51" xr:uid="{7F0E6B6D-019C-47A5-A9BA-0A8F0813EF20}"/>
    <hyperlink ref="D36" r:id="rId52" xr:uid="{25F4603F-D7A7-41A5-AEE2-F593D6920135}"/>
    <hyperlink ref="D43" r:id="rId53" xr:uid="{063DAA0B-F750-4506-AC16-079380126CDF}"/>
    <hyperlink ref="D27" r:id="rId54" xr:uid="{96AE9094-16F1-483B-A15D-91DE1060CC20}"/>
    <hyperlink ref="D33" r:id="rId55" display="Endometriosis: diagnosis and management - surgical management if fertility is a priority | Guidance | NICE" xr:uid="{A42FB70C-F2E1-4A36-BE7E-AC72611067FC}"/>
    <hyperlink ref="D35" r:id="rId56" display="Endometriosis: diagnosis and management - diagnosing endometriosis | Guidance | NICE" xr:uid="{E1FB5E9C-1679-4344-A590-2345F3BD94A9}"/>
    <hyperlink ref="D48" r:id="rId57" xr:uid="{9E00E3DC-8374-4FF5-A39A-C697EA2F8C81}"/>
    <hyperlink ref="D45" r:id="rId58" xr:uid="{65E9635F-05A5-4C9C-86AD-3D1666463794}"/>
    <hyperlink ref="D40" r:id="rId59" xr:uid="{E7CBF4E7-37E1-4DE9-9805-75B5FE367C59}"/>
    <hyperlink ref="D52" r:id="rId60" xr:uid="{2FC74CCE-D4BB-4F59-9038-B742EB285421}"/>
    <hyperlink ref="D29" r:id="rId61" xr:uid="{E74CD538-CE7A-44C1-97A8-20748CD7D0C0}"/>
  </hyperlinks>
  <pageMargins left="0.7" right="0.7" top="0.75" bottom="0.75" header="0.3" footer="0.3"/>
  <pageSetup paperSize="9" orientation="portrait" r:id="rId62"/>
  <extLst>
    <ext xmlns:x14="http://schemas.microsoft.com/office/spreadsheetml/2009/9/main" uri="{CCE6A557-97BC-4b89-ADB6-D9C93CAAB3DF}">
      <x14:dataValidations xmlns:xm="http://schemas.microsoft.com/office/excel/2006/main" count="4">
        <x14:dataValidation type="list" allowBlank="1" showInputMessage="1" showErrorMessage="1" xr:uid="{75B104D7-762A-4C43-9343-21770C4D4170}">
          <x14:formula1>
            <xm:f>Lists!$I$5:$I$16</xm:f>
          </x14:formula1>
          <xm:sqref>K58</xm:sqref>
        </x14:dataValidation>
        <x14:dataValidation type="list" allowBlank="1" showInputMessage="1" showErrorMessage="1" xr:uid="{AB867166-08DD-4DCA-9446-66A1672054F4}">
          <x14:formula1>
            <xm:f>Lists!$B$6:$B$44</xm:f>
          </x14:formula1>
          <xm:sqref>F58</xm:sqref>
        </x14:dataValidation>
        <x14:dataValidation type="list" allowBlank="1" showInputMessage="1" showErrorMessage="1" xr:uid="{93CD996A-5A1A-452E-B3E6-C1ACD8E8994B}">
          <x14:formula1>
            <xm:f>Lists!$J$5:$J$30</xm:f>
          </x14:formula1>
          <xm:sqref>L58</xm:sqref>
        </x14:dataValidation>
        <x14:dataValidation type="list" allowBlank="1" showInputMessage="1" showErrorMessage="1" xr:uid="{4CD46AD3-0BFC-419B-9D60-B7A7138CFBC1}">
          <x14:formula1>
            <xm:f>Lists!$B$5:$B$44</xm:f>
          </x14:formula1>
          <xm:sqref>E44:E63 E2:E43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9A74-D429-4686-B596-F4EEA4A5901F}">
  <dimension ref="A1:KT45"/>
  <sheetViews>
    <sheetView zoomScale="80" zoomScaleNormal="80" workbookViewId="0">
      <pane ySplit="1" topLeftCell="A2" activePane="bottomLeft" state="frozen"/>
      <selection pane="bottomLeft"/>
    </sheetView>
  </sheetViews>
  <sheetFormatPr defaultColWidth="9.44140625" defaultRowHeight="15.6" x14ac:dyDescent="0.3"/>
  <cols>
    <col min="1" max="1" width="15.5546875" style="110" customWidth="1"/>
    <col min="2" max="2" width="19.44140625" style="110" customWidth="1"/>
    <col min="3" max="3" width="19.44140625" style="111" customWidth="1"/>
    <col min="4" max="4" width="49.5546875" style="44" customWidth="1"/>
    <col min="5" max="5" width="20.44140625" style="60" customWidth="1"/>
    <col min="6" max="6" width="37.44140625" style="44" customWidth="1"/>
    <col min="7" max="7" width="90.44140625" style="44" customWidth="1"/>
    <col min="8" max="8" width="20.5546875" style="44" customWidth="1"/>
    <col min="9" max="9" width="18.44140625" style="44" customWidth="1"/>
    <col min="10" max="10" width="65.5546875" style="44" customWidth="1"/>
    <col min="11" max="11" width="22" style="60" customWidth="1"/>
    <col min="12" max="15" width="22.5546875" style="44" customWidth="1"/>
    <col min="16" max="16384" width="9.44140625" style="44"/>
  </cols>
  <sheetData>
    <row r="1" spans="1:19" s="31" customFormat="1" ht="171.6" x14ac:dyDescent="0.3">
      <c r="A1" s="30" t="s">
        <v>0</v>
      </c>
      <c r="B1" s="30" t="s">
        <v>1</v>
      </c>
      <c r="C1" s="30" t="s">
        <v>660</v>
      </c>
      <c r="D1" s="30" t="s">
        <v>3</v>
      </c>
      <c r="E1" s="30" t="s">
        <v>661</v>
      </c>
      <c r="F1" s="30" t="s">
        <v>16</v>
      </c>
      <c r="G1" s="30" t="s">
        <v>662</v>
      </c>
      <c r="H1" s="30" t="s">
        <v>1696</v>
      </c>
      <c r="I1" s="30" t="s">
        <v>6</v>
      </c>
      <c r="J1" s="30" t="s">
        <v>7</v>
      </c>
      <c r="K1" s="30" t="s">
        <v>663</v>
      </c>
      <c r="L1" s="30" t="s">
        <v>664</v>
      </c>
      <c r="M1" s="30" t="s">
        <v>665</v>
      </c>
      <c r="N1" s="30" t="s">
        <v>666</v>
      </c>
      <c r="O1" s="30" t="s">
        <v>667</v>
      </c>
    </row>
    <row r="2" spans="1:19" ht="156" customHeight="1" x14ac:dyDescent="0.25">
      <c r="A2" s="62" t="s">
        <v>104</v>
      </c>
      <c r="B2" s="58">
        <v>45027</v>
      </c>
      <c r="C2" s="78" t="s">
        <v>18</v>
      </c>
      <c r="D2" s="33" t="s">
        <v>846</v>
      </c>
      <c r="E2" s="54" t="s">
        <v>847</v>
      </c>
      <c r="F2" s="54" t="s">
        <v>836</v>
      </c>
      <c r="G2" s="109" t="s">
        <v>848</v>
      </c>
      <c r="H2" s="51" t="s">
        <v>21</v>
      </c>
      <c r="I2" s="50" t="s">
        <v>51</v>
      </c>
      <c r="J2" s="51" t="s">
        <v>693</v>
      </c>
      <c r="K2" s="50" t="s">
        <v>21</v>
      </c>
      <c r="L2" s="50" t="s">
        <v>21</v>
      </c>
      <c r="M2" s="50" t="s">
        <v>21</v>
      </c>
      <c r="N2" s="50" t="s">
        <v>21</v>
      </c>
      <c r="O2" s="50" t="s">
        <v>21</v>
      </c>
    </row>
    <row r="3" spans="1:19" ht="222.75" customHeight="1" x14ac:dyDescent="0.25">
      <c r="A3" s="62" t="s">
        <v>104</v>
      </c>
      <c r="B3" s="58">
        <v>45050</v>
      </c>
      <c r="C3" s="78" t="s">
        <v>18</v>
      </c>
      <c r="D3" s="33" t="s">
        <v>849</v>
      </c>
      <c r="E3" s="54" t="s">
        <v>689</v>
      </c>
      <c r="F3" s="54" t="s">
        <v>843</v>
      </c>
      <c r="G3" s="53" t="s">
        <v>850</v>
      </c>
      <c r="H3" s="51" t="s">
        <v>386</v>
      </c>
      <c r="I3" s="52" t="s">
        <v>51</v>
      </c>
      <c r="J3" s="54" t="s">
        <v>561</v>
      </c>
      <c r="K3" s="54" t="s">
        <v>386</v>
      </c>
      <c r="L3" s="54" t="s">
        <v>386</v>
      </c>
      <c r="M3" s="54" t="s">
        <v>386</v>
      </c>
      <c r="N3" s="54" t="s">
        <v>386</v>
      </c>
      <c r="O3" s="54" t="s">
        <v>386</v>
      </c>
    </row>
    <row r="4" spans="1:19" ht="318.75" customHeight="1" x14ac:dyDescent="0.25">
      <c r="A4" s="62" t="s">
        <v>104</v>
      </c>
      <c r="B4" s="58">
        <v>45062</v>
      </c>
      <c r="C4" s="86" t="s">
        <v>18</v>
      </c>
      <c r="D4" s="33" t="s">
        <v>851</v>
      </c>
      <c r="E4" s="54" t="s">
        <v>685</v>
      </c>
      <c r="F4" s="54" t="s">
        <v>843</v>
      </c>
      <c r="G4" s="56" t="s">
        <v>1487</v>
      </c>
      <c r="H4" s="50" t="s">
        <v>21</v>
      </c>
      <c r="I4" s="52" t="s">
        <v>51</v>
      </c>
      <c r="J4" s="51" t="s">
        <v>852</v>
      </c>
      <c r="K4" s="56" t="s">
        <v>853</v>
      </c>
      <c r="L4" s="50" t="s">
        <v>21</v>
      </c>
      <c r="M4" s="50" t="s">
        <v>21</v>
      </c>
      <c r="N4" s="50" t="s">
        <v>21</v>
      </c>
      <c r="O4" s="50" t="s">
        <v>21</v>
      </c>
    </row>
    <row r="5" spans="1:19" ht="338.25" customHeight="1" x14ac:dyDescent="0.25">
      <c r="A5" s="62" t="s">
        <v>104</v>
      </c>
      <c r="B5" s="58">
        <v>45062</v>
      </c>
      <c r="C5" s="86" t="s">
        <v>18</v>
      </c>
      <c r="D5" s="33" t="s">
        <v>854</v>
      </c>
      <c r="E5" s="54" t="s">
        <v>685</v>
      </c>
      <c r="F5" s="54" t="s">
        <v>843</v>
      </c>
      <c r="G5" s="53" t="s">
        <v>1488</v>
      </c>
      <c r="H5" s="50" t="s">
        <v>21</v>
      </c>
      <c r="I5" s="52" t="s">
        <v>51</v>
      </c>
      <c r="J5" s="51" t="s">
        <v>852</v>
      </c>
      <c r="K5" s="56" t="s">
        <v>855</v>
      </c>
      <c r="L5" s="50" t="s">
        <v>21</v>
      </c>
      <c r="M5" s="50" t="s">
        <v>21</v>
      </c>
      <c r="N5" s="50" t="s">
        <v>21</v>
      </c>
      <c r="O5" s="50" t="s">
        <v>21</v>
      </c>
    </row>
    <row r="6" spans="1:19" ht="172.5" customHeight="1" x14ac:dyDescent="0.25">
      <c r="A6" s="62" t="s">
        <v>104</v>
      </c>
      <c r="B6" s="58">
        <v>45070</v>
      </c>
      <c r="C6" s="78" t="s">
        <v>18</v>
      </c>
      <c r="D6" s="33" t="s">
        <v>856</v>
      </c>
      <c r="E6" s="54" t="s">
        <v>68</v>
      </c>
      <c r="F6" s="54" t="s">
        <v>842</v>
      </c>
      <c r="G6" s="53" t="s">
        <v>857</v>
      </c>
      <c r="H6" s="51" t="s">
        <v>386</v>
      </c>
      <c r="I6" s="52" t="s">
        <v>51</v>
      </c>
      <c r="J6" s="51" t="s">
        <v>693</v>
      </c>
      <c r="K6" s="54" t="s">
        <v>386</v>
      </c>
      <c r="L6" s="54" t="s">
        <v>858</v>
      </c>
      <c r="M6" s="54" t="s">
        <v>858</v>
      </c>
      <c r="N6" s="54" t="s">
        <v>858</v>
      </c>
      <c r="O6" s="54" t="s">
        <v>858</v>
      </c>
    </row>
    <row r="7" spans="1:19" ht="90" customHeight="1" x14ac:dyDescent="0.25">
      <c r="A7" s="62" t="s">
        <v>104</v>
      </c>
      <c r="B7" s="58">
        <v>45070</v>
      </c>
      <c r="C7" s="78" t="s">
        <v>18</v>
      </c>
      <c r="D7" s="33" t="s">
        <v>859</v>
      </c>
      <c r="E7" s="54" t="s">
        <v>19</v>
      </c>
      <c r="F7" s="54" t="s">
        <v>842</v>
      </c>
      <c r="G7" s="53" t="s">
        <v>860</v>
      </c>
      <c r="H7" s="51" t="s">
        <v>386</v>
      </c>
      <c r="I7" s="52" t="s">
        <v>22</v>
      </c>
      <c r="J7" s="51" t="s">
        <v>23</v>
      </c>
      <c r="K7" s="54" t="s">
        <v>858</v>
      </c>
      <c r="L7" s="54" t="s">
        <v>858</v>
      </c>
      <c r="M7" s="54" t="s">
        <v>858</v>
      </c>
      <c r="N7" s="54" t="s">
        <v>858</v>
      </c>
      <c r="O7" s="54" t="s">
        <v>858</v>
      </c>
    </row>
    <row r="8" spans="1:19" ht="249" customHeight="1" x14ac:dyDescent="0.25">
      <c r="A8" s="62" t="s">
        <v>104</v>
      </c>
      <c r="B8" s="58">
        <v>45078</v>
      </c>
      <c r="C8" s="78" t="s">
        <v>18</v>
      </c>
      <c r="D8" s="33" t="s">
        <v>861</v>
      </c>
      <c r="E8" s="54" t="s">
        <v>19</v>
      </c>
      <c r="F8" s="54" t="s">
        <v>842</v>
      </c>
      <c r="G8" s="53" t="s">
        <v>862</v>
      </c>
      <c r="H8" s="51" t="s">
        <v>48</v>
      </c>
      <c r="I8" s="52" t="s">
        <v>51</v>
      </c>
      <c r="J8" s="51" t="s">
        <v>23</v>
      </c>
      <c r="K8" s="56" t="s">
        <v>863</v>
      </c>
      <c r="L8" s="50">
        <v>0</v>
      </c>
      <c r="M8" s="50">
        <v>2</v>
      </c>
      <c r="N8" s="50">
        <v>2</v>
      </c>
      <c r="O8" s="50">
        <v>0</v>
      </c>
    </row>
    <row r="9" spans="1:19" ht="210" x14ac:dyDescent="0.25">
      <c r="A9" s="62" t="s">
        <v>104</v>
      </c>
      <c r="B9" s="58">
        <v>45084</v>
      </c>
      <c r="C9" s="78" t="s">
        <v>18</v>
      </c>
      <c r="D9" s="117" t="s">
        <v>864</v>
      </c>
      <c r="E9" s="54" t="s">
        <v>621</v>
      </c>
      <c r="F9" s="54" t="s">
        <v>842</v>
      </c>
      <c r="G9" s="53" t="s">
        <v>865</v>
      </c>
      <c r="H9" s="51" t="s">
        <v>21</v>
      </c>
      <c r="I9" s="52" t="s">
        <v>51</v>
      </c>
      <c r="J9" s="51" t="s">
        <v>693</v>
      </c>
      <c r="K9" s="56" t="s">
        <v>866</v>
      </c>
      <c r="L9" s="50" t="s">
        <v>21</v>
      </c>
      <c r="M9" s="50" t="s">
        <v>21</v>
      </c>
      <c r="N9" s="50" t="s">
        <v>21</v>
      </c>
      <c r="O9" s="50" t="s">
        <v>21</v>
      </c>
    </row>
    <row r="10" spans="1:19" ht="81.75" customHeight="1" x14ac:dyDescent="0.25">
      <c r="A10" s="62" t="s">
        <v>104</v>
      </c>
      <c r="B10" s="46">
        <v>45112</v>
      </c>
      <c r="C10" s="78" t="s">
        <v>18</v>
      </c>
      <c r="D10" s="33" t="s">
        <v>867</v>
      </c>
      <c r="E10" s="54" t="s">
        <v>19</v>
      </c>
      <c r="F10" s="54" t="s">
        <v>842</v>
      </c>
      <c r="G10" s="56" t="s">
        <v>868</v>
      </c>
      <c r="H10" s="54" t="s">
        <v>418</v>
      </c>
      <c r="I10" s="51" t="s">
        <v>51</v>
      </c>
      <c r="J10" s="51" t="s">
        <v>23</v>
      </c>
      <c r="K10" s="54" t="s">
        <v>418</v>
      </c>
      <c r="L10" s="54" t="s">
        <v>418</v>
      </c>
      <c r="M10" s="54" t="s">
        <v>418</v>
      </c>
      <c r="N10" s="54" t="s">
        <v>418</v>
      </c>
      <c r="O10" s="54" t="s">
        <v>418</v>
      </c>
    </row>
    <row r="11" spans="1:19" ht="239.25" customHeight="1" x14ac:dyDescent="0.25">
      <c r="A11" s="62" t="s">
        <v>104</v>
      </c>
      <c r="B11" s="58">
        <v>45162</v>
      </c>
      <c r="C11" s="78" t="s">
        <v>18</v>
      </c>
      <c r="D11" s="33" t="s">
        <v>869</v>
      </c>
      <c r="E11" s="54" t="s">
        <v>19</v>
      </c>
      <c r="F11" s="54" t="s">
        <v>842</v>
      </c>
      <c r="G11" s="53" t="s">
        <v>870</v>
      </c>
      <c r="H11" s="51" t="s">
        <v>21</v>
      </c>
      <c r="I11" s="51" t="s">
        <v>51</v>
      </c>
      <c r="J11" s="51" t="s">
        <v>86</v>
      </c>
      <c r="K11" s="54" t="s">
        <v>871</v>
      </c>
      <c r="L11" s="50" t="s">
        <v>872</v>
      </c>
      <c r="M11" s="50" t="s">
        <v>872</v>
      </c>
      <c r="N11" s="50" t="s">
        <v>872</v>
      </c>
      <c r="O11" s="50" t="s">
        <v>872</v>
      </c>
    </row>
    <row r="12" spans="1:19" ht="409.5" customHeight="1" x14ac:dyDescent="0.25">
      <c r="A12" s="62" t="s">
        <v>104</v>
      </c>
      <c r="B12" s="58">
        <v>45195</v>
      </c>
      <c r="C12" s="76" t="s">
        <v>18</v>
      </c>
      <c r="D12" s="99" t="s">
        <v>873</v>
      </c>
      <c r="E12" s="54" t="s">
        <v>685</v>
      </c>
      <c r="F12" s="54" t="s">
        <v>842</v>
      </c>
      <c r="G12" s="53" t="s">
        <v>874</v>
      </c>
      <c r="H12" s="51" t="s">
        <v>21</v>
      </c>
      <c r="I12" s="51" t="s">
        <v>22</v>
      </c>
      <c r="J12" s="51" t="s">
        <v>834</v>
      </c>
      <c r="K12" s="50" t="s">
        <v>875</v>
      </c>
      <c r="L12" s="50" t="s">
        <v>21</v>
      </c>
      <c r="M12" s="50" t="s">
        <v>21</v>
      </c>
      <c r="N12" s="50" t="s">
        <v>21</v>
      </c>
      <c r="O12" s="50" t="s">
        <v>21</v>
      </c>
    </row>
    <row r="13" spans="1:19" ht="292.5" customHeight="1" x14ac:dyDescent="0.25">
      <c r="A13" s="62" t="s">
        <v>104</v>
      </c>
      <c r="B13" s="58">
        <v>45196</v>
      </c>
      <c r="C13" s="78" t="s">
        <v>18</v>
      </c>
      <c r="D13" s="33" t="s">
        <v>876</v>
      </c>
      <c r="E13" s="54" t="s">
        <v>19</v>
      </c>
      <c r="F13" s="54" t="s">
        <v>836</v>
      </c>
      <c r="G13" s="53" t="s">
        <v>877</v>
      </c>
      <c r="H13" s="51" t="s">
        <v>21</v>
      </c>
      <c r="I13" s="55" t="s">
        <v>878</v>
      </c>
      <c r="J13" s="54" t="s">
        <v>879</v>
      </c>
      <c r="K13" s="54" t="s">
        <v>880</v>
      </c>
      <c r="L13" s="50" t="s">
        <v>872</v>
      </c>
      <c r="M13" s="50" t="s">
        <v>872</v>
      </c>
      <c r="N13" s="50" t="s">
        <v>872</v>
      </c>
      <c r="O13" s="50" t="s">
        <v>872</v>
      </c>
    </row>
    <row r="14" spans="1:19" ht="129.75" customHeight="1" x14ac:dyDescent="0.25">
      <c r="A14" s="62" t="s">
        <v>104</v>
      </c>
      <c r="B14" s="58">
        <v>45197</v>
      </c>
      <c r="C14" s="78" t="s">
        <v>18</v>
      </c>
      <c r="D14" s="33" t="s">
        <v>881</v>
      </c>
      <c r="E14" s="54" t="s">
        <v>19</v>
      </c>
      <c r="F14" s="54" t="s">
        <v>843</v>
      </c>
      <c r="G14" s="53" t="s">
        <v>882</v>
      </c>
      <c r="H14" s="51" t="s">
        <v>386</v>
      </c>
      <c r="I14" s="52" t="s">
        <v>22</v>
      </c>
      <c r="J14" s="51" t="s">
        <v>23</v>
      </c>
      <c r="K14" s="54" t="s">
        <v>386</v>
      </c>
      <c r="L14" s="54" t="s">
        <v>386</v>
      </c>
      <c r="M14" s="54" t="s">
        <v>386</v>
      </c>
      <c r="N14" s="54" t="s">
        <v>386</v>
      </c>
      <c r="O14" s="54" t="s">
        <v>386</v>
      </c>
    </row>
    <row r="15" spans="1:19" ht="195" x14ac:dyDescent="0.25">
      <c r="A15" s="62" t="s">
        <v>104</v>
      </c>
      <c r="B15" s="58">
        <v>45211</v>
      </c>
      <c r="C15" s="78" t="s">
        <v>18</v>
      </c>
      <c r="D15" s="33" t="s">
        <v>883</v>
      </c>
      <c r="E15" s="54" t="s">
        <v>102</v>
      </c>
      <c r="F15" s="54" t="s">
        <v>843</v>
      </c>
      <c r="G15" s="53" t="s">
        <v>884</v>
      </c>
      <c r="H15" s="51" t="s">
        <v>21</v>
      </c>
      <c r="I15" s="65" t="s">
        <v>885</v>
      </c>
      <c r="J15" s="54" t="s">
        <v>886</v>
      </c>
      <c r="K15" s="222" t="s">
        <v>887</v>
      </c>
      <c r="L15" s="50" t="s">
        <v>21</v>
      </c>
      <c r="M15" s="50" t="s">
        <v>872</v>
      </c>
      <c r="N15" s="50" t="s">
        <v>872</v>
      </c>
      <c r="O15" s="50" t="s">
        <v>872</v>
      </c>
      <c r="P15" s="287"/>
      <c r="Q15" s="288"/>
      <c r="R15" s="288"/>
      <c r="S15" s="288"/>
    </row>
    <row r="16" spans="1:19" ht="195" x14ac:dyDescent="0.25">
      <c r="A16" s="62" t="s">
        <v>104</v>
      </c>
      <c r="B16" s="46">
        <v>45245</v>
      </c>
      <c r="C16" s="78" t="s">
        <v>18</v>
      </c>
      <c r="D16" s="33" t="s">
        <v>888</v>
      </c>
      <c r="E16" s="54" t="s">
        <v>685</v>
      </c>
      <c r="F16" s="54" t="s">
        <v>836</v>
      </c>
      <c r="G16" s="196" t="s">
        <v>889</v>
      </c>
      <c r="H16" s="51" t="s">
        <v>21</v>
      </c>
      <c r="I16" s="51" t="s">
        <v>311</v>
      </c>
      <c r="J16" s="51" t="s">
        <v>834</v>
      </c>
      <c r="K16" s="50" t="s">
        <v>21</v>
      </c>
      <c r="L16" s="50" t="s">
        <v>21</v>
      </c>
      <c r="M16" s="50" t="s">
        <v>21</v>
      </c>
      <c r="N16" s="50" t="s">
        <v>21</v>
      </c>
      <c r="O16" s="50" t="s">
        <v>21</v>
      </c>
    </row>
    <row r="17" spans="1:306" ht="225" x14ac:dyDescent="0.25">
      <c r="A17" s="62" t="s">
        <v>104</v>
      </c>
      <c r="B17" s="46">
        <v>45314</v>
      </c>
      <c r="C17" s="78" t="s">
        <v>18</v>
      </c>
      <c r="D17" s="33" t="s">
        <v>890</v>
      </c>
      <c r="E17" s="54" t="s">
        <v>37</v>
      </c>
      <c r="F17" s="54" t="s">
        <v>842</v>
      </c>
      <c r="G17" s="87" t="s">
        <v>891</v>
      </c>
      <c r="H17" s="54" t="s">
        <v>21</v>
      </c>
      <c r="I17" s="51" t="s">
        <v>51</v>
      </c>
      <c r="J17" s="51" t="s">
        <v>23</v>
      </c>
      <c r="K17" s="50" t="s">
        <v>21</v>
      </c>
      <c r="L17" s="50" t="s">
        <v>21</v>
      </c>
      <c r="M17" s="50" t="s">
        <v>21</v>
      </c>
      <c r="N17" s="50" t="s">
        <v>21</v>
      </c>
      <c r="O17" s="50" t="s">
        <v>21</v>
      </c>
    </row>
    <row r="18" spans="1:306" ht="189.75" customHeight="1" x14ac:dyDescent="0.25">
      <c r="A18" s="62" t="s">
        <v>104</v>
      </c>
      <c r="B18" s="46">
        <v>45356</v>
      </c>
      <c r="C18" s="78" t="s">
        <v>18</v>
      </c>
      <c r="D18" s="33" t="s">
        <v>892</v>
      </c>
      <c r="E18" s="54" t="s">
        <v>74</v>
      </c>
      <c r="F18" s="54" t="s">
        <v>843</v>
      </c>
      <c r="G18" s="53" t="s">
        <v>893</v>
      </c>
      <c r="H18" s="51" t="s">
        <v>21</v>
      </c>
      <c r="I18" s="52" t="s">
        <v>51</v>
      </c>
      <c r="J18" s="54" t="s">
        <v>894</v>
      </c>
      <c r="K18" s="54" t="s">
        <v>895</v>
      </c>
      <c r="L18" s="50" t="s">
        <v>21</v>
      </c>
      <c r="M18" s="50" t="s">
        <v>21</v>
      </c>
      <c r="N18" s="50" t="s">
        <v>21</v>
      </c>
      <c r="O18" s="50" t="s">
        <v>21</v>
      </c>
    </row>
    <row r="19" spans="1:306" ht="150" x14ac:dyDescent="0.25">
      <c r="A19" s="62" t="s">
        <v>104</v>
      </c>
      <c r="B19" s="46">
        <v>45357</v>
      </c>
      <c r="C19" s="78" t="s">
        <v>18</v>
      </c>
      <c r="D19" s="33" t="s">
        <v>896</v>
      </c>
      <c r="E19" s="54" t="s">
        <v>897</v>
      </c>
      <c r="F19" s="54" t="s">
        <v>843</v>
      </c>
      <c r="G19" s="95" t="s">
        <v>898</v>
      </c>
      <c r="H19" s="51" t="s">
        <v>21</v>
      </c>
      <c r="I19" s="52" t="s">
        <v>51</v>
      </c>
      <c r="J19" s="54" t="s">
        <v>693</v>
      </c>
      <c r="K19" s="50" t="s">
        <v>21</v>
      </c>
      <c r="L19" s="54" t="s">
        <v>899</v>
      </c>
      <c r="M19" s="50" t="s">
        <v>21</v>
      </c>
      <c r="N19" s="50" t="s">
        <v>21</v>
      </c>
      <c r="O19" s="50" t="s">
        <v>21</v>
      </c>
    </row>
    <row r="20" spans="1:306" ht="210" customHeight="1" x14ac:dyDescent="0.25">
      <c r="A20" s="62" t="s">
        <v>104</v>
      </c>
      <c r="B20" s="46">
        <v>45376</v>
      </c>
      <c r="C20" s="78" t="s">
        <v>18</v>
      </c>
      <c r="D20" s="33" t="s">
        <v>900</v>
      </c>
      <c r="E20" s="54" t="s">
        <v>685</v>
      </c>
      <c r="F20" s="54" t="s">
        <v>836</v>
      </c>
      <c r="G20" s="53" t="s">
        <v>901</v>
      </c>
      <c r="H20" s="50" t="s">
        <v>21</v>
      </c>
      <c r="I20" s="54" t="s">
        <v>311</v>
      </c>
      <c r="J20" s="51" t="s">
        <v>852</v>
      </c>
      <c r="K20" s="50" t="s">
        <v>21</v>
      </c>
      <c r="L20" s="50" t="s">
        <v>21</v>
      </c>
      <c r="M20" s="50" t="s">
        <v>21</v>
      </c>
      <c r="N20" s="50" t="s">
        <v>21</v>
      </c>
      <c r="O20" s="50" t="s">
        <v>21</v>
      </c>
    </row>
    <row r="21" spans="1:306" ht="212.25" customHeight="1" x14ac:dyDescent="0.25">
      <c r="A21" s="62" t="s">
        <v>308</v>
      </c>
      <c r="B21" s="58">
        <v>45385</v>
      </c>
      <c r="C21" s="90" t="s">
        <v>18</v>
      </c>
      <c r="D21" s="41" t="s">
        <v>1588</v>
      </c>
      <c r="E21" s="54" t="s">
        <v>840</v>
      </c>
      <c r="F21" s="54" t="s">
        <v>836</v>
      </c>
      <c r="G21" s="53" t="s">
        <v>1601</v>
      </c>
      <c r="H21" s="50" t="s">
        <v>21</v>
      </c>
      <c r="I21" s="50" t="s">
        <v>51</v>
      </c>
      <c r="J21" s="54" t="s">
        <v>39</v>
      </c>
      <c r="K21" s="54" t="s">
        <v>1600</v>
      </c>
      <c r="L21" s="50" t="s">
        <v>21</v>
      </c>
      <c r="M21" s="50" t="s">
        <v>21</v>
      </c>
      <c r="N21" s="50" t="s">
        <v>21</v>
      </c>
      <c r="O21" s="50" t="s">
        <v>21</v>
      </c>
    </row>
    <row r="22" spans="1:306" ht="239.25" customHeight="1" x14ac:dyDescent="0.25">
      <c r="A22" s="62" t="s">
        <v>308</v>
      </c>
      <c r="B22" s="58">
        <v>45385</v>
      </c>
      <c r="C22" s="76" t="s">
        <v>18</v>
      </c>
      <c r="D22" s="41" t="s">
        <v>1598</v>
      </c>
      <c r="E22" s="54" t="s">
        <v>902</v>
      </c>
      <c r="F22" s="54" t="s">
        <v>836</v>
      </c>
      <c r="G22" s="53" t="s">
        <v>1602</v>
      </c>
      <c r="H22" s="54" t="s">
        <v>21</v>
      </c>
      <c r="I22" s="50" t="s">
        <v>51</v>
      </c>
      <c r="J22" s="54" t="s">
        <v>680</v>
      </c>
      <c r="K22" s="54" t="s">
        <v>1603</v>
      </c>
      <c r="L22" s="50" t="s">
        <v>21</v>
      </c>
      <c r="M22" s="50" t="s">
        <v>21</v>
      </c>
      <c r="N22" s="50" t="s">
        <v>21</v>
      </c>
      <c r="O22" s="50" t="s">
        <v>21</v>
      </c>
    </row>
    <row r="23" spans="1:306" ht="100.5" customHeight="1" x14ac:dyDescent="0.25">
      <c r="A23" s="62" t="s">
        <v>308</v>
      </c>
      <c r="B23" s="58">
        <v>45412</v>
      </c>
      <c r="C23" s="78" t="s">
        <v>18</v>
      </c>
      <c r="D23" s="33" t="s">
        <v>1686</v>
      </c>
      <c r="E23" s="54" t="s">
        <v>102</v>
      </c>
      <c r="F23" s="54" t="s">
        <v>843</v>
      </c>
      <c r="G23" s="281" t="s">
        <v>1684</v>
      </c>
      <c r="H23" s="51" t="s">
        <v>21</v>
      </c>
      <c r="I23" s="52" t="s">
        <v>51</v>
      </c>
      <c r="J23" s="54" t="s">
        <v>693</v>
      </c>
      <c r="K23" s="54" t="s">
        <v>1685</v>
      </c>
      <c r="L23" s="286" t="s">
        <v>21</v>
      </c>
      <c r="M23" s="286" t="s">
        <v>21</v>
      </c>
      <c r="N23" s="286" t="s">
        <v>21</v>
      </c>
      <c r="O23" s="286" t="s">
        <v>21</v>
      </c>
    </row>
    <row r="24" spans="1:306" ht="162.75" customHeight="1" x14ac:dyDescent="0.25">
      <c r="A24" s="62" t="s">
        <v>308</v>
      </c>
      <c r="B24" s="71">
        <v>45483</v>
      </c>
      <c r="C24" s="78" t="s">
        <v>18</v>
      </c>
      <c r="D24" s="32" t="s">
        <v>918</v>
      </c>
      <c r="E24" s="100" t="s">
        <v>37</v>
      </c>
      <c r="F24" s="100" t="s">
        <v>842</v>
      </c>
      <c r="G24" s="266" t="s">
        <v>1599</v>
      </c>
      <c r="H24" s="51" t="s">
        <v>48</v>
      </c>
      <c r="I24" s="50" t="s">
        <v>51</v>
      </c>
      <c r="J24" s="51" t="s">
        <v>23</v>
      </c>
      <c r="K24" s="54" t="s">
        <v>919</v>
      </c>
      <c r="L24" s="50" t="s">
        <v>48</v>
      </c>
      <c r="M24" s="50" t="s">
        <v>48</v>
      </c>
      <c r="N24" s="50" t="s">
        <v>48</v>
      </c>
      <c r="O24" s="50" t="s">
        <v>48</v>
      </c>
    </row>
    <row r="25" spans="1:306" ht="94.5" customHeight="1" x14ac:dyDescent="0.25">
      <c r="A25" s="62" t="s">
        <v>308</v>
      </c>
      <c r="B25" s="71">
        <v>45519</v>
      </c>
      <c r="C25" s="78" t="s">
        <v>903</v>
      </c>
      <c r="D25" s="82" t="s">
        <v>904</v>
      </c>
      <c r="E25" s="54" t="s">
        <v>102</v>
      </c>
      <c r="F25" s="54" t="s">
        <v>843</v>
      </c>
      <c r="G25" s="53" t="s">
        <v>905</v>
      </c>
      <c r="H25" s="51" t="s">
        <v>48</v>
      </c>
      <c r="I25" s="52" t="s">
        <v>51</v>
      </c>
      <c r="J25" s="51" t="s">
        <v>48</v>
      </c>
      <c r="K25" s="94" t="s">
        <v>48</v>
      </c>
      <c r="L25" s="94" t="s">
        <v>48</v>
      </c>
      <c r="M25" s="94" t="s">
        <v>48</v>
      </c>
      <c r="N25" s="94" t="s">
        <v>48</v>
      </c>
      <c r="O25" s="94" t="s">
        <v>48</v>
      </c>
    </row>
    <row r="26" spans="1:306" ht="90.75" customHeight="1" x14ac:dyDescent="0.25">
      <c r="A26" s="62" t="s">
        <v>308</v>
      </c>
      <c r="B26" s="71">
        <v>45526</v>
      </c>
      <c r="C26" s="90" t="s">
        <v>906</v>
      </c>
      <c r="D26" s="33" t="s">
        <v>907</v>
      </c>
      <c r="E26" s="54" t="s">
        <v>68</v>
      </c>
      <c r="F26" s="54" t="s">
        <v>842</v>
      </c>
      <c r="G26" s="53" t="s">
        <v>445</v>
      </c>
      <c r="H26" s="50" t="s">
        <v>48</v>
      </c>
      <c r="I26" s="52" t="s">
        <v>51</v>
      </c>
      <c r="J26" s="51" t="s">
        <v>23</v>
      </c>
      <c r="K26" s="50" t="s">
        <v>48</v>
      </c>
      <c r="L26" s="50" t="s">
        <v>48</v>
      </c>
      <c r="M26" s="50" t="s">
        <v>48</v>
      </c>
      <c r="N26" s="50" t="s">
        <v>48</v>
      </c>
      <c r="O26" s="50" t="s">
        <v>48</v>
      </c>
    </row>
    <row r="27" spans="1:306" ht="90" customHeight="1" x14ac:dyDescent="0.25">
      <c r="A27" s="62" t="s">
        <v>308</v>
      </c>
      <c r="B27" s="71">
        <v>45546</v>
      </c>
      <c r="C27" s="78" t="s">
        <v>906</v>
      </c>
      <c r="D27" s="33" t="s">
        <v>908</v>
      </c>
      <c r="E27" s="54" t="s">
        <v>102</v>
      </c>
      <c r="F27" s="54" t="s">
        <v>842</v>
      </c>
      <c r="G27" s="53" t="s">
        <v>445</v>
      </c>
      <c r="H27" s="50" t="s">
        <v>48</v>
      </c>
      <c r="I27" s="52" t="s">
        <v>51</v>
      </c>
      <c r="J27" s="51" t="s">
        <v>680</v>
      </c>
      <c r="K27" s="50" t="s">
        <v>48</v>
      </c>
      <c r="L27" s="50" t="s">
        <v>48</v>
      </c>
      <c r="M27" s="50" t="s">
        <v>48</v>
      </c>
      <c r="N27" s="50" t="s">
        <v>48</v>
      </c>
      <c r="O27" s="50" t="s">
        <v>48</v>
      </c>
    </row>
    <row r="28" spans="1:306" ht="90" customHeight="1" x14ac:dyDescent="0.25">
      <c r="A28" s="62" t="s">
        <v>48</v>
      </c>
      <c r="B28" s="71" t="s">
        <v>48</v>
      </c>
      <c r="C28" s="90" t="s">
        <v>48</v>
      </c>
      <c r="D28" s="82" t="s">
        <v>909</v>
      </c>
      <c r="E28" s="54" t="s">
        <v>68</v>
      </c>
      <c r="F28" s="54" t="s">
        <v>843</v>
      </c>
      <c r="G28" s="53" t="s">
        <v>445</v>
      </c>
      <c r="H28" s="51" t="s">
        <v>48</v>
      </c>
      <c r="I28" s="52" t="s">
        <v>51</v>
      </c>
      <c r="J28" s="51" t="s">
        <v>23</v>
      </c>
      <c r="K28" s="94" t="s">
        <v>48</v>
      </c>
      <c r="L28" s="94" t="s">
        <v>48</v>
      </c>
      <c r="M28" s="94" t="s">
        <v>48</v>
      </c>
      <c r="N28" s="94" t="s">
        <v>48</v>
      </c>
      <c r="O28" s="94" t="s">
        <v>48</v>
      </c>
    </row>
    <row r="29" spans="1:306" ht="90" customHeight="1" x14ac:dyDescent="0.25">
      <c r="A29" s="62" t="s">
        <v>308</v>
      </c>
      <c r="B29" s="71">
        <v>45645</v>
      </c>
      <c r="C29" s="90" t="s">
        <v>910</v>
      </c>
      <c r="D29" s="33" t="s">
        <v>911</v>
      </c>
      <c r="E29" s="54" t="s">
        <v>37</v>
      </c>
      <c r="F29" s="54" t="s">
        <v>912</v>
      </c>
      <c r="G29" s="53" t="s">
        <v>913</v>
      </c>
      <c r="H29" s="50" t="s">
        <v>48</v>
      </c>
      <c r="I29" s="52" t="s">
        <v>51</v>
      </c>
      <c r="J29" s="51" t="s">
        <v>680</v>
      </c>
      <c r="K29" s="50" t="s">
        <v>48</v>
      </c>
      <c r="L29" s="50" t="s">
        <v>48</v>
      </c>
      <c r="M29" s="50" t="s">
        <v>48</v>
      </c>
      <c r="N29" s="50" t="s">
        <v>48</v>
      </c>
      <c r="O29" s="50" t="s">
        <v>48</v>
      </c>
    </row>
    <row r="30" spans="1:306" s="280" customFormat="1" ht="90" customHeight="1" x14ac:dyDescent="0.25">
      <c r="A30" s="62" t="s">
        <v>48</v>
      </c>
      <c r="B30" s="71" t="s">
        <v>48</v>
      </c>
      <c r="C30" s="76" t="s">
        <v>48</v>
      </c>
      <c r="D30" s="278" t="s">
        <v>1670</v>
      </c>
      <c r="E30" s="54" t="s">
        <v>922</v>
      </c>
      <c r="F30" s="54" t="s">
        <v>843</v>
      </c>
      <c r="G30" s="281" t="s">
        <v>445</v>
      </c>
      <c r="H30" s="50" t="s">
        <v>48</v>
      </c>
      <c r="I30" s="52" t="s">
        <v>51</v>
      </c>
      <c r="J30" s="51" t="s">
        <v>23</v>
      </c>
      <c r="K30" s="50" t="s">
        <v>48</v>
      </c>
      <c r="L30" s="50" t="s">
        <v>48</v>
      </c>
      <c r="M30" s="50" t="s">
        <v>48</v>
      </c>
      <c r="N30" s="50" t="s">
        <v>48</v>
      </c>
      <c r="O30" s="50" t="s">
        <v>48</v>
      </c>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279"/>
      <c r="HX30" s="279"/>
      <c r="HY30" s="279"/>
      <c r="HZ30" s="279"/>
      <c r="IA30" s="279"/>
      <c r="IB30" s="279"/>
      <c r="IC30" s="279"/>
      <c r="ID30" s="279"/>
      <c r="IE30" s="279"/>
      <c r="IF30" s="279"/>
      <c r="IG30" s="279"/>
      <c r="IH30" s="279"/>
      <c r="II30" s="279"/>
      <c r="IJ30" s="279"/>
      <c r="IK30" s="279"/>
      <c r="IL30" s="279"/>
      <c r="IM30" s="279"/>
      <c r="IN30" s="279"/>
      <c r="IO30" s="279"/>
      <c r="IP30" s="279"/>
      <c r="IQ30" s="279"/>
      <c r="IR30" s="279"/>
      <c r="IS30" s="279"/>
      <c r="IT30" s="279"/>
      <c r="IU30" s="279"/>
      <c r="IV30" s="279"/>
      <c r="IW30" s="279"/>
      <c r="IX30" s="279"/>
      <c r="IY30" s="279"/>
      <c r="IZ30" s="279"/>
      <c r="JA30" s="279"/>
      <c r="JB30" s="279"/>
      <c r="JC30" s="279"/>
      <c r="JD30" s="279"/>
      <c r="JE30" s="279"/>
      <c r="JF30" s="279"/>
      <c r="JG30" s="279"/>
      <c r="JH30" s="279"/>
      <c r="JI30" s="279"/>
      <c r="JJ30" s="279"/>
      <c r="JK30" s="279"/>
      <c r="JL30" s="279"/>
      <c r="JM30" s="279"/>
      <c r="JN30" s="279"/>
      <c r="JO30" s="279"/>
      <c r="JP30" s="279"/>
      <c r="JQ30" s="279"/>
      <c r="JR30" s="279"/>
      <c r="JS30" s="279"/>
      <c r="JT30" s="279"/>
      <c r="JU30" s="279"/>
      <c r="JV30" s="279"/>
      <c r="JW30" s="279"/>
      <c r="JX30" s="279"/>
      <c r="JY30" s="279"/>
      <c r="JZ30" s="279"/>
      <c r="KA30" s="279"/>
      <c r="KB30" s="279"/>
      <c r="KC30" s="279"/>
      <c r="KD30" s="279"/>
      <c r="KE30" s="279"/>
      <c r="KF30" s="279"/>
      <c r="KG30" s="279"/>
      <c r="KH30" s="279"/>
      <c r="KI30" s="279"/>
      <c r="KJ30" s="279"/>
      <c r="KK30" s="279"/>
      <c r="KL30" s="279"/>
      <c r="KM30" s="279"/>
      <c r="KN30" s="279"/>
      <c r="KO30" s="279"/>
      <c r="KP30" s="279"/>
      <c r="KQ30" s="279"/>
      <c r="KR30" s="279"/>
      <c r="KS30" s="279"/>
      <c r="KT30" s="279"/>
    </row>
    <row r="31" spans="1:306" s="280" customFormat="1" ht="90" customHeight="1" x14ac:dyDescent="0.25">
      <c r="A31" s="62" t="s">
        <v>48</v>
      </c>
      <c r="B31" s="71" t="s">
        <v>48</v>
      </c>
      <c r="C31" s="90" t="s">
        <v>48</v>
      </c>
      <c r="D31" s="282" t="s">
        <v>1671</v>
      </c>
      <c r="E31" s="54" t="s">
        <v>922</v>
      </c>
      <c r="F31" s="54" t="s">
        <v>843</v>
      </c>
      <c r="G31" s="53" t="s">
        <v>445</v>
      </c>
      <c r="H31" s="50" t="s">
        <v>48</v>
      </c>
      <c r="I31" s="52" t="s">
        <v>51</v>
      </c>
      <c r="J31" s="51" t="s">
        <v>23</v>
      </c>
      <c r="K31" s="50" t="s">
        <v>48</v>
      </c>
      <c r="L31" s="50" t="s">
        <v>48</v>
      </c>
      <c r="M31" s="50" t="s">
        <v>48</v>
      </c>
      <c r="N31" s="50" t="s">
        <v>48</v>
      </c>
      <c r="O31" s="50" t="s">
        <v>48</v>
      </c>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279"/>
      <c r="HX31" s="279"/>
      <c r="HY31" s="279"/>
      <c r="HZ31" s="279"/>
      <c r="IA31" s="279"/>
      <c r="IB31" s="279"/>
      <c r="IC31" s="279"/>
      <c r="ID31" s="279"/>
      <c r="IE31" s="279"/>
      <c r="IF31" s="279"/>
      <c r="IG31" s="279"/>
      <c r="IH31" s="279"/>
      <c r="II31" s="279"/>
      <c r="IJ31" s="279"/>
      <c r="IK31" s="279"/>
      <c r="IL31" s="279"/>
      <c r="IM31" s="279"/>
      <c r="IN31" s="279"/>
      <c r="IO31" s="279"/>
      <c r="IP31" s="279"/>
      <c r="IQ31" s="279"/>
      <c r="IR31" s="279"/>
      <c r="IS31" s="279"/>
      <c r="IT31" s="279"/>
      <c r="IU31" s="279"/>
      <c r="IV31" s="279"/>
      <c r="IW31" s="279"/>
      <c r="IX31" s="279"/>
      <c r="IY31" s="279"/>
      <c r="IZ31" s="279"/>
      <c r="JA31" s="279"/>
      <c r="JB31" s="279"/>
      <c r="JC31" s="279"/>
      <c r="JD31" s="279"/>
      <c r="JE31" s="279"/>
      <c r="JF31" s="279"/>
      <c r="JG31" s="279"/>
      <c r="JH31" s="279"/>
      <c r="JI31" s="279"/>
      <c r="JJ31" s="279"/>
      <c r="JK31" s="279"/>
      <c r="JL31" s="279"/>
      <c r="JM31" s="279"/>
      <c r="JN31" s="279"/>
      <c r="JO31" s="279"/>
      <c r="JP31" s="279"/>
      <c r="JQ31" s="279"/>
      <c r="JR31" s="279"/>
      <c r="JS31" s="279"/>
      <c r="JT31" s="279"/>
      <c r="JU31" s="279"/>
      <c r="JV31" s="279"/>
      <c r="JW31" s="279"/>
      <c r="JX31" s="279"/>
      <c r="JY31" s="279"/>
      <c r="JZ31" s="279"/>
      <c r="KA31" s="279"/>
      <c r="KB31" s="279"/>
      <c r="KC31" s="279"/>
      <c r="KD31" s="279"/>
      <c r="KE31" s="279"/>
      <c r="KF31" s="279"/>
      <c r="KG31" s="279"/>
      <c r="KH31" s="279"/>
      <c r="KI31" s="279"/>
      <c r="KJ31" s="279"/>
      <c r="KK31" s="279"/>
      <c r="KL31" s="279"/>
      <c r="KM31" s="279"/>
      <c r="KN31" s="279"/>
      <c r="KO31" s="279"/>
      <c r="KP31" s="279"/>
      <c r="KQ31" s="279"/>
      <c r="KR31" s="279"/>
      <c r="KS31" s="279"/>
      <c r="KT31" s="279"/>
    </row>
    <row r="32" spans="1:306" ht="111.75" customHeight="1" x14ac:dyDescent="0.25">
      <c r="A32" s="62" t="s">
        <v>48</v>
      </c>
      <c r="B32" s="71" t="s">
        <v>48</v>
      </c>
      <c r="C32" s="78" t="s">
        <v>48</v>
      </c>
      <c r="D32" s="82" t="s">
        <v>1663</v>
      </c>
      <c r="E32" s="54" t="s">
        <v>914</v>
      </c>
      <c r="F32" s="54" t="s">
        <v>912</v>
      </c>
      <c r="G32" s="53" t="s">
        <v>445</v>
      </c>
      <c r="H32" s="50" t="s">
        <v>48</v>
      </c>
      <c r="I32" s="52" t="s">
        <v>51</v>
      </c>
      <c r="J32" s="51" t="s">
        <v>23</v>
      </c>
      <c r="K32" s="50" t="s">
        <v>48</v>
      </c>
      <c r="L32" s="50" t="s">
        <v>48</v>
      </c>
      <c r="M32" s="50" t="s">
        <v>48</v>
      </c>
      <c r="N32" s="50" t="s">
        <v>48</v>
      </c>
      <c r="O32" s="50" t="s">
        <v>48</v>
      </c>
    </row>
    <row r="33" spans="1:15" ht="123.75" customHeight="1" x14ac:dyDescent="0.25">
      <c r="A33" s="62" t="s">
        <v>48</v>
      </c>
      <c r="B33" s="71" t="s">
        <v>48</v>
      </c>
      <c r="C33" s="76" t="s">
        <v>48</v>
      </c>
      <c r="D33" s="207" t="s">
        <v>915</v>
      </c>
      <c r="E33" s="54" t="s">
        <v>19</v>
      </c>
      <c r="F33" s="54" t="s">
        <v>842</v>
      </c>
      <c r="G33" s="53" t="s">
        <v>1589</v>
      </c>
      <c r="H33" s="51" t="s">
        <v>48</v>
      </c>
      <c r="I33" s="52" t="s">
        <v>51</v>
      </c>
      <c r="J33" s="51" t="s">
        <v>86</v>
      </c>
      <c r="K33" s="50" t="s">
        <v>48</v>
      </c>
      <c r="L33" s="50" t="s">
        <v>48</v>
      </c>
      <c r="M33" s="50" t="s">
        <v>48</v>
      </c>
      <c r="N33" s="50" t="s">
        <v>48</v>
      </c>
      <c r="O33" s="50" t="s">
        <v>48</v>
      </c>
    </row>
    <row r="34" spans="1:15" ht="213" customHeight="1" x14ac:dyDescent="0.25">
      <c r="A34" s="62" t="s">
        <v>48</v>
      </c>
      <c r="B34" s="71" t="s">
        <v>48</v>
      </c>
      <c r="C34" s="210" t="s">
        <v>18</v>
      </c>
      <c r="D34" s="207" t="s">
        <v>916</v>
      </c>
      <c r="E34" s="54" t="s">
        <v>19</v>
      </c>
      <c r="F34" s="54" t="s">
        <v>839</v>
      </c>
      <c r="G34" s="65" t="s">
        <v>1590</v>
      </c>
      <c r="H34" s="51" t="s">
        <v>21</v>
      </c>
      <c r="I34" s="52" t="s">
        <v>311</v>
      </c>
      <c r="J34" s="51" t="s">
        <v>39</v>
      </c>
      <c r="K34" s="54" t="s">
        <v>917</v>
      </c>
      <c r="L34" s="50" t="s">
        <v>21</v>
      </c>
      <c r="M34" s="50" t="s">
        <v>21</v>
      </c>
      <c r="N34" s="50" t="s">
        <v>21</v>
      </c>
      <c r="O34" s="50" t="s">
        <v>21</v>
      </c>
    </row>
    <row r="35" spans="1:15" ht="84.75" customHeight="1" x14ac:dyDescent="0.25">
      <c r="A35" s="62" t="s">
        <v>48</v>
      </c>
      <c r="B35" s="71" t="s">
        <v>48</v>
      </c>
      <c r="C35" s="76" t="s">
        <v>48</v>
      </c>
      <c r="D35" s="32" t="s">
        <v>920</v>
      </c>
      <c r="E35" s="100" t="s">
        <v>685</v>
      </c>
      <c r="F35" s="100" t="s">
        <v>842</v>
      </c>
      <c r="G35" s="89" t="s">
        <v>445</v>
      </c>
      <c r="H35" s="50" t="s">
        <v>48</v>
      </c>
      <c r="I35" s="52" t="s">
        <v>51</v>
      </c>
      <c r="J35" s="51" t="s">
        <v>86</v>
      </c>
      <c r="K35" s="50" t="s">
        <v>48</v>
      </c>
      <c r="L35" s="50" t="s">
        <v>48</v>
      </c>
      <c r="M35" s="50" t="s">
        <v>48</v>
      </c>
      <c r="N35" s="50" t="s">
        <v>48</v>
      </c>
      <c r="O35" s="50" t="s">
        <v>48</v>
      </c>
    </row>
    <row r="36" spans="1:15" ht="60" customHeight="1" x14ac:dyDescent="0.25">
      <c r="A36" s="62" t="s">
        <v>48</v>
      </c>
      <c r="B36" s="71" t="s">
        <v>48</v>
      </c>
      <c r="C36" s="78" t="s">
        <v>437</v>
      </c>
      <c r="D36" s="33" t="s">
        <v>921</v>
      </c>
      <c r="E36" s="54" t="s">
        <v>922</v>
      </c>
      <c r="F36" s="54" t="s">
        <v>836</v>
      </c>
      <c r="G36" s="53" t="s">
        <v>923</v>
      </c>
      <c r="H36" s="51" t="s">
        <v>437</v>
      </c>
      <c r="I36" s="52" t="s">
        <v>319</v>
      </c>
      <c r="J36" s="51" t="s">
        <v>319</v>
      </c>
      <c r="K36" s="50" t="s">
        <v>437</v>
      </c>
      <c r="L36" s="50" t="s">
        <v>437</v>
      </c>
      <c r="M36" s="50" t="s">
        <v>437</v>
      </c>
      <c r="N36" s="50" t="s">
        <v>437</v>
      </c>
      <c r="O36" s="50" t="s">
        <v>437</v>
      </c>
    </row>
    <row r="37" spans="1:15" ht="60" customHeight="1" x14ac:dyDescent="0.25">
      <c r="A37" s="62" t="s">
        <v>48</v>
      </c>
      <c r="B37" s="71" t="s">
        <v>48</v>
      </c>
      <c r="C37" s="76" t="s">
        <v>437</v>
      </c>
      <c r="D37" s="32" t="s">
        <v>924</v>
      </c>
      <c r="E37" s="54" t="s">
        <v>48</v>
      </c>
      <c r="F37" s="54" t="s">
        <v>836</v>
      </c>
      <c r="G37" s="53" t="s">
        <v>923</v>
      </c>
      <c r="H37" s="51" t="s">
        <v>437</v>
      </c>
      <c r="I37" s="52" t="s">
        <v>319</v>
      </c>
      <c r="J37" s="51" t="s">
        <v>319</v>
      </c>
      <c r="K37" s="50" t="s">
        <v>437</v>
      </c>
      <c r="L37" s="50" t="s">
        <v>437</v>
      </c>
      <c r="M37" s="50" t="s">
        <v>437</v>
      </c>
      <c r="N37" s="50" t="s">
        <v>437</v>
      </c>
      <c r="O37" s="50" t="s">
        <v>437</v>
      </c>
    </row>
    <row r="38" spans="1:15" ht="65.25" customHeight="1" x14ac:dyDescent="0.25">
      <c r="A38" s="98" t="s">
        <v>48</v>
      </c>
      <c r="B38" s="80" t="s">
        <v>48</v>
      </c>
      <c r="C38" s="91" t="s">
        <v>437</v>
      </c>
      <c r="D38" s="99" t="s">
        <v>925</v>
      </c>
      <c r="E38" s="101" t="s">
        <v>68</v>
      </c>
      <c r="F38" s="88" t="s">
        <v>838</v>
      </c>
      <c r="G38" s="53" t="s">
        <v>926</v>
      </c>
      <c r="H38" s="51" t="s">
        <v>437</v>
      </c>
      <c r="I38" s="52" t="s">
        <v>319</v>
      </c>
      <c r="J38" s="51" t="s">
        <v>319</v>
      </c>
      <c r="K38" s="50" t="s">
        <v>437</v>
      </c>
      <c r="L38" s="50" t="s">
        <v>437</v>
      </c>
      <c r="M38" s="50" t="s">
        <v>437</v>
      </c>
      <c r="N38" s="50" t="s">
        <v>437</v>
      </c>
      <c r="O38" s="50" t="s">
        <v>437</v>
      </c>
    </row>
    <row r="39" spans="1:15" ht="64.5" customHeight="1" x14ac:dyDescent="0.25">
      <c r="A39" s="62" t="s">
        <v>48</v>
      </c>
      <c r="B39" s="71" t="s">
        <v>48</v>
      </c>
      <c r="C39" s="78" t="s">
        <v>437</v>
      </c>
      <c r="D39" s="33" t="s">
        <v>927</v>
      </c>
      <c r="E39" s="54" t="s">
        <v>694</v>
      </c>
      <c r="F39" s="54" t="s">
        <v>836</v>
      </c>
      <c r="G39" s="89" t="s">
        <v>928</v>
      </c>
      <c r="H39" s="51" t="s">
        <v>437</v>
      </c>
      <c r="I39" s="52" t="s">
        <v>319</v>
      </c>
      <c r="J39" s="51" t="s">
        <v>319</v>
      </c>
      <c r="K39" s="50" t="s">
        <v>437</v>
      </c>
      <c r="L39" s="50" t="s">
        <v>437</v>
      </c>
      <c r="M39" s="50" t="s">
        <v>437</v>
      </c>
      <c r="N39" s="50" t="s">
        <v>437</v>
      </c>
      <c r="O39" s="50" t="s">
        <v>437</v>
      </c>
    </row>
    <row r="40" spans="1:15" ht="90.75" customHeight="1" x14ac:dyDescent="0.25">
      <c r="A40" s="62" t="s">
        <v>48</v>
      </c>
      <c r="B40" s="71" t="s">
        <v>48</v>
      </c>
      <c r="C40" s="78" t="s">
        <v>48</v>
      </c>
      <c r="D40" s="43" t="s">
        <v>929</v>
      </c>
      <c r="E40" s="54" t="s">
        <v>930</v>
      </c>
      <c r="F40" s="54" t="s">
        <v>836</v>
      </c>
      <c r="G40" s="53" t="s">
        <v>445</v>
      </c>
      <c r="H40" s="51" t="s">
        <v>48</v>
      </c>
      <c r="I40" s="50" t="s">
        <v>51</v>
      </c>
      <c r="J40" s="51" t="s">
        <v>23</v>
      </c>
      <c r="K40" s="55" t="s">
        <v>48</v>
      </c>
      <c r="L40" s="55" t="s">
        <v>48</v>
      </c>
      <c r="M40" s="55" t="s">
        <v>48</v>
      </c>
      <c r="N40" s="55" t="s">
        <v>48</v>
      </c>
      <c r="O40" s="55" t="s">
        <v>48</v>
      </c>
    </row>
    <row r="41" spans="1:15" ht="102" customHeight="1" x14ac:dyDescent="0.25">
      <c r="A41" s="62" t="s">
        <v>48</v>
      </c>
      <c r="B41" s="69" t="s">
        <v>48</v>
      </c>
      <c r="C41" s="195" t="s">
        <v>437</v>
      </c>
      <c r="D41" s="32" t="s">
        <v>931</v>
      </c>
      <c r="E41" s="54" t="s">
        <v>689</v>
      </c>
      <c r="F41" s="54" t="s">
        <v>836</v>
      </c>
      <c r="G41" s="53" t="s">
        <v>932</v>
      </c>
      <c r="H41" s="51" t="s">
        <v>437</v>
      </c>
      <c r="I41" s="52" t="s">
        <v>319</v>
      </c>
      <c r="J41" s="51" t="s">
        <v>319</v>
      </c>
      <c r="K41" s="50" t="s">
        <v>437</v>
      </c>
      <c r="L41" s="50" t="s">
        <v>437</v>
      </c>
      <c r="M41" s="50" t="s">
        <v>437</v>
      </c>
      <c r="N41" s="50" t="s">
        <v>437</v>
      </c>
      <c r="O41" s="50" t="s">
        <v>437</v>
      </c>
    </row>
    <row r="42" spans="1:15" ht="90.6" customHeight="1" x14ac:dyDescent="0.25">
      <c r="A42" s="62" t="s">
        <v>48</v>
      </c>
      <c r="B42" s="71" t="s">
        <v>48</v>
      </c>
      <c r="C42" s="47" t="s">
        <v>48</v>
      </c>
      <c r="D42" s="32" t="s">
        <v>933</v>
      </c>
      <c r="E42" s="54" t="s">
        <v>19</v>
      </c>
      <c r="F42" s="54" t="s">
        <v>843</v>
      </c>
      <c r="G42" s="56" t="s">
        <v>934</v>
      </c>
      <c r="H42" s="51" t="s">
        <v>48</v>
      </c>
      <c r="I42" s="51" t="s">
        <v>51</v>
      </c>
      <c r="J42" s="54" t="s">
        <v>86</v>
      </c>
      <c r="K42" s="50" t="s">
        <v>48</v>
      </c>
      <c r="L42" s="50" t="s">
        <v>48</v>
      </c>
      <c r="M42" s="50" t="s">
        <v>48</v>
      </c>
      <c r="N42" s="50" t="s">
        <v>48</v>
      </c>
      <c r="O42" s="50" t="s">
        <v>48</v>
      </c>
    </row>
    <row r="43" spans="1:15" ht="96.6" customHeight="1" x14ac:dyDescent="0.25">
      <c r="A43" s="62" t="s">
        <v>48</v>
      </c>
      <c r="B43" s="71" t="s">
        <v>48</v>
      </c>
      <c r="C43" s="76" t="s">
        <v>48</v>
      </c>
      <c r="D43" s="32" t="s">
        <v>935</v>
      </c>
      <c r="E43" s="100" t="s">
        <v>59</v>
      </c>
      <c r="F43" s="100" t="s">
        <v>842</v>
      </c>
      <c r="G43" s="53" t="s">
        <v>936</v>
      </c>
      <c r="H43" s="51" t="s">
        <v>48</v>
      </c>
      <c r="I43" s="52" t="s">
        <v>51</v>
      </c>
      <c r="J43" s="51" t="s">
        <v>23</v>
      </c>
      <c r="K43" s="50" t="s">
        <v>48</v>
      </c>
      <c r="L43" s="50" t="s">
        <v>48</v>
      </c>
      <c r="M43" s="50" t="s">
        <v>48</v>
      </c>
      <c r="N43" s="50" t="s">
        <v>48</v>
      </c>
      <c r="O43" s="50" t="s">
        <v>48</v>
      </c>
    </row>
    <row r="45" spans="1:15" x14ac:dyDescent="0.3">
      <c r="G45" s="284"/>
    </row>
  </sheetData>
  <sheetProtection autoFilter="0"/>
  <autoFilter ref="A1:O44" xr:uid="{73AA9A74-D429-4686-B596-F4EEA4A5901F}">
    <sortState xmlns:xlrd2="http://schemas.microsoft.com/office/spreadsheetml/2017/richdata2" ref="A2:O43">
      <sortCondition ref="B2:B43"/>
    </sortState>
  </autoFilter>
  <sortState xmlns:xlrd2="http://schemas.microsoft.com/office/spreadsheetml/2017/richdata2" ref="A2:O43">
    <sortCondition ref="B2:B43"/>
  </sortState>
  <mergeCells count="1">
    <mergeCell ref="P15:S15"/>
  </mergeCells>
  <dataValidations count="5">
    <dataValidation type="list" allowBlank="1" showInputMessage="1" showErrorMessage="1" sqref="K41:O41 I14 I2:I12 I16:I43" xr:uid="{94021A6E-D03B-4B3E-B1B1-BF3B1EB31929}">
      <formula1>comms</formula1>
    </dataValidation>
    <dataValidation type="list" allowBlank="1" showInputMessage="1" showErrorMessage="1" sqref="H2:H9 H11:H43" xr:uid="{715501A5-4209-49C4-B9CF-8F23624F4865}">
      <formula1>Potential_cost_impact</formula1>
    </dataValidation>
    <dataValidation type="list" allowBlank="1" showInputMessage="1" showErrorMessage="1" promptTitle="Insert commissioner" sqref="K41:O41 I8:I14 I2:I6 I16:I43" xr:uid="{D673AC0A-07D1-499E-8446-58A205D78FC8}">
      <formula1>comms</formula1>
    </dataValidation>
    <dataValidation type="list" allowBlank="1" showInputMessage="1" showErrorMessage="1" sqref="J2:J14 J16:J43" xr:uid="{A2073D65-33D3-4EE0-BAEE-95EFED42DCB9}">
      <formula1>Providelist</formula1>
    </dataValidation>
    <dataValidation type="list" allowBlank="1" showInputMessage="1" showErrorMessage="1" sqref="F1:F43" xr:uid="{F4531C4A-7F15-4B0C-AFB6-2CF056C60623}">
      <formula1>Typeofguidance</formula1>
    </dataValidation>
  </dataValidations>
  <hyperlinks>
    <hyperlink ref="D8" r:id="rId1" xr:uid="{8E71956B-E1C3-42C6-9479-48BC54C0ECC0}"/>
    <hyperlink ref="D40" r:id="rId2" display="GID-MT563 NPi-200 for pupillary light reflex in critical care patients" xr:uid="{151596D8-EAF7-418A-B90C-DF5A9D4A6867}"/>
    <hyperlink ref="D6" r:id="rId3" xr:uid="{271EC60E-7AFC-4F77-9BD3-D0E32AD6DE76}"/>
    <hyperlink ref="D39" r:id="rId4" xr:uid="{7FB29964-7E4B-48BA-8A19-F5F454CAB7D6}"/>
    <hyperlink ref="D41" r:id="rId5" xr:uid="{645A1701-31C3-4087-B9A0-7D433047F3CD}"/>
    <hyperlink ref="D2" r:id="rId6" display="AposHealth for osteoarthritis (OA) of the knee (GID-MT570) [MTG76]" xr:uid="{3E96D327-635A-4A0D-AE70-FA7126DB768D}"/>
    <hyperlink ref="D12" r:id="rId7" display="KardiaMobile 6L for measuring cardiac QT interval in people having antipsychotic medication: early value assessment [GID-DG10048]" xr:uid="{E1A663BB-8968-4595-823F-F79B6D16054D}"/>
    <hyperlink ref="D10" r:id="rId8" xr:uid="{F7C37E06-6C4A-4665-9E63-709FE985204D}"/>
    <hyperlink ref="D7" r:id="rId9" xr:uid="{0070B9A5-4A27-4616-85D7-95CA74F97A63}"/>
    <hyperlink ref="D24" r:id="rId10" xr:uid="{70D4B63D-F5EC-4136-9688-C82C52F5A4B5}"/>
    <hyperlink ref="D22" r:id="rId11" xr:uid="{DE805658-BACC-4356-AAD5-71F37E125C85}"/>
    <hyperlink ref="D5" r:id="rId12" xr:uid="{40ACCEEE-AB86-45F0-8C2B-64762BE8639A}"/>
    <hyperlink ref="D4" r:id="rId13" xr:uid="{7B1DED29-0293-4CD6-9A03-A1820F7F21E7}"/>
    <hyperlink ref="D3" r:id="rId14" display="Point of care tests for urinary tract infections to improve antimicrobial prescribing: early value assessment[GID-HTE10017] (HTE7)" xr:uid="{CF6C1792-96FB-4FAD-AB1F-100F66C78D90}"/>
    <hyperlink ref="D14" r:id="rId15" display="Artificial intelligence-derived software to analyse chest X-rays for suspected lung cancer in primary care referrals: early value assessment [GID-HTE10018]" xr:uid="{8FE87B8B-1407-4442-8AE3-7BAD2283AEC5}"/>
    <hyperlink ref="D38" r:id="rId16" xr:uid="{A568B7CA-67A2-4A07-9CAF-FAB7799F5CE1}"/>
    <hyperlink ref="D34" r:id="rId17" display="Tumour profiling tests to guide adjuvant chemotherapy decisions in lymph node-positive early breast cancer (provisional title) [GID-DG10075]" xr:uid="{9D8364C9-B478-415B-82DB-1EF471AADDAC}"/>
    <hyperlink ref="D16" r:id="rId18" xr:uid="{6E7AB9FE-3FE3-48FF-AEC2-4593F81B2DD9}"/>
    <hyperlink ref="D42" r:id="rId19" xr:uid="{82C5EC79-6DBA-4B41-AEE8-FD285B7AD9FD}"/>
    <hyperlink ref="D13" r:id="rId20" display="Artificial intelligence technologies to aid auto-contouring for radiotherapy treatment planning: early value assessment [GID-HTE10015]" xr:uid="{9706338D-9DA1-4EB2-B266-D1417B9ADFCE}"/>
    <hyperlink ref="D36" r:id="rId21" xr:uid="{406C9D9F-74BA-4C77-9DBF-A6BAF4080446}"/>
    <hyperlink ref="D37" r:id="rId22" xr:uid="{3BF097C3-4DD6-41F3-BDA8-5820460AC006}"/>
    <hyperlink ref="D15" r:id="rId23" xr:uid="{CF4E58DE-1D57-4688-BBAD-E6E16E5D0859}"/>
    <hyperlink ref="D9" r:id="rId24" xr:uid="{34481ACF-4A3B-48DE-8997-DAE868ADEF9C}"/>
    <hyperlink ref="D27" r:id="rId25" xr:uid="{F844753D-D070-474E-8A9D-4CF6AD424A03}"/>
    <hyperlink ref="D11" r:id="rId26" xr:uid="{BE9AF31D-DDD4-4A52-8A4C-1ADAE02F0983}"/>
    <hyperlink ref="D23" r:id="rId27" xr:uid="{B18EFB85-8143-43A3-BA11-FD68E0850DF5}"/>
    <hyperlink ref="D20" r:id="rId28" xr:uid="{7F0BE8CC-0720-47B5-AC55-1915E3B74317}"/>
    <hyperlink ref="D21" r:id="rId29" xr:uid="{BF93FCC0-6CA0-4F5C-BB1E-AC39B4544308}"/>
    <hyperlink ref="D17" r:id="rId30" xr:uid="{DE6252D0-D018-414C-9DD4-AE43C374AA8C}"/>
    <hyperlink ref="D33" r:id="rId31" display="Artificial Intelligence for dermatology - skin cancer: reduce referrals by early detection of benign skin lesions (provisional title) [GID-DG10086]" xr:uid="{99148591-6D26-43A1-A1E8-7D22DC92F3DA}"/>
    <hyperlink ref="D26" r:id="rId32" xr:uid="{D36EACB3-144A-4B4B-ACCF-7C97A1428A60}"/>
    <hyperlink ref="D43" r:id="rId33" xr:uid="{9C13A462-0A84-44CC-84E7-F5281356ECFF}"/>
    <hyperlink ref="D28" r:id="rId34" display="Transcatheter aortic valve implants for people with aortic stenosis: Late stage assessment" xr:uid="{0BDB2376-8CEC-4DB5-910B-E625096A6DFC}"/>
    <hyperlink ref="D35" r:id="rId35" xr:uid="{66F79761-C915-4EF4-9045-62EF5164D618}"/>
    <hyperlink ref="D25" r:id="rId36" xr:uid="{3CD5930D-8C8B-4DB1-8D88-931484959A91}"/>
    <hyperlink ref="D29" r:id="rId37" xr:uid="{8DB6393F-7837-4778-ACEA-90CB2EF39B5F}"/>
    <hyperlink ref="D19" r:id="rId38" xr:uid="{0AFD86A1-99E6-448D-A116-7782E722A6F7}"/>
    <hyperlink ref="D18" r:id="rId39" xr:uid="{9A4D9D33-E674-4A4A-B3D4-955F21ED73AE}"/>
    <hyperlink ref="D32" r:id="rId40" xr:uid="{492D1391-A4E7-4C0B-9322-6D7921F1B864}"/>
    <hyperlink ref="D30" r:id="rId41" display="Robot-assisted surgery for orthopaedic procedures: early value assessment " xr:uid="{83343053-5B5A-484C-8FD7-EE8A26614C40}"/>
    <hyperlink ref="D31" r:id="rId42" display="Robot-assisted surgery for soft-tissue procedures: early value assessment" xr:uid="{76FD7DEB-868C-4D7F-877B-882BCEDA9AD0}"/>
  </hyperlinks>
  <pageMargins left="0.7" right="0.7" top="0.75" bottom="0.75" header="0.3" footer="0.3"/>
  <pageSetup paperSize="9" orientation="portrait" r:id="rId43"/>
  <extLst>
    <ext xmlns:x14="http://schemas.microsoft.com/office/spreadsheetml/2009/9/main" uri="{CCE6A557-97BC-4b89-ADB6-D9C93CAAB3DF}">
      <x14:dataValidations xmlns:xm="http://schemas.microsoft.com/office/excel/2006/main" count="1">
        <x14:dataValidation type="list" allowBlank="1" showInputMessage="1" showErrorMessage="1" xr:uid="{15DF28AF-238C-4419-BE56-9544BAD5C7F1}">
          <x14:formula1>
            <xm:f>Lists!$B$5:$B$44</xm:f>
          </x14:formula1>
          <xm:sqref>E2:E29 E32:E43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661C6-741B-4B1A-8271-9882A1E244AF}">
  <dimension ref="A1:H85"/>
  <sheetViews>
    <sheetView zoomScaleNormal="100" workbookViewId="0">
      <pane ySplit="1" topLeftCell="A2" activePane="bottomLeft" state="frozen"/>
      <selection pane="bottomLeft"/>
    </sheetView>
  </sheetViews>
  <sheetFormatPr defaultColWidth="9.44140625" defaultRowHeight="59.1" customHeight="1" x14ac:dyDescent="0.3"/>
  <cols>
    <col min="1" max="1" width="15.5546875" style="110" customWidth="1"/>
    <col min="2" max="2" width="13.5546875" style="116" customWidth="1"/>
    <col min="3" max="3" width="19.44140625" style="111" customWidth="1"/>
    <col min="4" max="4" width="14.44140625" style="60" customWidth="1"/>
    <col min="5" max="5" width="45.5546875" style="139" customWidth="1"/>
    <col min="6" max="6" width="25.44140625" style="44" customWidth="1"/>
    <col min="7" max="7" width="113.5546875" style="139" customWidth="1"/>
    <col min="8" max="16384" width="9.44140625" style="44"/>
  </cols>
  <sheetData>
    <row r="1" spans="1:7" s="31" customFormat="1" ht="93.75" customHeight="1" x14ac:dyDescent="0.3">
      <c r="A1" s="30" t="s">
        <v>0</v>
      </c>
      <c r="B1" s="30" t="s">
        <v>1</v>
      </c>
      <c r="C1" s="30" t="s">
        <v>660</v>
      </c>
      <c r="D1" s="30" t="s">
        <v>937</v>
      </c>
      <c r="E1" s="30" t="s">
        <v>3</v>
      </c>
      <c r="F1" s="30" t="s">
        <v>661</v>
      </c>
      <c r="G1" s="113" t="s">
        <v>938</v>
      </c>
    </row>
    <row r="2" spans="1:7" ht="59.1" customHeight="1" x14ac:dyDescent="0.25">
      <c r="A2" s="224" t="s">
        <v>17</v>
      </c>
      <c r="B2" s="170">
        <v>44671</v>
      </c>
      <c r="C2" s="119" t="s">
        <v>18</v>
      </c>
      <c r="D2" s="120" t="s">
        <v>939</v>
      </c>
      <c r="E2" s="137" t="s">
        <v>940</v>
      </c>
      <c r="F2" s="133" t="s">
        <v>941</v>
      </c>
      <c r="G2" s="140" t="s">
        <v>942</v>
      </c>
    </row>
    <row r="3" spans="1:7" ht="59.1" customHeight="1" x14ac:dyDescent="0.25">
      <c r="A3" s="66" t="s">
        <v>17</v>
      </c>
      <c r="B3" s="171">
        <v>44678</v>
      </c>
      <c r="C3" s="119" t="s">
        <v>18</v>
      </c>
      <c r="D3" s="121" t="s">
        <v>943</v>
      </c>
      <c r="E3" s="138" t="s">
        <v>944</v>
      </c>
      <c r="F3" s="134" t="s">
        <v>945</v>
      </c>
      <c r="G3" s="140" t="s">
        <v>946</v>
      </c>
    </row>
    <row r="4" spans="1:7" ht="60" x14ac:dyDescent="0.25">
      <c r="A4" s="172" t="s">
        <v>17</v>
      </c>
      <c r="B4" s="171">
        <v>44699</v>
      </c>
      <c r="C4" s="119" t="s">
        <v>18</v>
      </c>
      <c r="D4" s="121" t="s">
        <v>947</v>
      </c>
      <c r="E4" s="138" t="s">
        <v>948</v>
      </c>
      <c r="F4" s="134" t="s">
        <v>949</v>
      </c>
      <c r="G4" s="141" t="s">
        <v>950</v>
      </c>
    </row>
    <row r="5" spans="1:7" ht="59.1" customHeight="1" x14ac:dyDescent="0.25">
      <c r="A5" s="172" t="s">
        <v>17</v>
      </c>
      <c r="B5" s="171">
        <v>44706</v>
      </c>
      <c r="C5" s="119" t="s">
        <v>18</v>
      </c>
      <c r="D5" s="121" t="s">
        <v>951</v>
      </c>
      <c r="E5" s="138" t="s">
        <v>952</v>
      </c>
      <c r="F5" s="134" t="s">
        <v>941</v>
      </c>
      <c r="G5" s="140" t="s">
        <v>953</v>
      </c>
    </row>
    <row r="6" spans="1:7" ht="59.1" customHeight="1" x14ac:dyDescent="0.25">
      <c r="A6" s="172" t="s">
        <v>17</v>
      </c>
      <c r="B6" s="171">
        <v>44706</v>
      </c>
      <c r="C6" s="119" t="s">
        <v>18</v>
      </c>
      <c r="D6" s="121" t="s">
        <v>954</v>
      </c>
      <c r="E6" s="138" t="s">
        <v>955</v>
      </c>
      <c r="F6" s="134" t="s">
        <v>949</v>
      </c>
      <c r="G6" s="140" t="s">
        <v>956</v>
      </c>
    </row>
    <row r="7" spans="1:7" ht="59.1" customHeight="1" x14ac:dyDescent="0.25">
      <c r="A7" s="66" t="s">
        <v>17</v>
      </c>
      <c r="B7" s="170">
        <v>44713</v>
      </c>
      <c r="C7" s="190" t="s">
        <v>18</v>
      </c>
      <c r="D7" s="220" t="s">
        <v>957</v>
      </c>
      <c r="E7" s="39" t="s">
        <v>958</v>
      </c>
      <c r="F7" s="206" t="s">
        <v>941</v>
      </c>
      <c r="G7" s="83" t="s">
        <v>959</v>
      </c>
    </row>
    <row r="8" spans="1:7" ht="59.1" customHeight="1" x14ac:dyDescent="0.25">
      <c r="A8" s="66" t="s">
        <v>17</v>
      </c>
      <c r="B8" s="170">
        <v>44741</v>
      </c>
      <c r="C8" s="119" t="s">
        <v>18</v>
      </c>
      <c r="D8" s="121" t="s">
        <v>960</v>
      </c>
      <c r="E8" s="138" t="s">
        <v>961</v>
      </c>
      <c r="F8" s="134" t="s">
        <v>941</v>
      </c>
      <c r="G8" s="141" t="s">
        <v>962</v>
      </c>
    </row>
    <row r="9" spans="1:7" ht="59.1" customHeight="1" x14ac:dyDescent="0.25">
      <c r="A9" s="172" t="s">
        <v>17</v>
      </c>
      <c r="B9" s="171">
        <v>44741</v>
      </c>
      <c r="C9" s="119" t="s">
        <v>18</v>
      </c>
      <c r="D9" s="121" t="s">
        <v>963</v>
      </c>
      <c r="E9" s="138" t="s">
        <v>964</v>
      </c>
      <c r="F9" s="134" t="s">
        <v>49</v>
      </c>
      <c r="G9" s="140" t="s">
        <v>965</v>
      </c>
    </row>
    <row r="10" spans="1:7" ht="59.1" customHeight="1" x14ac:dyDescent="0.25">
      <c r="A10" s="172" t="s">
        <v>17</v>
      </c>
      <c r="B10" s="171">
        <v>44769</v>
      </c>
      <c r="C10" s="119" t="s">
        <v>18</v>
      </c>
      <c r="D10" s="121" t="s">
        <v>966</v>
      </c>
      <c r="E10" s="138" t="s">
        <v>967</v>
      </c>
      <c r="F10" s="134" t="s">
        <v>968</v>
      </c>
      <c r="G10" s="140" t="s">
        <v>969</v>
      </c>
    </row>
    <row r="11" spans="1:7" ht="59.1" customHeight="1" x14ac:dyDescent="0.25">
      <c r="A11" s="172" t="s">
        <v>17</v>
      </c>
      <c r="B11" s="171">
        <v>44769</v>
      </c>
      <c r="C11" s="119" t="s">
        <v>18</v>
      </c>
      <c r="D11" s="121" t="s">
        <v>970</v>
      </c>
      <c r="E11" s="138" t="s">
        <v>971</v>
      </c>
      <c r="F11" s="134" t="s">
        <v>968</v>
      </c>
      <c r="G11" s="140" t="s">
        <v>972</v>
      </c>
    </row>
    <row r="12" spans="1:7" ht="59.1" customHeight="1" x14ac:dyDescent="0.25">
      <c r="A12" s="172" t="s">
        <v>17</v>
      </c>
      <c r="B12" s="171">
        <v>44776</v>
      </c>
      <c r="C12" s="119" t="s">
        <v>18</v>
      </c>
      <c r="D12" s="121" t="s">
        <v>973</v>
      </c>
      <c r="E12" s="138" t="s">
        <v>974</v>
      </c>
      <c r="F12" s="134" t="s">
        <v>968</v>
      </c>
      <c r="G12" s="141" t="s">
        <v>975</v>
      </c>
    </row>
    <row r="13" spans="1:7" ht="59.1" customHeight="1" x14ac:dyDescent="0.25">
      <c r="A13" s="172" t="s">
        <v>17</v>
      </c>
      <c r="B13" s="171">
        <v>44776</v>
      </c>
      <c r="C13" s="119" t="s">
        <v>18</v>
      </c>
      <c r="D13" s="121" t="s">
        <v>976</v>
      </c>
      <c r="E13" s="138" t="s">
        <v>977</v>
      </c>
      <c r="F13" s="134" t="s">
        <v>949</v>
      </c>
      <c r="G13" s="141" t="s">
        <v>978</v>
      </c>
    </row>
    <row r="14" spans="1:7" ht="59.1" customHeight="1" x14ac:dyDescent="0.25">
      <c r="A14" s="172" t="s">
        <v>17</v>
      </c>
      <c r="B14" s="171">
        <v>44797</v>
      </c>
      <c r="C14" s="119" t="s">
        <v>18</v>
      </c>
      <c r="D14" s="121" t="s">
        <v>979</v>
      </c>
      <c r="E14" s="138" t="s">
        <v>980</v>
      </c>
      <c r="F14" s="134" t="s">
        <v>689</v>
      </c>
      <c r="G14" s="140" t="s">
        <v>981</v>
      </c>
    </row>
    <row r="15" spans="1:7" ht="59.1" customHeight="1" x14ac:dyDescent="0.25">
      <c r="A15" s="172" t="s">
        <v>17</v>
      </c>
      <c r="B15" s="171">
        <v>44797</v>
      </c>
      <c r="C15" s="119" t="s">
        <v>18</v>
      </c>
      <c r="D15" s="121" t="s">
        <v>982</v>
      </c>
      <c r="E15" s="138" t="s">
        <v>983</v>
      </c>
      <c r="F15" s="134" t="s">
        <v>949</v>
      </c>
      <c r="G15" s="140" t="s">
        <v>984</v>
      </c>
    </row>
    <row r="16" spans="1:7" ht="59.1" customHeight="1" x14ac:dyDescent="0.25">
      <c r="A16" s="172" t="s">
        <v>17</v>
      </c>
      <c r="B16" s="171">
        <v>44797</v>
      </c>
      <c r="C16" s="119" t="s">
        <v>18</v>
      </c>
      <c r="D16" s="121" t="s">
        <v>985</v>
      </c>
      <c r="E16" s="138" t="s">
        <v>986</v>
      </c>
      <c r="F16" s="134" t="s">
        <v>941</v>
      </c>
      <c r="G16" s="140" t="s">
        <v>987</v>
      </c>
    </row>
    <row r="17" spans="1:7" ht="59.1" customHeight="1" x14ac:dyDescent="0.25">
      <c r="A17" s="172" t="s">
        <v>17</v>
      </c>
      <c r="B17" s="171">
        <v>44825</v>
      </c>
      <c r="C17" s="119" t="s">
        <v>18</v>
      </c>
      <c r="D17" s="121" t="s">
        <v>988</v>
      </c>
      <c r="E17" s="138" t="s">
        <v>989</v>
      </c>
      <c r="F17" s="134" t="s">
        <v>84</v>
      </c>
      <c r="G17" s="141" t="s">
        <v>990</v>
      </c>
    </row>
    <row r="18" spans="1:7" ht="59.1" customHeight="1" x14ac:dyDescent="0.25">
      <c r="A18" s="172" t="s">
        <v>17</v>
      </c>
      <c r="B18" s="171">
        <v>44825</v>
      </c>
      <c r="C18" s="119" t="s">
        <v>18</v>
      </c>
      <c r="D18" s="121" t="s">
        <v>991</v>
      </c>
      <c r="E18" s="138" t="s">
        <v>992</v>
      </c>
      <c r="F18" s="134" t="s">
        <v>689</v>
      </c>
      <c r="G18" s="141" t="s">
        <v>993</v>
      </c>
    </row>
    <row r="19" spans="1:7" ht="59.1" customHeight="1" x14ac:dyDescent="0.25">
      <c r="A19" s="172" t="s">
        <v>17</v>
      </c>
      <c r="B19" s="171">
        <v>44826</v>
      </c>
      <c r="C19" s="119" t="s">
        <v>18</v>
      </c>
      <c r="D19" s="121" t="s">
        <v>994</v>
      </c>
      <c r="E19" s="138" t="s">
        <v>995</v>
      </c>
      <c r="F19" s="134" t="s">
        <v>37</v>
      </c>
      <c r="G19" s="140" t="s">
        <v>996</v>
      </c>
    </row>
    <row r="20" spans="1:7" ht="59.1" customHeight="1" x14ac:dyDescent="0.25">
      <c r="A20" s="172" t="s">
        <v>17</v>
      </c>
      <c r="B20" s="171">
        <v>44860</v>
      </c>
      <c r="C20" s="119" t="s">
        <v>18</v>
      </c>
      <c r="D20" s="121" t="s">
        <v>997</v>
      </c>
      <c r="E20" s="138" t="s">
        <v>998</v>
      </c>
      <c r="F20" s="134" t="s">
        <v>49</v>
      </c>
      <c r="G20" s="141" t="s">
        <v>999</v>
      </c>
    </row>
    <row r="21" spans="1:7" ht="59.1" customHeight="1" x14ac:dyDescent="0.25">
      <c r="A21" s="172" t="s">
        <v>17</v>
      </c>
      <c r="B21" s="171">
        <v>44860</v>
      </c>
      <c r="C21" s="119" t="s">
        <v>18</v>
      </c>
      <c r="D21" s="121" t="s">
        <v>1000</v>
      </c>
      <c r="E21" s="138" t="s">
        <v>1001</v>
      </c>
      <c r="F21" s="134" t="s">
        <v>37</v>
      </c>
      <c r="G21" s="142" t="s">
        <v>1002</v>
      </c>
    </row>
    <row r="22" spans="1:7" ht="59.1" customHeight="1" x14ac:dyDescent="0.25">
      <c r="A22" s="172" t="s">
        <v>17</v>
      </c>
      <c r="B22" s="171">
        <v>44874</v>
      </c>
      <c r="C22" s="119" t="s">
        <v>18</v>
      </c>
      <c r="D22" s="121" t="s">
        <v>1003</v>
      </c>
      <c r="E22" s="138" t="s">
        <v>1004</v>
      </c>
      <c r="F22" s="134" t="s">
        <v>941</v>
      </c>
      <c r="G22" s="140" t="s">
        <v>1005</v>
      </c>
    </row>
    <row r="23" spans="1:7" ht="59.1" customHeight="1" x14ac:dyDescent="0.25">
      <c r="A23" s="172" t="s">
        <v>17</v>
      </c>
      <c r="B23" s="171">
        <v>44881</v>
      </c>
      <c r="C23" s="119" t="s">
        <v>18</v>
      </c>
      <c r="D23" s="121" t="s">
        <v>1006</v>
      </c>
      <c r="E23" s="138" t="s">
        <v>1007</v>
      </c>
      <c r="F23" s="134" t="s">
        <v>353</v>
      </c>
      <c r="G23" s="141" t="s">
        <v>1008</v>
      </c>
    </row>
    <row r="24" spans="1:7" ht="59.1" customHeight="1" x14ac:dyDescent="0.25">
      <c r="A24" s="172" t="s">
        <v>17</v>
      </c>
      <c r="B24" s="171">
        <v>44881</v>
      </c>
      <c r="C24" s="119" t="s">
        <v>18</v>
      </c>
      <c r="D24" s="121" t="s">
        <v>1009</v>
      </c>
      <c r="E24" s="138" t="s">
        <v>1010</v>
      </c>
      <c r="F24" s="134" t="s">
        <v>682</v>
      </c>
      <c r="G24" s="141" t="s">
        <v>1011</v>
      </c>
    </row>
    <row r="25" spans="1:7" ht="59.1" customHeight="1" x14ac:dyDescent="0.25">
      <c r="A25" s="172" t="s">
        <v>17</v>
      </c>
      <c r="B25" s="171">
        <v>44887</v>
      </c>
      <c r="C25" s="119" t="s">
        <v>18</v>
      </c>
      <c r="D25" s="121" t="s">
        <v>1012</v>
      </c>
      <c r="E25" s="138" t="s">
        <v>1013</v>
      </c>
      <c r="F25" s="134" t="s">
        <v>49</v>
      </c>
      <c r="G25" s="140" t="s">
        <v>1014</v>
      </c>
    </row>
    <row r="26" spans="1:7" ht="59.1" customHeight="1" x14ac:dyDescent="0.25">
      <c r="A26" s="172" t="s">
        <v>17</v>
      </c>
      <c r="B26" s="171">
        <v>44888</v>
      </c>
      <c r="C26" s="119" t="s">
        <v>18</v>
      </c>
      <c r="D26" s="121" t="s">
        <v>1015</v>
      </c>
      <c r="E26" s="138" t="s">
        <v>1016</v>
      </c>
      <c r="F26" s="134" t="s">
        <v>59</v>
      </c>
      <c r="G26" s="141" t="s">
        <v>1017</v>
      </c>
    </row>
    <row r="27" spans="1:7" ht="59.1" customHeight="1" x14ac:dyDescent="0.25">
      <c r="A27" s="172" t="s">
        <v>17</v>
      </c>
      <c r="B27" s="171">
        <v>44930</v>
      </c>
      <c r="C27" s="119" t="s">
        <v>18</v>
      </c>
      <c r="D27" s="121" t="s">
        <v>1018</v>
      </c>
      <c r="E27" s="138" t="s">
        <v>1019</v>
      </c>
      <c r="F27" s="134" t="s">
        <v>37</v>
      </c>
      <c r="G27" s="141" t="s">
        <v>1020</v>
      </c>
    </row>
    <row r="28" spans="1:7" ht="59.1" customHeight="1" x14ac:dyDescent="0.25">
      <c r="A28" s="172" t="s">
        <v>17</v>
      </c>
      <c r="B28" s="171">
        <v>44937</v>
      </c>
      <c r="C28" s="119" t="s">
        <v>18</v>
      </c>
      <c r="D28" s="121" t="s">
        <v>1021</v>
      </c>
      <c r="E28" s="138" t="s">
        <v>1022</v>
      </c>
      <c r="F28" s="134" t="s">
        <v>1023</v>
      </c>
      <c r="G28" s="140" t="s">
        <v>1024</v>
      </c>
    </row>
    <row r="29" spans="1:7" ht="59.1" customHeight="1" x14ac:dyDescent="0.25">
      <c r="A29" s="172" t="s">
        <v>17</v>
      </c>
      <c r="B29" s="171">
        <v>44937</v>
      </c>
      <c r="C29" s="119" t="s">
        <v>18</v>
      </c>
      <c r="D29" s="121" t="s">
        <v>1025</v>
      </c>
      <c r="E29" s="138" t="s">
        <v>1026</v>
      </c>
      <c r="F29" s="134" t="s">
        <v>59</v>
      </c>
      <c r="G29" s="141" t="s">
        <v>1027</v>
      </c>
    </row>
    <row r="30" spans="1:7" ht="59.1" customHeight="1" x14ac:dyDescent="0.25">
      <c r="A30" s="172" t="s">
        <v>17</v>
      </c>
      <c r="B30" s="171">
        <v>44943</v>
      </c>
      <c r="C30" s="119" t="s">
        <v>18</v>
      </c>
      <c r="D30" s="121" t="s">
        <v>1028</v>
      </c>
      <c r="E30" s="138" t="s">
        <v>1029</v>
      </c>
      <c r="F30" s="134" t="s">
        <v>49</v>
      </c>
      <c r="G30" s="141" t="s">
        <v>1030</v>
      </c>
    </row>
    <row r="31" spans="1:7" ht="59.1" customHeight="1" x14ac:dyDescent="0.25">
      <c r="A31" s="172" t="s">
        <v>17</v>
      </c>
      <c r="B31" s="171">
        <v>44964</v>
      </c>
      <c r="C31" s="119" t="s">
        <v>18</v>
      </c>
      <c r="D31" s="121" t="s">
        <v>1031</v>
      </c>
      <c r="E31" s="138" t="s">
        <v>1032</v>
      </c>
      <c r="F31" s="134" t="s">
        <v>59</v>
      </c>
      <c r="G31" s="140" t="s">
        <v>1033</v>
      </c>
    </row>
    <row r="32" spans="1:7" ht="59.1" customHeight="1" x14ac:dyDescent="0.25">
      <c r="A32" s="173" t="s">
        <v>17</v>
      </c>
      <c r="B32" s="174">
        <v>44964</v>
      </c>
      <c r="C32" s="129" t="s">
        <v>18</v>
      </c>
      <c r="D32" s="158" t="s">
        <v>1034</v>
      </c>
      <c r="E32" s="147" t="s">
        <v>1035</v>
      </c>
      <c r="F32" s="163" t="s">
        <v>147</v>
      </c>
      <c r="G32" s="83" t="s">
        <v>1036</v>
      </c>
    </row>
    <row r="33" spans="1:7" ht="59.1" customHeight="1" x14ac:dyDescent="0.25">
      <c r="A33" s="172" t="s">
        <v>17</v>
      </c>
      <c r="B33" s="171">
        <v>44986</v>
      </c>
      <c r="C33" s="119" t="s">
        <v>18</v>
      </c>
      <c r="D33" s="121" t="s">
        <v>1037</v>
      </c>
      <c r="E33" s="138" t="s">
        <v>1038</v>
      </c>
      <c r="F33" s="134" t="s">
        <v>968</v>
      </c>
      <c r="G33" s="141" t="s">
        <v>1039</v>
      </c>
    </row>
    <row r="34" spans="1:7" ht="59.1" customHeight="1" x14ac:dyDescent="0.25">
      <c r="A34" s="172" t="s">
        <v>17</v>
      </c>
      <c r="B34" s="171">
        <v>44986</v>
      </c>
      <c r="C34" s="119" t="s">
        <v>18</v>
      </c>
      <c r="D34" s="121" t="s">
        <v>1040</v>
      </c>
      <c r="E34" s="138" t="s">
        <v>1041</v>
      </c>
      <c r="F34" s="134" t="s">
        <v>59</v>
      </c>
      <c r="G34" s="140" t="s">
        <v>1042</v>
      </c>
    </row>
    <row r="35" spans="1:7" ht="59.1" customHeight="1" x14ac:dyDescent="0.25">
      <c r="A35" s="172" t="s">
        <v>104</v>
      </c>
      <c r="B35" s="171">
        <v>45021</v>
      </c>
      <c r="C35" s="119" t="s">
        <v>18</v>
      </c>
      <c r="D35" s="121" t="s">
        <v>1043</v>
      </c>
      <c r="E35" s="138" t="s">
        <v>1044</v>
      </c>
      <c r="F35" s="134" t="s">
        <v>1045</v>
      </c>
      <c r="G35" s="141" t="s">
        <v>1046</v>
      </c>
    </row>
    <row r="36" spans="1:7" ht="59.1" customHeight="1" x14ac:dyDescent="0.25">
      <c r="A36" s="172" t="s">
        <v>104</v>
      </c>
      <c r="B36" s="171">
        <v>45021</v>
      </c>
      <c r="C36" s="119" t="s">
        <v>18</v>
      </c>
      <c r="D36" s="121" t="s">
        <v>1047</v>
      </c>
      <c r="E36" s="138" t="s">
        <v>1048</v>
      </c>
      <c r="F36" s="134" t="s">
        <v>1045</v>
      </c>
      <c r="G36" s="143" t="s">
        <v>1049</v>
      </c>
    </row>
    <row r="37" spans="1:7" ht="59.1" customHeight="1" x14ac:dyDescent="0.25">
      <c r="A37" s="172" t="s">
        <v>104</v>
      </c>
      <c r="B37" s="171">
        <v>45021</v>
      </c>
      <c r="C37" s="119" t="s">
        <v>18</v>
      </c>
      <c r="D37" s="121" t="s">
        <v>1050</v>
      </c>
      <c r="E37" s="138" t="s">
        <v>1051</v>
      </c>
      <c r="F37" s="134" t="s">
        <v>1052</v>
      </c>
      <c r="G37" s="141" t="s">
        <v>1053</v>
      </c>
    </row>
    <row r="38" spans="1:7" ht="59.1" customHeight="1" x14ac:dyDescent="0.25">
      <c r="A38" s="172" t="s">
        <v>104</v>
      </c>
      <c r="B38" s="171">
        <v>45021</v>
      </c>
      <c r="C38" s="119" t="s">
        <v>18</v>
      </c>
      <c r="D38" s="121" t="s">
        <v>1054</v>
      </c>
      <c r="E38" s="138" t="s">
        <v>1055</v>
      </c>
      <c r="F38" s="134" t="s">
        <v>84</v>
      </c>
      <c r="G38" s="140" t="s">
        <v>1056</v>
      </c>
    </row>
    <row r="39" spans="1:7" ht="59.1" customHeight="1" x14ac:dyDescent="0.25">
      <c r="A39" s="172" t="s">
        <v>104</v>
      </c>
      <c r="B39" s="171">
        <v>45021</v>
      </c>
      <c r="C39" s="119" t="s">
        <v>18</v>
      </c>
      <c r="D39" s="121" t="s">
        <v>1057</v>
      </c>
      <c r="E39" s="138" t="s">
        <v>1058</v>
      </c>
      <c r="F39" s="134" t="s">
        <v>147</v>
      </c>
      <c r="G39" s="141" t="s">
        <v>1059</v>
      </c>
    </row>
    <row r="40" spans="1:7" ht="59.1" customHeight="1" x14ac:dyDescent="0.25">
      <c r="A40" s="172" t="s">
        <v>104</v>
      </c>
      <c r="B40" s="171">
        <v>45035</v>
      </c>
      <c r="C40" s="119" t="s">
        <v>18</v>
      </c>
      <c r="D40" s="121" t="s">
        <v>1060</v>
      </c>
      <c r="E40" s="138" t="s">
        <v>1061</v>
      </c>
      <c r="F40" s="134" t="s">
        <v>59</v>
      </c>
      <c r="G40" s="141" t="s">
        <v>1062</v>
      </c>
    </row>
    <row r="41" spans="1:7" ht="59.1" customHeight="1" x14ac:dyDescent="0.25">
      <c r="A41" s="172" t="s">
        <v>104</v>
      </c>
      <c r="B41" s="171">
        <v>45035</v>
      </c>
      <c r="C41" s="119" t="s">
        <v>18</v>
      </c>
      <c r="D41" s="121" t="s">
        <v>1063</v>
      </c>
      <c r="E41" s="138" t="s">
        <v>1064</v>
      </c>
      <c r="F41" s="134" t="s">
        <v>102</v>
      </c>
      <c r="G41" s="140" t="s">
        <v>1065</v>
      </c>
    </row>
    <row r="42" spans="1:7" ht="59.1" customHeight="1" x14ac:dyDescent="0.25">
      <c r="A42" s="172" t="s">
        <v>104</v>
      </c>
      <c r="B42" s="171">
        <v>45070</v>
      </c>
      <c r="C42" s="119" t="s">
        <v>18</v>
      </c>
      <c r="D42" s="121" t="s">
        <v>1066</v>
      </c>
      <c r="E42" s="138" t="s">
        <v>1067</v>
      </c>
      <c r="F42" s="134" t="s">
        <v>1068</v>
      </c>
      <c r="G42" s="141" t="s">
        <v>1069</v>
      </c>
    </row>
    <row r="43" spans="1:7" ht="59.1" customHeight="1" x14ac:dyDescent="0.25">
      <c r="A43" s="172" t="s">
        <v>104</v>
      </c>
      <c r="B43" s="171">
        <v>45083</v>
      </c>
      <c r="C43" s="119" t="s">
        <v>18</v>
      </c>
      <c r="D43" s="121" t="s">
        <v>1070</v>
      </c>
      <c r="E43" s="138" t="s">
        <v>1071</v>
      </c>
      <c r="F43" s="134" t="s">
        <v>941</v>
      </c>
      <c r="G43" s="140" t="s">
        <v>1072</v>
      </c>
    </row>
    <row r="44" spans="1:7" ht="59.1" customHeight="1" x14ac:dyDescent="0.25">
      <c r="A44" s="172" t="s">
        <v>104</v>
      </c>
      <c r="B44" s="171">
        <v>45083</v>
      </c>
      <c r="C44" s="119" t="s">
        <v>18</v>
      </c>
      <c r="D44" s="121" t="s">
        <v>1073</v>
      </c>
      <c r="E44" s="138" t="s">
        <v>1074</v>
      </c>
      <c r="F44" s="134" t="s">
        <v>1075</v>
      </c>
      <c r="G44" s="141" t="s">
        <v>1076</v>
      </c>
    </row>
    <row r="45" spans="1:7" ht="59.1" customHeight="1" x14ac:dyDescent="0.25">
      <c r="A45" s="172" t="s">
        <v>104</v>
      </c>
      <c r="B45" s="171">
        <v>45083</v>
      </c>
      <c r="C45" s="119" t="s">
        <v>18</v>
      </c>
      <c r="D45" s="233" t="s">
        <v>1077</v>
      </c>
      <c r="E45" s="138" t="s">
        <v>1078</v>
      </c>
      <c r="F45" s="134" t="s">
        <v>1079</v>
      </c>
      <c r="G45" s="141" t="s">
        <v>1080</v>
      </c>
    </row>
    <row r="46" spans="1:7" ht="59.1" customHeight="1" x14ac:dyDescent="0.25">
      <c r="A46" s="172" t="s">
        <v>104</v>
      </c>
      <c r="B46" s="171">
        <v>45105</v>
      </c>
      <c r="C46" s="122" t="s">
        <v>18</v>
      </c>
      <c r="D46" s="155" t="s">
        <v>1081</v>
      </c>
      <c r="E46" s="138" t="s">
        <v>1082</v>
      </c>
      <c r="F46" s="134" t="s">
        <v>941</v>
      </c>
      <c r="G46" s="145" t="s">
        <v>1083</v>
      </c>
    </row>
    <row r="47" spans="1:7" ht="59.1" customHeight="1" x14ac:dyDescent="0.25">
      <c r="A47" s="172" t="s">
        <v>104</v>
      </c>
      <c r="B47" s="171">
        <v>45105</v>
      </c>
      <c r="C47" s="122" t="s">
        <v>18</v>
      </c>
      <c r="D47" s="136" t="s">
        <v>1084</v>
      </c>
      <c r="E47" s="159" t="s">
        <v>1085</v>
      </c>
      <c r="F47" s="107" t="s">
        <v>689</v>
      </c>
      <c r="G47" s="56" t="s">
        <v>1086</v>
      </c>
    </row>
    <row r="48" spans="1:7" ht="59.1" customHeight="1" x14ac:dyDescent="0.25">
      <c r="A48" s="172" t="s">
        <v>104</v>
      </c>
      <c r="B48" s="175">
        <v>45126</v>
      </c>
      <c r="C48" s="124" t="s">
        <v>18</v>
      </c>
      <c r="D48" s="125" t="s">
        <v>1087</v>
      </c>
      <c r="E48" s="147" t="s">
        <v>1088</v>
      </c>
      <c r="F48" s="104" t="s">
        <v>147</v>
      </c>
      <c r="G48" s="249" t="s">
        <v>1089</v>
      </c>
    </row>
    <row r="49" spans="1:7" ht="59.1" customHeight="1" x14ac:dyDescent="0.25">
      <c r="A49" s="176" t="s">
        <v>104</v>
      </c>
      <c r="B49" s="177">
        <v>45147</v>
      </c>
      <c r="C49" s="126" t="s">
        <v>18</v>
      </c>
      <c r="D49" s="125" t="s">
        <v>1090</v>
      </c>
      <c r="E49" s="147" t="s">
        <v>1091</v>
      </c>
      <c r="F49" s="135" t="s">
        <v>968</v>
      </c>
      <c r="G49" s="83" t="s">
        <v>1092</v>
      </c>
    </row>
    <row r="50" spans="1:7" ht="59.1" customHeight="1" x14ac:dyDescent="0.25">
      <c r="A50" s="66" t="s">
        <v>104</v>
      </c>
      <c r="B50" s="177">
        <v>45183</v>
      </c>
      <c r="C50" s="68" t="s">
        <v>18</v>
      </c>
      <c r="D50" s="155" t="s">
        <v>1093</v>
      </c>
      <c r="E50" s="39" t="s">
        <v>1094</v>
      </c>
      <c r="F50" s="50" t="s">
        <v>689</v>
      </c>
      <c r="G50" s="56" t="s">
        <v>1095</v>
      </c>
    </row>
    <row r="51" spans="1:7" ht="59.1" customHeight="1" x14ac:dyDescent="0.25">
      <c r="A51" s="179" t="s">
        <v>104</v>
      </c>
      <c r="B51" s="177">
        <v>45183</v>
      </c>
      <c r="C51" s="127" t="s">
        <v>18</v>
      </c>
      <c r="D51" s="125" t="s">
        <v>1096</v>
      </c>
      <c r="E51" s="149" t="s">
        <v>1097</v>
      </c>
      <c r="F51" s="164" t="s">
        <v>353</v>
      </c>
      <c r="G51" s="245" t="s">
        <v>1098</v>
      </c>
    </row>
    <row r="52" spans="1:7" ht="59.1" customHeight="1" x14ac:dyDescent="0.25">
      <c r="A52" s="66" t="s">
        <v>104</v>
      </c>
      <c r="B52" s="170">
        <v>45190</v>
      </c>
      <c r="C52" s="190" t="s">
        <v>18</v>
      </c>
      <c r="D52" s="123" t="s">
        <v>1099</v>
      </c>
      <c r="E52" s="181" t="s">
        <v>1100</v>
      </c>
      <c r="F52" s="104" t="s">
        <v>84</v>
      </c>
      <c r="G52" s="142" t="s">
        <v>1101</v>
      </c>
    </row>
    <row r="53" spans="1:7" ht="59.1" customHeight="1" x14ac:dyDescent="0.25">
      <c r="A53" s="178" t="s">
        <v>104</v>
      </c>
      <c r="B53" s="187">
        <v>45217</v>
      </c>
      <c r="C53" s="128" t="s">
        <v>18</v>
      </c>
      <c r="D53" s="230" t="s">
        <v>1102</v>
      </c>
      <c r="E53" s="188" t="s">
        <v>1103</v>
      </c>
      <c r="F53" s="241" t="s">
        <v>949</v>
      </c>
      <c r="G53" s="246" t="s">
        <v>1104</v>
      </c>
    </row>
    <row r="54" spans="1:7" ht="59.1" customHeight="1" x14ac:dyDescent="0.25">
      <c r="A54" s="173" t="s">
        <v>104</v>
      </c>
      <c r="B54" s="186">
        <v>45224</v>
      </c>
      <c r="C54" s="127" t="s">
        <v>18</v>
      </c>
      <c r="D54" s="136" t="s">
        <v>1105</v>
      </c>
      <c r="E54" s="148" t="s">
        <v>1106</v>
      </c>
      <c r="F54" s="165" t="s">
        <v>84</v>
      </c>
      <c r="G54" s="93" t="s">
        <v>1107</v>
      </c>
    </row>
    <row r="55" spans="1:7" ht="59.1" customHeight="1" x14ac:dyDescent="0.25">
      <c r="A55" s="173" t="s">
        <v>104</v>
      </c>
      <c r="B55" s="186">
        <v>45245</v>
      </c>
      <c r="C55" s="157" t="s">
        <v>18</v>
      </c>
      <c r="D55" s="130" t="s">
        <v>1108</v>
      </c>
      <c r="E55" s="149" t="s">
        <v>1109</v>
      </c>
      <c r="F55" s="164" t="s">
        <v>102</v>
      </c>
      <c r="G55" s="56" t="s">
        <v>1110</v>
      </c>
    </row>
    <row r="56" spans="1:7" ht="64.5" customHeight="1" x14ac:dyDescent="0.25">
      <c r="A56" s="173" t="s">
        <v>104</v>
      </c>
      <c r="B56" s="186">
        <v>45245</v>
      </c>
      <c r="C56" s="132" t="s">
        <v>18</v>
      </c>
      <c r="D56" s="123" t="s">
        <v>1111</v>
      </c>
      <c r="E56" s="147" t="s">
        <v>1112</v>
      </c>
      <c r="F56" s="135" t="s">
        <v>941</v>
      </c>
      <c r="G56" s="56" t="s">
        <v>1113</v>
      </c>
    </row>
    <row r="57" spans="1:7" ht="59.1" customHeight="1" x14ac:dyDescent="0.25">
      <c r="A57" s="226" t="s">
        <v>104</v>
      </c>
      <c r="B57" s="186">
        <v>45252</v>
      </c>
      <c r="C57" s="157" t="s">
        <v>18</v>
      </c>
      <c r="D57" s="130" t="s">
        <v>1114</v>
      </c>
      <c r="E57" s="147" t="s">
        <v>1115</v>
      </c>
      <c r="F57" s="242" t="s">
        <v>949</v>
      </c>
      <c r="G57" s="56" t="s">
        <v>1116</v>
      </c>
    </row>
    <row r="58" spans="1:7" ht="59.1" customHeight="1" x14ac:dyDescent="0.25">
      <c r="A58" s="179" t="s">
        <v>104</v>
      </c>
      <c r="B58" s="177">
        <v>45259</v>
      </c>
      <c r="C58" s="127" t="s">
        <v>18</v>
      </c>
      <c r="D58" s="276" t="s">
        <v>1117</v>
      </c>
      <c r="E58" s="39" t="s">
        <v>1118</v>
      </c>
      <c r="F58" s="239" t="s">
        <v>949</v>
      </c>
      <c r="G58" s="56" t="s">
        <v>1119</v>
      </c>
    </row>
    <row r="59" spans="1:7" ht="59.1" customHeight="1" x14ac:dyDescent="0.25">
      <c r="A59" s="179" t="s">
        <v>104</v>
      </c>
      <c r="B59" s="177">
        <v>45274</v>
      </c>
      <c r="C59" s="127" t="s">
        <v>18</v>
      </c>
      <c r="D59" s="219" t="s">
        <v>1666</v>
      </c>
      <c r="E59" s="194" t="s">
        <v>1667</v>
      </c>
      <c r="F59" s="277" t="s">
        <v>1668</v>
      </c>
      <c r="G59" s="56" t="s">
        <v>1669</v>
      </c>
    </row>
    <row r="60" spans="1:7" s="201" customFormat="1" ht="59.1" customHeight="1" x14ac:dyDescent="0.25">
      <c r="A60" s="179" t="s">
        <v>104</v>
      </c>
      <c r="B60" s="177">
        <v>45294</v>
      </c>
      <c r="C60" s="229" t="s">
        <v>18</v>
      </c>
      <c r="D60" s="155" t="s">
        <v>1120</v>
      </c>
      <c r="E60" s="194" t="s">
        <v>1121</v>
      </c>
      <c r="F60" s="81" t="s">
        <v>968</v>
      </c>
      <c r="G60" s="56" t="s">
        <v>1122</v>
      </c>
    </row>
    <row r="61" spans="1:7" ht="45" customHeight="1" x14ac:dyDescent="0.25">
      <c r="A61" s="66" t="s">
        <v>104</v>
      </c>
      <c r="B61" s="170">
        <v>45314</v>
      </c>
      <c r="C61" s="154" t="s">
        <v>18</v>
      </c>
      <c r="D61" s="223" t="s">
        <v>1123</v>
      </c>
      <c r="E61" s="235" t="s">
        <v>1124</v>
      </c>
      <c r="F61" s="50" t="s">
        <v>68</v>
      </c>
      <c r="G61" s="56" t="s">
        <v>1125</v>
      </c>
    </row>
    <row r="62" spans="1:7" ht="59.1" customHeight="1" x14ac:dyDescent="0.25">
      <c r="A62" s="66" t="s">
        <v>104</v>
      </c>
      <c r="B62" s="187">
        <v>45314</v>
      </c>
      <c r="C62" s="154" t="s">
        <v>18</v>
      </c>
      <c r="D62" s="234" t="s">
        <v>1126</v>
      </c>
      <c r="E62" s="237" t="s">
        <v>1127</v>
      </c>
      <c r="F62" s="50" t="s">
        <v>37</v>
      </c>
      <c r="G62" s="56" t="s">
        <v>1128</v>
      </c>
    </row>
    <row r="63" spans="1:7" s="201" customFormat="1" ht="59.1" customHeight="1" x14ac:dyDescent="0.25">
      <c r="A63" s="66" t="s">
        <v>104</v>
      </c>
      <c r="B63" s="177">
        <v>45344</v>
      </c>
      <c r="C63" s="154" t="s">
        <v>18</v>
      </c>
      <c r="D63" s="221" t="s">
        <v>1129</v>
      </c>
      <c r="E63" s="39" t="s">
        <v>1130</v>
      </c>
      <c r="F63" s="206" t="s">
        <v>1131</v>
      </c>
      <c r="G63" s="56" t="s">
        <v>1132</v>
      </c>
    </row>
    <row r="64" spans="1:7" ht="59.1" customHeight="1" x14ac:dyDescent="0.25">
      <c r="A64" s="66" t="s">
        <v>104</v>
      </c>
      <c r="B64" s="170">
        <v>45384</v>
      </c>
      <c r="C64" s="154" t="s">
        <v>18</v>
      </c>
      <c r="D64" s="155" t="s">
        <v>1591</v>
      </c>
      <c r="E64" s="39" t="s">
        <v>1133</v>
      </c>
      <c r="F64" s="50" t="s">
        <v>1134</v>
      </c>
      <c r="G64" s="56" t="s">
        <v>1596</v>
      </c>
    </row>
    <row r="65" spans="1:8" ht="59.1" customHeight="1" x14ac:dyDescent="0.25">
      <c r="A65" s="204" t="s">
        <v>308</v>
      </c>
      <c r="B65" s="274">
        <v>45398</v>
      </c>
      <c r="C65" s="205" t="s">
        <v>18</v>
      </c>
      <c r="D65" s="199" t="s">
        <v>1664</v>
      </c>
      <c r="E65" s="200" t="s">
        <v>1135</v>
      </c>
      <c r="F65" s="203" t="s">
        <v>945</v>
      </c>
      <c r="G65" s="93" t="s">
        <v>1665</v>
      </c>
    </row>
    <row r="66" spans="1:8" ht="59.1" customHeight="1" x14ac:dyDescent="0.25">
      <c r="A66" s="173" t="s">
        <v>104</v>
      </c>
      <c r="B66" s="275">
        <v>45428</v>
      </c>
      <c r="C66" s="198" t="s">
        <v>18</v>
      </c>
      <c r="D66" s="202" t="s">
        <v>1136</v>
      </c>
      <c r="E66" s="200" t="s">
        <v>1137</v>
      </c>
      <c r="F66" s="203" t="s">
        <v>237</v>
      </c>
      <c r="G66" s="248" t="s">
        <v>1138</v>
      </c>
    </row>
    <row r="67" spans="1:8" ht="59.1" customHeight="1" x14ac:dyDescent="0.25">
      <c r="A67" s="179" t="s">
        <v>308</v>
      </c>
      <c r="B67" s="180">
        <v>45428</v>
      </c>
      <c r="C67" s="132" t="s">
        <v>18</v>
      </c>
      <c r="D67" s="136" t="s">
        <v>1139</v>
      </c>
      <c r="E67" s="148" t="s">
        <v>1140</v>
      </c>
      <c r="F67" s="243" t="s">
        <v>1141</v>
      </c>
      <c r="G67" s="142" t="s">
        <v>1142</v>
      </c>
    </row>
    <row r="68" spans="1:8" ht="59.1" customHeight="1" x14ac:dyDescent="0.25">
      <c r="A68" s="173" t="s">
        <v>308</v>
      </c>
      <c r="B68" s="216">
        <v>45428</v>
      </c>
      <c r="C68" s="132" t="s">
        <v>18</v>
      </c>
      <c r="D68" s="123" t="s">
        <v>1143</v>
      </c>
      <c r="E68" s="147" t="s">
        <v>1144</v>
      </c>
      <c r="F68" s="104" t="s">
        <v>1141</v>
      </c>
      <c r="G68" s="244" t="s">
        <v>1145</v>
      </c>
    </row>
    <row r="69" spans="1:8" ht="59.1" customHeight="1" x14ac:dyDescent="0.25">
      <c r="A69" s="172" t="s">
        <v>308</v>
      </c>
      <c r="B69" s="217">
        <v>45461</v>
      </c>
      <c r="C69" s="218" t="s">
        <v>18</v>
      </c>
      <c r="D69" s="219" t="s">
        <v>1146</v>
      </c>
      <c r="E69" s="267" t="s">
        <v>1147</v>
      </c>
      <c r="F69" s="160" t="s">
        <v>941</v>
      </c>
      <c r="G69" s="145" t="s">
        <v>1148</v>
      </c>
    </row>
    <row r="70" spans="1:8" ht="59.1" customHeight="1" x14ac:dyDescent="0.25">
      <c r="A70" s="179" t="s">
        <v>308</v>
      </c>
      <c r="B70" s="180">
        <v>45519</v>
      </c>
      <c r="C70" s="131" t="s">
        <v>1149</v>
      </c>
      <c r="D70" s="130" t="s">
        <v>1150</v>
      </c>
      <c r="E70" s="238" t="s">
        <v>1151</v>
      </c>
      <c r="F70" s="156" t="s">
        <v>1152</v>
      </c>
      <c r="G70" s="145" t="s">
        <v>1597</v>
      </c>
    </row>
    <row r="71" spans="1:8" ht="59.1" customHeight="1" x14ac:dyDescent="0.25">
      <c r="A71" s="179" t="s">
        <v>308</v>
      </c>
      <c r="B71" s="180">
        <v>45519</v>
      </c>
      <c r="C71" s="132" t="s">
        <v>1149</v>
      </c>
      <c r="D71" s="123" t="s">
        <v>1153</v>
      </c>
      <c r="E71" s="147" t="s">
        <v>1154</v>
      </c>
      <c r="F71" s="104" t="s">
        <v>102</v>
      </c>
      <c r="G71" s="142" t="s">
        <v>1155</v>
      </c>
    </row>
    <row r="72" spans="1:8" ht="59.1" customHeight="1" x14ac:dyDescent="0.25">
      <c r="A72" s="179" t="s">
        <v>308</v>
      </c>
      <c r="B72" s="180">
        <v>45525</v>
      </c>
      <c r="C72" s="132" t="s">
        <v>1149</v>
      </c>
      <c r="D72" s="123" t="s">
        <v>1156</v>
      </c>
      <c r="E72" s="147" t="s">
        <v>1157</v>
      </c>
      <c r="F72" s="104" t="s">
        <v>968</v>
      </c>
      <c r="G72" s="146" t="s">
        <v>1158</v>
      </c>
    </row>
    <row r="73" spans="1:8" ht="59.1" customHeight="1" x14ac:dyDescent="0.25">
      <c r="A73" s="179" t="s">
        <v>308</v>
      </c>
      <c r="B73" s="180">
        <v>45552</v>
      </c>
      <c r="C73" s="132" t="s">
        <v>1159</v>
      </c>
      <c r="D73" s="123" t="s">
        <v>1160</v>
      </c>
      <c r="E73" s="147" t="s">
        <v>1161</v>
      </c>
      <c r="F73" s="240" t="s">
        <v>941</v>
      </c>
      <c r="G73" s="146" t="s">
        <v>48</v>
      </c>
    </row>
    <row r="74" spans="1:8" ht="67.5" customHeight="1" x14ac:dyDescent="0.25">
      <c r="A74" s="179" t="s">
        <v>308</v>
      </c>
      <c r="B74" s="180">
        <v>45609</v>
      </c>
      <c r="C74" s="132" t="s">
        <v>1162</v>
      </c>
      <c r="D74" s="232" t="s">
        <v>1163</v>
      </c>
      <c r="E74" s="108" t="s">
        <v>1164</v>
      </c>
      <c r="F74" s="50" t="s">
        <v>689</v>
      </c>
      <c r="G74" s="197" t="s">
        <v>48</v>
      </c>
    </row>
    <row r="75" spans="1:8" ht="59.1" customHeight="1" x14ac:dyDescent="0.25">
      <c r="A75" s="179" t="s">
        <v>308</v>
      </c>
      <c r="B75" s="180">
        <v>45609</v>
      </c>
      <c r="C75" s="132" t="s">
        <v>1162</v>
      </c>
      <c r="D75" s="232" t="s">
        <v>1165</v>
      </c>
      <c r="E75" s="236" t="s">
        <v>1166</v>
      </c>
      <c r="F75" s="165" t="s">
        <v>59</v>
      </c>
      <c r="G75" s="247" t="s">
        <v>48</v>
      </c>
    </row>
    <row r="76" spans="1:8" ht="69" customHeight="1" x14ac:dyDescent="0.25">
      <c r="A76" s="179" t="s">
        <v>48</v>
      </c>
      <c r="B76" s="180">
        <v>45609</v>
      </c>
      <c r="C76" s="132" t="s">
        <v>1167</v>
      </c>
      <c r="D76" s="123" t="s">
        <v>1168</v>
      </c>
      <c r="E76" s="147" t="s">
        <v>1169</v>
      </c>
      <c r="F76" s="104" t="s">
        <v>941</v>
      </c>
      <c r="G76" s="146" t="s">
        <v>48</v>
      </c>
    </row>
    <row r="77" spans="1:8" ht="59.1" customHeight="1" x14ac:dyDescent="0.25">
      <c r="A77" s="227" t="s">
        <v>308</v>
      </c>
      <c r="B77" s="228">
        <v>45638</v>
      </c>
      <c r="C77" s="88" t="s">
        <v>1173</v>
      </c>
      <c r="D77" s="123" t="s">
        <v>1174</v>
      </c>
      <c r="E77" s="147" t="s">
        <v>1175</v>
      </c>
      <c r="F77" s="104" t="s">
        <v>37</v>
      </c>
      <c r="G77" s="146" t="s">
        <v>48</v>
      </c>
    </row>
    <row r="78" spans="1:8" ht="59.1" customHeight="1" x14ac:dyDescent="0.25">
      <c r="A78" s="66" t="s">
        <v>308</v>
      </c>
      <c r="B78" s="189">
        <v>45686</v>
      </c>
      <c r="C78" s="154" t="s">
        <v>1170</v>
      </c>
      <c r="D78" s="155" t="s">
        <v>1176</v>
      </c>
      <c r="E78" s="39" t="s">
        <v>1177</v>
      </c>
      <c r="F78" s="50" t="s">
        <v>68</v>
      </c>
      <c r="G78" s="144" t="s">
        <v>48</v>
      </c>
      <c r="H78" s="118"/>
    </row>
    <row r="79" spans="1:8" ht="59.1" customHeight="1" x14ac:dyDescent="0.25">
      <c r="A79" s="66" t="s">
        <v>308</v>
      </c>
      <c r="B79" s="189">
        <v>45686</v>
      </c>
      <c r="C79" s="154" t="s">
        <v>1170</v>
      </c>
      <c r="D79" s="155" t="s">
        <v>1178</v>
      </c>
      <c r="E79" s="39" t="s">
        <v>1179</v>
      </c>
      <c r="F79" s="50" t="s">
        <v>353</v>
      </c>
      <c r="G79" s="144" t="s">
        <v>48</v>
      </c>
      <c r="H79" s="118"/>
    </row>
    <row r="80" spans="1:8" ht="59.1" customHeight="1" x14ac:dyDescent="0.25">
      <c r="A80" s="272" t="s">
        <v>308</v>
      </c>
      <c r="B80" s="273">
        <v>45693</v>
      </c>
      <c r="C80" s="97" t="s">
        <v>1170</v>
      </c>
      <c r="D80" s="231" t="s">
        <v>1171</v>
      </c>
      <c r="E80" s="39" t="s">
        <v>1172</v>
      </c>
      <c r="F80" s="107" t="s">
        <v>68</v>
      </c>
      <c r="G80" s="245" t="s">
        <v>48</v>
      </c>
      <c r="H80" s="118"/>
    </row>
    <row r="81" spans="1:8" ht="59.1" customHeight="1" x14ac:dyDescent="0.25">
      <c r="A81" s="66" t="s">
        <v>308</v>
      </c>
      <c r="B81" s="189">
        <v>45715</v>
      </c>
      <c r="C81" s="154" t="s">
        <v>1180</v>
      </c>
      <c r="D81" s="155" t="s">
        <v>1181</v>
      </c>
      <c r="E81" s="192" t="s">
        <v>1182</v>
      </c>
      <c r="F81" s="50" t="s">
        <v>68</v>
      </c>
      <c r="G81" s="144" t="s">
        <v>48</v>
      </c>
      <c r="H81" s="118"/>
    </row>
    <row r="82" spans="1:8" ht="59.1" customHeight="1" x14ac:dyDescent="0.25">
      <c r="A82" s="225" t="s">
        <v>308</v>
      </c>
      <c r="B82" s="189">
        <v>45715</v>
      </c>
      <c r="C82" s="154" t="s">
        <v>1180</v>
      </c>
      <c r="D82" s="155" t="s">
        <v>1183</v>
      </c>
      <c r="E82" s="39" t="s">
        <v>1184</v>
      </c>
      <c r="F82" s="50" t="s">
        <v>84</v>
      </c>
      <c r="G82" s="144" t="s">
        <v>48</v>
      </c>
      <c r="H82" s="118"/>
    </row>
    <row r="83" spans="1:8" ht="59.1" customHeight="1" x14ac:dyDescent="0.25">
      <c r="A83" s="77" t="s">
        <v>803</v>
      </c>
      <c r="B83" s="193">
        <v>45764</v>
      </c>
      <c r="C83" s="54" t="s">
        <v>1185</v>
      </c>
      <c r="D83" s="155" t="s">
        <v>1186</v>
      </c>
      <c r="E83" s="39" t="s">
        <v>1187</v>
      </c>
      <c r="F83" s="50" t="s">
        <v>59</v>
      </c>
      <c r="G83" s="144" t="s">
        <v>48</v>
      </c>
      <c r="H83" s="118"/>
    </row>
    <row r="84" spans="1:8" ht="59.1" customHeight="1" x14ac:dyDescent="0.25">
      <c r="A84" s="77" t="s">
        <v>803</v>
      </c>
      <c r="B84" s="193">
        <v>45820</v>
      </c>
      <c r="C84" s="54" t="s">
        <v>1188</v>
      </c>
      <c r="D84" s="155" t="s">
        <v>1189</v>
      </c>
      <c r="E84" s="39" t="s">
        <v>1190</v>
      </c>
      <c r="F84" s="50" t="s">
        <v>68</v>
      </c>
      <c r="G84" s="144" t="s">
        <v>48</v>
      </c>
      <c r="H84" s="118"/>
    </row>
    <row r="85" spans="1:8" ht="59.1" customHeight="1" x14ac:dyDescent="0.25">
      <c r="A85" s="77" t="s">
        <v>803</v>
      </c>
      <c r="B85" s="193" t="s">
        <v>48</v>
      </c>
      <c r="C85" s="54" t="s">
        <v>48</v>
      </c>
      <c r="D85" s="155" t="s">
        <v>1191</v>
      </c>
      <c r="E85" s="259" t="s">
        <v>1192</v>
      </c>
      <c r="F85" s="50" t="s">
        <v>941</v>
      </c>
      <c r="G85" s="144" t="s">
        <v>48</v>
      </c>
      <c r="H85" s="258"/>
    </row>
  </sheetData>
  <sheetProtection autoFilter="0"/>
  <autoFilter ref="A1:G85" xr:uid="{B1D661C6-741B-4B1A-8271-9882A1E244AF}">
    <sortState xmlns:xlrd2="http://schemas.microsoft.com/office/spreadsheetml/2017/richdata2" ref="A2:G85">
      <sortCondition ref="B2:B85"/>
    </sortState>
  </autoFilter>
  <sortState xmlns:xlrd2="http://schemas.microsoft.com/office/spreadsheetml/2017/richdata2" ref="A2:G84">
    <sortCondition ref="B2:B84"/>
  </sortState>
  <phoneticPr fontId="3" type="noConversion"/>
  <hyperlinks>
    <hyperlink ref="E2" r:id="rId1" xr:uid="{3E2C1B3F-CEEB-4688-B0B6-19D463611EA7}"/>
    <hyperlink ref="D2" r:id="rId2" xr:uid="{D580DCF5-2434-4A6A-987D-B706F13D0A67}"/>
    <hyperlink ref="E3" r:id="rId3" xr:uid="{2F2CBDA7-A8F3-4DD4-990C-2991EEEE084F}"/>
    <hyperlink ref="D3" r:id="rId4" xr:uid="{816AF94A-6B96-4B4B-96E0-1699CB84A2AF}"/>
    <hyperlink ref="E4" r:id="rId5" xr:uid="{77A32329-9E56-4314-B35D-181B8A770CFE}"/>
    <hyperlink ref="D4" r:id="rId6" xr:uid="{2AF2E055-B276-4AF3-968E-488B79412FB7}"/>
    <hyperlink ref="E6" r:id="rId7" xr:uid="{29C3FFFA-1C93-4927-A472-3985BD4E3351}"/>
    <hyperlink ref="D6" r:id="rId8" xr:uid="{A6496B27-D5F6-4EEF-A517-F6EA4C65B1E8}"/>
    <hyperlink ref="E5" r:id="rId9" xr:uid="{38B2585D-17D8-4035-B37C-7F7A99FDF6E9}"/>
    <hyperlink ref="D5" r:id="rId10" xr:uid="{46086769-1A0F-4ED1-9BF2-FEC2B1C4B9DB}"/>
    <hyperlink ref="E7" r:id="rId11" xr:uid="{A0811143-BA03-4D54-A87D-37F7BE622601}"/>
    <hyperlink ref="D7" r:id="rId12" xr:uid="{6544C279-000A-421E-80E7-A62C5DA683D2}"/>
    <hyperlink ref="E8" r:id="rId13" xr:uid="{D2B9EB60-BA59-4232-A215-3FF8964046C9}"/>
    <hyperlink ref="D8" r:id="rId14" xr:uid="{8F97C2D5-FABE-4A76-8DE1-4D94F7FD0312}"/>
    <hyperlink ref="E9" r:id="rId15" xr:uid="{E4E227B3-C44F-4FB5-B639-2F49AC36F901}"/>
    <hyperlink ref="D9" r:id="rId16" xr:uid="{6D8E0FB8-1C07-4279-BF85-09CB6BEE70A7}"/>
    <hyperlink ref="E11" r:id="rId17" xr:uid="{0A269649-27F1-46B5-9ACA-780F1327B008}"/>
    <hyperlink ref="D11" r:id="rId18" xr:uid="{1AAD16FE-2C74-4C54-8CBE-56879D20742D}"/>
    <hyperlink ref="E10" r:id="rId19" xr:uid="{1DE5A915-1E45-45A8-A7FC-5767E8CCC6C8}"/>
    <hyperlink ref="D10" r:id="rId20" xr:uid="{BAA21115-3AC4-4915-BF21-6A0E1EEE5CAF}"/>
    <hyperlink ref="E12" r:id="rId21" xr:uid="{AC7D44A2-6A70-4CD2-9DF8-D6114B30765F}"/>
    <hyperlink ref="D12" r:id="rId22" xr:uid="{7F468CF3-E174-40BA-9FC8-83B4F67C96D1}"/>
    <hyperlink ref="E13" r:id="rId23" xr:uid="{68E68589-CDF2-461F-978C-F2CCE13130DA}"/>
    <hyperlink ref="D13" r:id="rId24" xr:uid="{2BA755B2-A9E0-4C80-B57E-0635F637105F}"/>
    <hyperlink ref="E16" r:id="rId25" xr:uid="{3FF37755-ED1A-4794-A499-AF6F4330D168}"/>
    <hyperlink ref="D16" r:id="rId26" xr:uid="{3288DF47-87ED-4AE2-AC61-70064111A740}"/>
    <hyperlink ref="E14" r:id="rId27" xr:uid="{02E8C8C7-BB12-4D38-8CD7-91A9D22734E1}"/>
    <hyperlink ref="D14" r:id="rId28" xr:uid="{315D87AF-B848-4927-957A-D6E5AFECEB36}"/>
    <hyperlink ref="E15" r:id="rId29" xr:uid="{ABC3CB6A-50FE-4346-AFF7-91B43ED5929F}"/>
    <hyperlink ref="D15" r:id="rId30" xr:uid="{BFA5F641-4860-49E4-9CBF-DADDAE5A2A5A}"/>
    <hyperlink ref="E18" r:id="rId31" xr:uid="{8C50AD05-D54C-4CB2-B00B-4417279109A8}"/>
    <hyperlink ref="D18" r:id="rId32" xr:uid="{EB0D37C5-4C16-4CCD-B359-3ADA21999095}"/>
    <hyperlink ref="E17" r:id="rId33" xr:uid="{4075C611-17EC-418F-AE3C-3E9E0769F7E5}"/>
    <hyperlink ref="D17" r:id="rId34" xr:uid="{3C87FD91-A8D1-4DD4-BC81-6F6E12E0E5C2}"/>
    <hyperlink ref="E19" r:id="rId35" xr:uid="{D4BD869E-C40B-464B-8894-AEE8BCFFAE77}"/>
    <hyperlink ref="D19" r:id="rId36" xr:uid="{A8A848D9-F7F3-4F61-AE7B-AAEB566ACE8A}"/>
    <hyperlink ref="E21" r:id="rId37" xr:uid="{28395760-10C0-4827-B415-EBAE624153C1}"/>
    <hyperlink ref="D21" r:id="rId38" xr:uid="{4D18BD2A-B571-4C71-BDF3-6944924A5689}"/>
    <hyperlink ref="E20" r:id="rId39" xr:uid="{4854FE77-AF70-48DB-9F9B-BD983A1E5AB2}"/>
    <hyperlink ref="D20" r:id="rId40" xr:uid="{23DA9977-C726-4EB3-A6D6-C2D5DBF7E26D}"/>
    <hyperlink ref="E22" r:id="rId41" xr:uid="{32A120E1-1B64-4598-B4E3-3C4B1C8DDDA1}"/>
    <hyperlink ref="D22" r:id="rId42" xr:uid="{30BF4DDD-522A-4B4E-82A1-470BE5F1874E}"/>
    <hyperlink ref="E23" r:id="rId43" xr:uid="{CA628938-95EC-4CB8-8FC2-2F4EA55403DA}"/>
    <hyperlink ref="D23" r:id="rId44" xr:uid="{0AC5DB8A-A04D-4D47-8DEF-30CA9BB08E5E}"/>
    <hyperlink ref="E24" r:id="rId45" xr:uid="{A22EF36C-3017-4D0B-90CF-6EBFA7AACA56}"/>
    <hyperlink ref="D24" r:id="rId46" xr:uid="{13809302-716C-479C-B4A0-914ABBE55B9E}"/>
    <hyperlink ref="E25" r:id="rId47" xr:uid="{D14D72A7-9CD2-4A21-931B-4C62A65A4803}"/>
    <hyperlink ref="D25" r:id="rId48" xr:uid="{C9E93BF8-29D5-4487-A1A7-49C18CA9B63D}"/>
    <hyperlink ref="E26" r:id="rId49" xr:uid="{006BDBBE-11A5-418B-AF5E-B6A082E1ADDB}"/>
    <hyperlink ref="D26" r:id="rId50" xr:uid="{E7579FFF-CB5C-4B5E-87AF-F10949F0C61E}"/>
    <hyperlink ref="E27" r:id="rId51" xr:uid="{43F71D38-084F-4BFE-BB43-73B3240A5977}"/>
    <hyperlink ref="D27" r:id="rId52" xr:uid="{422A48FF-F5A7-40B1-8726-6E08C1546FB3}"/>
    <hyperlink ref="E28" r:id="rId53" xr:uid="{35F13626-51F8-4C8A-9884-3955D091491D}"/>
    <hyperlink ref="D28" r:id="rId54" xr:uid="{76CBF72A-792F-419D-9722-ED462EE40586}"/>
    <hyperlink ref="E29" r:id="rId55" xr:uid="{E2A21DC9-1855-432B-81D3-CF3372F2C071}"/>
    <hyperlink ref="D29" r:id="rId56" xr:uid="{67A7016C-FEB4-40E2-8D92-5E6F8852017F}"/>
    <hyperlink ref="E30" r:id="rId57" xr:uid="{833AAB79-3EB5-476E-8B0E-EB45C56004F1}"/>
    <hyperlink ref="D30" r:id="rId58" xr:uid="{0BDF740D-B5D5-4DA5-86D5-D7458A223134}"/>
    <hyperlink ref="E31" r:id="rId59" xr:uid="{C96C6733-A7F4-40AF-A820-367E83C52525}"/>
    <hyperlink ref="D31" r:id="rId60" xr:uid="{1ECBBC91-11C2-47BD-91EC-2D72775C65D7}"/>
    <hyperlink ref="E32" r:id="rId61" xr:uid="{A73B9371-E1DE-4B6A-B955-C14565DFEA38}"/>
    <hyperlink ref="D32" r:id="rId62" xr:uid="{D9B3CE79-CDE4-4174-B9EB-95865AAC4A73}"/>
    <hyperlink ref="E34" r:id="rId63" xr:uid="{6F859307-2CD6-4021-B4EB-AABED27388ED}"/>
    <hyperlink ref="D34" r:id="rId64" xr:uid="{0BC5C753-252A-4AA2-B97E-D18DCBDB1F6C}"/>
    <hyperlink ref="E33" r:id="rId65" xr:uid="{C308AB91-ADA6-48D7-82BD-9F275769E391}"/>
    <hyperlink ref="D33" r:id="rId66" xr:uid="{075615C3-6CF1-42F1-AB91-1074BFDC8230}"/>
    <hyperlink ref="E37" r:id="rId67" xr:uid="{03BCBE08-7977-4D09-BA3B-09F48FA93C3A}"/>
    <hyperlink ref="D37" r:id="rId68" xr:uid="{F428671A-2D1B-4DED-9B5C-38769882BFC7}"/>
    <hyperlink ref="E39" r:id="rId69" xr:uid="{DB2D2384-2408-4914-B2E3-2032C24BC9DB}"/>
    <hyperlink ref="D39" r:id="rId70" xr:uid="{2E94214D-802F-40C3-B374-10DD1A8A47BF}"/>
    <hyperlink ref="E38" r:id="rId71" xr:uid="{56EBA61B-B1B0-4BE8-8503-2DEEEA552771}"/>
    <hyperlink ref="D38" r:id="rId72" xr:uid="{6105FA51-18B0-4A84-8243-58CE802DCB61}"/>
    <hyperlink ref="E35" r:id="rId73" xr:uid="{2ED495C6-D387-49A2-BF2A-78FE17EFBF59}"/>
    <hyperlink ref="D35" r:id="rId74" xr:uid="{9D6C47B9-8436-4F69-8C8B-1BD4FD78C1F5}"/>
    <hyperlink ref="E36" r:id="rId75" xr:uid="{957DA53F-2E7D-4904-A49E-E6895585A915}"/>
    <hyperlink ref="D36" r:id="rId76" xr:uid="{68BE72B1-CA47-4B1F-9E02-D0E56A3583F5}"/>
    <hyperlink ref="E41" r:id="rId77" xr:uid="{CBF5981C-9950-4B66-B762-1E68B3407267}"/>
    <hyperlink ref="D41" r:id="rId78" xr:uid="{C7D4492C-D233-46F1-9DF3-89835F788822}"/>
    <hyperlink ref="E40" r:id="rId79" xr:uid="{B82A55A0-6E35-4200-9EA1-F8669002D3E2}"/>
    <hyperlink ref="D40" r:id="rId80" xr:uid="{57EA6700-7B90-407E-A8FE-8DB80C71A2DF}"/>
    <hyperlink ref="E42" r:id="rId81" xr:uid="{01BCE4BC-506A-4AF3-B1A4-C8579AFE889B}"/>
    <hyperlink ref="D42" r:id="rId82" xr:uid="{1FC3A8D2-B24A-4178-AFAB-A2414312588E}"/>
    <hyperlink ref="E44" r:id="rId83" xr:uid="{A67CA856-308A-49C4-86E1-63A40469D405}"/>
    <hyperlink ref="D44" r:id="rId84" xr:uid="{203FB5C0-4A76-4E0E-810D-AB820F439704}"/>
    <hyperlink ref="E45" r:id="rId85" display="Intraoperative electron beam radiotherapy for locally advanced and locally recurrent colorectal cancer" xr:uid="{03CA0308-05D0-4B00-8C4F-88F824CA7D78}"/>
    <hyperlink ref="E43" r:id="rId86" xr:uid="{D575CF0C-1385-4052-AFF3-812BF0ABB38F}"/>
    <hyperlink ref="D45" r:id="rId87" xr:uid="{12AFD7AB-C294-4A13-8DEC-6BFD770F98FD}"/>
    <hyperlink ref="D43" r:id="rId88" xr:uid="{898A2835-4285-4066-9A71-F85829726E7D}"/>
    <hyperlink ref="D46" r:id="rId89" xr:uid="{6BBF615C-793E-428C-ADFA-AD5211AB0D16}"/>
    <hyperlink ref="E46" r:id="rId90" xr:uid="{84217501-CF7F-4C43-8DF9-B11ED0C7395A}"/>
    <hyperlink ref="E47" r:id="rId91" xr:uid="{DA5209A9-2751-45C8-9C5F-6BCB3D94FD73}"/>
    <hyperlink ref="D47" r:id="rId92" xr:uid="{459748AD-945A-49AF-B0B4-759A3378B853}"/>
    <hyperlink ref="E62" r:id="rId93" xr:uid="{1DEBAE28-BA48-4724-8D09-42B9628CBF6D}"/>
    <hyperlink ref="D62" r:id="rId94" display="IPG10212" xr:uid="{8F8C79B2-E5AE-429F-8C82-CDD90478E1DF}"/>
    <hyperlink ref="E48" r:id="rId95" xr:uid="{1F515715-6D42-429D-B840-83B97B143CAD}"/>
    <hyperlink ref="D48" r:id="rId96" xr:uid="{75FE50BF-3CC6-4BA5-B4AB-5D613DAC5BD6}"/>
    <hyperlink ref="D49" r:id="rId97" xr:uid="{D27E9830-65E1-4966-8C7F-27C1EE72E8B7}"/>
    <hyperlink ref="E49" r:id="rId98" xr:uid="{7BAE23B1-9B3E-4AA0-9A91-602B53966B36}"/>
    <hyperlink ref="D53" r:id="rId99" display="IPG10239" xr:uid="{6515D3DF-165E-4D7B-B467-3951B1A062A4}"/>
    <hyperlink ref="E53" r:id="rId100" xr:uid="{5F3D83D8-1F8A-49F4-A507-578AE8C9FBBC}"/>
    <hyperlink ref="D54" r:id="rId101" display="IPG10240" xr:uid="{4B25B82D-AA09-4142-816A-F49D012C389C}"/>
    <hyperlink ref="E54" r:id="rId102" display="Vaginal natural orifice transluminal endoscopic surgery for hysterectomy and adnexal surgery" xr:uid="{7A6121F6-74B8-42E1-9CD0-54A5F118190C}"/>
    <hyperlink ref="D58" r:id="rId103" display="IPG10243" xr:uid="{414C2CEB-31A3-445A-AB70-8EB239972BAC}"/>
    <hyperlink ref="E58" r:id="rId104" display="Percutaneous thrombectomy for massive pulmonary embolus" xr:uid="{09A5DCA2-F1EE-4976-B37B-76D82EB7B1B1}"/>
    <hyperlink ref="E52" r:id="rId105" display="Removal, preservation and reimplantation of ovarian tissue to restore fertility after gonadotoxic treatment" xr:uid="{B7BD3A28-FF0B-4CC7-B9EA-0D40A5E49533}"/>
    <hyperlink ref="D52" r:id="rId106" display="IPG10241" xr:uid="{7870F265-4EF8-434A-A5EF-79EDD8C9F06C}"/>
    <hyperlink ref="D50" r:id="rId107" display="IPG10249" xr:uid="{DDF6E986-A78C-4688-849B-008A88BC512A}"/>
    <hyperlink ref="E50" r:id="rId108" display="Transurethral water jet ablation for lower urinary tract symptoms caused by benign prostatic hyperplasia" xr:uid="{BECEE020-C2E9-455D-A1F2-EEE85865FAB9}"/>
    <hyperlink ref="D51" r:id="rId109" display="IPG10251" xr:uid="{DC92421A-F476-4C3D-A23A-F1E88C5DEF45}"/>
    <hyperlink ref="E51" r:id="rId110" xr:uid="{2E39224B-97C1-44C8-A9EC-006F13E7F6E6}"/>
    <hyperlink ref="E57" r:id="rId111" xr:uid="{6BD0165E-D051-420E-A099-6CD15CF207C1}"/>
    <hyperlink ref="D57" r:id="rId112" xr:uid="{A528C22D-C715-4C6A-8E7F-42993DA9F3AA}"/>
    <hyperlink ref="E56" r:id="rId113" xr:uid="{9BCAD483-7489-4C1D-8760-18FCDC27501D}"/>
    <hyperlink ref="D56" r:id="rId114" display="IPG10264" xr:uid="{15696679-54C6-443C-B4F1-0865CA82B425}"/>
    <hyperlink ref="D65" r:id="rId115" display="IPG10263" xr:uid="{E4B2E921-34B6-4A50-914A-D434851DFB35}"/>
    <hyperlink ref="D66" r:id="rId116" xr:uid="{D7AD2809-2A9A-4B9D-AE4E-5CF58F712A74}"/>
    <hyperlink ref="E66" r:id="rId117" xr:uid="{3FE26CE6-E625-453F-98FB-6D3D5DAEB2C7}"/>
    <hyperlink ref="D55" r:id="rId118" display="IPG10259" xr:uid="{F73086BC-E8F8-454A-972B-E58F02818051}"/>
    <hyperlink ref="E55" r:id="rId119" xr:uid="{9F53A776-6809-47CE-8FFF-BC79184DC201}"/>
    <hyperlink ref="E63" r:id="rId120" xr:uid="{0776C29E-B830-404D-A69A-C32AE1BE964C}"/>
    <hyperlink ref="E60" r:id="rId121" xr:uid="{B82B0969-EFFE-4024-9FD6-F1D913751379}"/>
    <hyperlink ref="D60" r:id="rId122" xr:uid="{54809C4E-55F8-4D61-8EBF-65C7EA49C757}"/>
    <hyperlink ref="D64" r:id="rId123" xr:uid="{9D103251-6BC8-409B-8DA8-1AAC36F1CE3C}"/>
    <hyperlink ref="D67" r:id="rId124" xr:uid="{08B36B13-4719-403D-B6B7-1C61B64B03FE}"/>
    <hyperlink ref="E67" r:id="rId125" xr:uid="{C0508B29-9E9B-492F-9AB0-9C7DFC37CCD3}"/>
    <hyperlink ref="D69" r:id="rId126" xr:uid="{89DCF12D-E112-49B6-B85E-39047DFA7FB1}"/>
    <hyperlink ref="E69" r:id="rId127" xr:uid="{D33304A3-61BD-45AA-8E9B-DCC713991E64}"/>
    <hyperlink ref="D68" r:id="rId128" xr:uid="{37230E4D-56A1-49D4-8028-0093201BA5A9}"/>
    <hyperlink ref="E68" r:id="rId129" xr:uid="{AF70B342-A87A-44D8-9EF5-479A114D2702}"/>
    <hyperlink ref="D72" r:id="rId130" xr:uid="{99153EEB-12FE-415B-A87F-3BCB9CB5F337}"/>
    <hyperlink ref="E72" r:id="rId131" display="Tricvalve Bi-caval valve implantation for Edge 2 Edge repair" xr:uid="{9F2FBD04-C22A-4DAF-A216-0EADC5B3E5D6}"/>
    <hyperlink ref="D71" r:id="rId132" xr:uid="{0E88AFAA-B723-4D9B-BAF3-406A27A7023D}"/>
    <hyperlink ref="E71" r:id="rId133" xr:uid="{CB589644-90C8-4945-9D17-F3F4F32BEEDC}"/>
    <hyperlink ref="D80" r:id="rId134" xr:uid="{9DBF7F6B-38A9-489A-A21A-F322DF8932FB}"/>
    <hyperlink ref="E80" r:id="rId135" xr:uid="{49D823E2-21E7-4354-9222-40C0F4111CB1}"/>
    <hyperlink ref="E75" r:id="rId136" xr:uid="{29561AA1-5CA6-43CC-B361-41CC74FACDEB}"/>
    <hyperlink ref="D75" r:id="rId137" xr:uid="{741F4C89-545E-43C5-B301-E7C802E834BB}"/>
    <hyperlink ref="E74" r:id="rId138" xr:uid="{8D1C0659-CE59-4A0D-B6A0-9C662DFFC438}"/>
    <hyperlink ref="D74" r:id="rId139" xr:uid="{EE052488-BD02-4C8C-A846-2BEBF4B593A6}"/>
    <hyperlink ref="D70" r:id="rId140" xr:uid="{93118B0E-296B-4EDF-AACA-1B014FF2D010}"/>
    <hyperlink ref="E70" r:id="rId141" display="Phrenic nerve pacing for congenital central hypoventilation syndrome" xr:uid="{53876B33-3DA8-4000-BE90-5661C458D044}"/>
    <hyperlink ref="D73" r:id="rId142" xr:uid="{4D571A54-3086-4611-B545-B8AFF464043D}"/>
    <hyperlink ref="E73" r:id="rId143" display="Microstructural scaffold (patch) insertion without autologous cell implantation for repairing symptomatic chondral knee defects" xr:uid="{F0191D5A-E24B-4E89-B923-C914C0B5E1AA}"/>
    <hyperlink ref="D76" r:id="rId144" xr:uid="{A519F84A-1327-4084-890F-1F2A9AE1F503}"/>
    <hyperlink ref="E76" r:id="rId145" xr:uid="{04EB97DF-6EB6-4E18-B94F-5DF6F21B74D3}"/>
    <hyperlink ref="D77" r:id="rId146" xr:uid="{AC6EB468-9DD3-40A5-8EF3-6FA6700E5729}"/>
    <hyperlink ref="E83" r:id="rId147" xr:uid="{AE1660A2-574D-4790-B33F-904A270BDBD3}"/>
    <hyperlink ref="D83" r:id="rId148" xr:uid="{AB2EC408-9F17-4B17-BF96-277A7978886D}"/>
    <hyperlink ref="E84" r:id="rId149" xr:uid="{15641285-AF34-4B48-871C-4F7D3C5F9CC8}"/>
    <hyperlink ref="D84" r:id="rId150" xr:uid="{EE259AC7-FC69-4CCC-9826-5BEC6939D57E}"/>
    <hyperlink ref="E77" r:id="rId151" xr:uid="{8B8973C6-E9D2-464F-9750-513D5797F5B4}"/>
    <hyperlink ref="E79" r:id="rId152" xr:uid="{037F85C4-A2C4-40CC-AF2A-BB3056006CC7}"/>
    <hyperlink ref="D79" r:id="rId153" xr:uid="{75435C6E-D86D-415E-976B-EF237CFB9CEA}"/>
    <hyperlink ref="E82" r:id="rId154" xr:uid="{1E61BC14-FDC2-48AB-9231-64C006DDF1A2}"/>
    <hyperlink ref="D82" r:id="rId155" xr:uid="{121114A0-5C84-46EF-9E49-19E4A754237E}"/>
    <hyperlink ref="D81" r:id="rId156" xr:uid="{049A0FA8-3FE5-4D59-82F4-3EC14FCF9FD2}"/>
    <hyperlink ref="E81" r:id="rId157" xr:uid="{F87E5FF9-0207-42E0-9B4A-2CE5744421BC}"/>
    <hyperlink ref="E61" r:id="rId158" xr:uid="{18294CFE-D047-4F3A-A111-4D672D43572B}"/>
    <hyperlink ref="D61" r:id="rId159" xr:uid="{DF43664E-5082-41EC-9D0D-8CD415B2EC1E}"/>
    <hyperlink ref="E78" r:id="rId160" xr:uid="{3A37671F-00E0-4B71-9235-24BC718C564D}"/>
    <hyperlink ref="D63" r:id="rId161" xr:uid="{982119A2-D3C6-491E-B845-9B1D5FF6BDA3}"/>
    <hyperlink ref="E85" r:id="rId162" xr:uid="{7025DD7F-BEEB-42EE-82FB-1CC76017AD40}"/>
    <hyperlink ref="D85" r:id="rId163" display="IPG10267" xr:uid="{F7F3947B-2772-4BB9-8ECC-83287875D09E}"/>
    <hyperlink ref="E64" r:id="rId164" xr:uid="{5E0F794D-937D-42DC-9037-E2D81F54DD36}"/>
    <hyperlink ref="E65" r:id="rId165" xr:uid="{FA5DC008-4303-4A07-82B4-7CE70C54D4BE}"/>
    <hyperlink ref="E59" r:id="rId166" xr:uid="{B723688E-2C7A-4AA8-B711-245B0FE50276}"/>
  </hyperlinks>
  <pageMargins left="0.7" right="0.7" top="0.75" bottom="0.75" header="0.3" footer="0.3"/>
  <pageSetup paperSize="9" orientation="portrait" r:id="rId16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1128-16D3-4A31-AE57-DE225D1794ED}">
  <dimension ref="A2:M285"/>
  <sheetViews>
    <sheetView topLeftCell="B10" zoomScale="90" zoomScaleNormal="90" workbookViewId="0">
      <selection activeCell="F26" sqref="F26"/>
    </sheetView>
  </sheetViews>
  <sheetFormatPr defaultRowHeight="14.4" x14ac:dyDescent="0.3"/>
  <cols>
    <col min="1" max="1" width="39.44140625" customWidth="1"/>
    <col min="2" max="2" width="27.44140625" style="20" customWidth="1"/>
    <col min="3" max="3" width="52" customWidth="1"/>
    <col min="4" max="4" width="57.5546875" customWidth="1"/>
    <col min="5" max="5" width="34.44140625" customWidth="1"/>
    <col min="6" max="6" width="121.44140625" bestFit="1" customWidth="1"/>
    <col min="7" max="7" width="39.44140625" customWidth="1"/>
    <col min="8" max="8" width="35.44140625" bestFit="1" customWidth="1"/>
    <col min="9" max="9" width="18.44140625" customWidth="1"/>
    <col min="10" max="10" width="24.5546875" bestFit="1" customWidth="1"/>
    <col min="11" max="11" width="16.44140625" bestFit="1" customWidth="1"/>
  </cols>
  <sheetData>
    <row r="2" spans="1:13" x14ac:dyDescent="0.3">
      <c r="A2" s="20" t="s">
        <v>1193</v>
      </c>
    </row>
    <row r="4" spans="1:13" s="19" customFormat="1" ht="29.4" thickBot="1" x14ac:dyDescent="0.35">
      <c r="A4" s="27" t="s">
        <v>16</v>
      </c>
      <c r="B4" s="25" t="s">
        <v>1194</v>
      </c>
      <c r="C4" s="26" t="s">
        <v>5</v>
      </c>
      <c r="D4" s="26" t="s">
        <v>1195</v>
      </c>
      <c r="E4" s="26" t="s">
        <v>1196</v>
      </c>
      <c r="F4" s="26" t="s">
        <v>1197</v>
      </c>
      <c r="G4" s="27" t="s">
        <v>1198</v>
      </c>
      <c r="H4" s="27" t="s">
        <v>16</v>
      </c>
      <c r="I4" s="27" t="s">
        <v>1199</v>
      </c>
      <c r="J4" s="26" t="s">
        <v>1200</v>
      </c>
      <c r="K4" s="27" t="s">
        <v>1201</v>
      </c>
      <c r="L4" s="26"/>
      <c r="M4" s="26"/>
    </row>
    <row r="5" spans="1:13" ht="28.8" x14ac:dyDescent="0.3">
      <c r="A5" t="s">
        <v>1202</v>
      </c>
      <c r="B5" s="161" t="s">
        <v>1203</v>
      </c>
      <c r="C5" t="s">
        <v>95</v>
      </c>
      <c r="D5" t="s">
        <v>845</v>
      </c>
      <c r="E5" t="s">
        <v>51</v>
      </c>
      <c r="F5" t="s">
        <v>319</v>
      </c>
      <c r="G5" t="s">
        <v>1204</v>
      </c>
      <c r="H5" s="28" t="s">
        <v>1205</v>
      </c>
      <c r="I5" s="29">
        <v>90</v>
      </c>
      <c r="J5" t="s">
        <v>1206</v>
      </c>
      <c r="K5" t="s">
        <v>36</v>
      </c>
    </row>
    <row r="6" spans="1:13" ht="28.8" x14ac:dyDescent="0.3">
      <c r="A6" t="s">
        <v>1207</v>
      </c>
      <c r="B6" s="21" t="s">
        <v>19</v>
      </c>
      <c r="C6" t="s">
        <v>1208</v>
      </c>
      <c r="D6" t="s">
        <v>70</v>
      </c>
      <c r="E6" t="s">
        <v>1209</v>
      </c>
      <c r="F6" t="s">
        <v>852</v>
      </c>
      <c r="G6" t="s">
        <v>1210</v>
      </c>
      <c r="H6" s="28" t="s">
        <v>1211</v>
      </c>
      <c r="I6" s="29">
        <v>30</v>
      </c>
      <c r="J6" t="s">
        <v>627</v>
      </c>
      <c r="K6" t="s">
        <v>349</v>
      </c>
    </row>
    <row r="7" spans="1:13" ht="28.8" x14ac:dyDescent="0.3">
      <c r="A7" t="s">
        <v>1212</v>
      </c>
      <c r="B7" s="21" t="s">
        <v>68</v>
      </c>
      <c r="C7" t="s">
        <v>560</v>
      </c>
      <c r="D7" t="s">
        <v>21</v>
      </c>
      <c r="E7" t="s">
        <v>674</v>
      </c>
      <c r="F7" t="s">
        <v>879</v>
      </c>
      <c r="G7" t="s">
        <v>1213</v>
      </c>
      <c r="H7" s="28" t="s">
        <v>827</v>
      </c>
      <c r="I7" t="s">
        <v>617</v>
      </c>
      <c r="J7" s="28" t="s">
        <v>462</v>
      </c>
      <c r="K7" t="s">
        <v>25</v>
      </c>
    </row>
    <row r="8" spans="1:13" ht="52.5" customHeight="1" x14ac:dyDescent="0.3">
      <c r="A8" t="s">
        <v>1214</v>
      </c>
      <c r="B8" s="20" t="s">
        <v>28</v>
      </c>
      <c r="C8" t="s">
        <v>439</v>
      </c>
      <c r="D8" t="s">
        <v>1215</v>
      </c>
      <c r="E8" t="s">
        <v>311</v>
      </c>
      <c r="F8" t="s">
        <v>227</v>
      </c>
      <c r="H8" s="28" t="s">
        <v>670</v>
      </c>
      <c r="I8" s="28" t="s">
        <v>309</v>
      </c>
      <c r="J8" t="s">
        <v>654</v>
      </c>
      <c r="K8" t="s">
        <v>1216</v>
      </c>
    </row>
    <row r="9" spans="1:13" ht="28.8" x14ac:dyDescent="0.3">
      <c r="A9" t="s">
        <v>1217</v>
      </c>
      <c r="B9" s="20" t="s">
        <v>914</v>
      </c>
      <c r="C9" t="s">
        <v>1218</v>
      </c>
      <c r="D9" t="s">
        <v>64</v>
      </c>
      <c r="E9" t="s">
        <v>844</v>
      </c>
      <c r="F9" t="s">
        <v>561</v>
      </c>
      <c r="H9" s="28" t="s">
        <v>668</v>
      </c>
      <c r="I9" s="29" t="s">
        <v>314</v>
      </c>
      <c r="J9" t="s">
        <v>1504</v>
      </c>
      <c r="K9" t="s">
        <v>31</v>
      </c>
    </row>
    <row r="10" spans="1:13" ht="43.2" x14ac:dyDescent="0.3">
      <c r="A10" t="s">
        <v>1219</v>
      </c>
      <c r="B10" s="22" t="s">
        <v>178</v>
      </c>
      <c r="C10" t="s">
        <v>1307</v>
      </c>
      <c r="D10" t="s">
        <v>45</v>
      </c>
      <c r="E10" s="28" t="s">
        <v>116</v>
      </c>
      <c r="F10" t="s">
        <v>86</v>
      </c>
      <c r="H10" s="28" t="s">
        <v>676</v>
      </c>
      <c r="I10" s="29" t="s">
        <v>318</v>
      </c>
      <c r="J10" t="s">
        <v>399</v>
      </c>
      <c r="K10" t="s">
        <v>1220</v>
      </c>
    </row>
    <row r="11" spans="1:13" ht="28.8" x14ac:dyDescent="0.3">
      <c r="A11" t="s">
        <v>672</v>
      </c>
      <c r="B11" s="23" t="s">
        <v>237</v>
      </c>
      <c r="C11" t="s">
        <v>256</v>
      </c>
      <c r="D11" t="s">
        <v>333</v>
      </c>
      <c r="E11" t="s">
        <v>686</v>
      </c>
      <c r="F11" t="s">
        <v>695</v>
      </c>
      <c r="G11" t="s">
        <v>73</v>
      </c>
      <c r="H11" s="28" t="s">
        <v>683</v>
      </c>
      <c r="I11" s="29" t="s">
        <v>334</v>
      </c>
      <c r="J11" t="s">
        <v>274</v>
      </c>
    </row>
    <row r="12" spans="1:13" ht="28.8" x14ac:dyDescent="0.3">
      <c r="B12" s="24" t="s">
        <v>1221</v>
      </c>
      <c r="C12" t="s">
        <v>576</v>
      </c>
      <c r="D12" t="s">
        <v>73</v>
      </c>
      <c r="E12" s="28" t="s">
        <v>1222</v>
      </c>
      <c r="F12" t="s">
        <v>680</v>
      </c>
      <c r="G12" t="s">
        <v>21</v>
      </c>
      <c r="H12" s="28" t="s">
        <v>1223</v>
      </c>
      <c r="I12" s="29" t="s">
        <v>349</v>
      </c>
      <c r="J12" t="s">
        <v>533</v>
      </c>
    </row>
    <row r="13" spans="1:13" x14ac:dyDescent="0.3">
      <c r="B13" s="21" t="s">
        <v>65</v>
      </c>
      <c r="C13" t="s">
        <v>317</v>
      </c>
      <c r="D13" t="s">
        <v>318</v>
      </c>
      <c r="E13" t="s">
        <v>1224</v>
      </c>
      <c r="F13" t="s">
        <v>834</v>
      </c>
      <c r="G13" t="s">
        <v>319</v>
      </c>
      <c r="H13" s="28" t="s">
        <v>842</v>
      </c>
      <c r="I13" s="28" t="s">
        <v>387</v>
      </c>
      <c r="J13" t="s">
        <v>79</v>
      </c>
    </row>
    <row r="14" spans="1:13" ht="28.8" x14ac:dyDescent="0.3">
      <c r="B14" s="23" t="s">
        <v>353</v>
      </c>
      <c r="C14" t="s">
        <v>352</v>
      </c>
      <c r="D14" t="s">
        <v>319</v>
      </c>
      <c r="E14" t="s">
        <v>22</v>
      </c>
      <c r="F14" t="s">
        <v>693</v>
      </c>
      <c r="G14" t="s">
        <v>386</v>
      </c>
      <c r="H14" s="28" t="s">
        <v>839</v>
      </c>
      <c r="I14" s="29" t="s">
        <v>418</v>
      </c>
      <c r="J14" t="s">
        <v>40</v>
      </c>
    </row>
    <row r="15" spans="1:13" ht="28.8" x14ac:dyDescent="0.3">
      <c r="B15" s="22" t="s">
        <v>59</v>
      </c>
      <c r="C15" t="s">
        <v>330</v>
      </c>
      <c r="D15" t="s">
        <v>386</v>
      </c>
      <c r="E15" t="s">
        <v>679</v>
      </c>
      <c r="F15" t="s">
        <v>684</v>
      </c>
      <c r="G15" t="s">
        <v>845</v>
      </c>
      <c r="H15" s="28" t="s">
        <v>1226</v>
      </c>
      <c r="I15" s="29" t="s">
        <v>437</v>
      </c>
      <c r="J15" t="s">
        <v>97</v>
      </c>
    </row>
    <row r="16" spans="1:13" ht="28.8" x14ac:dyDescent="0.3">
      <c r="B16" s="24" t="s">
        <v>84</v>
      </c>
      <c r="C16" t="s">
        <v>1225</v>
      </c>
      <c r="D16" t="s">
        <v>418</v>
      </c>
      <c r="E16" s="28" t="s">
        <v>1227</v>
      </c>
      <c r="F16" t="s">
        <v>697</v>
      </c>
      <c r="G16" t="s">
        <v>1228</v>
      </c>
      <c r="H16" s="28" t="s">
        <v>33</v>
      </c>
      <c r="I16" s="29" t="s">
        <v>48</v>
      </c>
      <c r="J16" t="s">
        <v>622</v>
      </c>
    </row>
    <row r="17" spans="2:10" x14ac:dyDescent="0.3">
      <c r="B17" s="23" t="s">
        <v>53</v>
      </c>
      <c r="C17" t="s">
        <v>75</v>
      </c>
      <c r="D17" t="s">
        <v>1228</v>
      </c>
      <c r="E17" t="s">
        <v>319</v>
      </c>
      <c r="F17" t="s">
        <v>687</v>
      </c>
      <c r="G17" t="s">
        <v>437</v>
      </c>
      <c r="H17" s="28" t="s">
        <v>843</v>
      </c>
      <c r="J17" t="s">
        <v>320</v>
      </c>
    </row>
    <row r="18" spans="2:10" x14ac:dyDescent="0.3">
      <c r="B18" s="21" t="s">
        <v>81</v>
      </c>
      <c r="C18" t="s">
        <v>1229</v>
      </c>
      <c r="D18" t="s">
        <v>437</v>
      </c>
      <c r="E18" t="s">
        <v>831</v>
      </c>
      <c r="F18" t="s">
        <v>690</v>
      </c>
      <c r="G18" t="s">
        <v>348</v>
      </c>
      <c r="H18" s="28" t="s">
        <v>41</v>
      </c>
      <c r="J18" t="s">
        <v>349</v>
      </c>
    </row>
    <row r="19" spans="2:10" ht="28.8" x14ac:dyDescent="0.3">
      <c r="B19" s="24" t="s">
        <v>1230</v>
      </c>
      <c r="C19" t="s">
        <v>76</v>
      </c>
      <c r="D19" t="s">
        <v>48</v>
      </c>
      <c r="E19" t="s">
        <v>878</v>
      </c>
      <c r="F19" s="28" t="s">
        <v>802</v>
      </c>
      <c r="G19" t="s">
        <v>318</v>
      </c>
      <c r="H19" s="28" t="s">
        <v>841</v>
      </c>
      <c r="J19" t="s">
        <v>386</v>
      </c>
    </row>
    <row r="20" spans="2:10" ht="28.8" x14ac:dyDescent="0.3">
      <c r="B20" s="21" t="s">
        <v>100</v>
      </c>
      <c r="C20" t="s">
        <v>624</v>
      </c>
      <c r="D20" t="s">
        <v>351</v>
      </c>
      <c r="E20" t="s">
        <v>48</v>
      </c>
      <c r="F20" t="s">
        <v>110</v>
      </c>
      <c r="G20" t="s">
        <v>333</v>
      </c>
      <c r="H20" s="28" t="s">
        <v>838</v>
      </c>
      <c r="J20" t="s">
        <v>30</v>
      </c>
    </row>
    <row r="21" spans="2:10" ht="28.8" x14ac:dyDescent="0.3">
      <c r="B21" s="22" t="s">
        <v>840</v>
      </c>
      <c r="C21" t="s">
        <v>131</v>
      </c>
      <c r="D21" t="s">
        <v>1233</v>
      </c>
      <c r="E21" t="s">
        <v>210</v>
      </c>
      <c r="F21" t="s">
        <v>691</v>
      </c>
      <c r="G21" t="s">
        <v>61</v>
      </c>
      <c r="H21" s="28" t="s">
        <v>1234</v>
      </c>
      <c r="J21" s="28" t="s">
        <v>1231</v>
      </c>
    </row>
    <row r="22" spans="2:10" ht="28.8" x14ac:dyDescent="0.3">
      <c r="B22" s="20" t="s">
        <v>621</v>
      </c>
      <c r="C22" t="s">
        <v>1232</v>
      </c>
      <c r="F22" t="s">
        <v>671</v>
      </c>
      <c r="G22" t="s">
        <v>48</v>
      </c>
      <c r="H22" s="28" t="s">
        <v>837</v>
      </c>
      <c r="J22" t="s">
        <v>1235</v>
      </c>
    </row>
    <row r="23" spans="2:10" x14ac:dyDescent="0.3">
      <c r="B23" s="24" t="s">
        <v>685</v>
      </c>
      <c r="C23" t="s">
        <v>92</v>
      </c>
      <c r="F23" t="s">
        <v>23</v>
      </c>
      <c r="H23" s="28" t="s">
        <v>912</v>
      </c>
      <c r="J23" t="s">
        <v>121</v>
      </c>
    </row>
    <row r="24" spans="2:10" x14ac:dyDescent="0.3">
      <c r="B24" s="22" t="s">
        <v>1237</v>
      </c>
      <c r="C24" t="s">
        <v>321</v>
      </c>
      <c r="F24" t="s">
        <v>1699</v>
      </c>
      <c r="H24" s="28" t="s">
        <v>98</v>
      </c>
      <c r="J24" t="s">
        <v>1236</v>
      </c>
    </row>
    <row r="25" spans="2:10" ht="28.8" x14ac:dyDescent="0.3">
      <c r="B25" s="21" t="s">
        <v>74</v>
      </c>
      <c r="C25" t="s">
        <v>270</v>
      </c>
      <c r="F25" t="s">
        <v>894</v>
      </c>
      <c r="H25" s="28" t="s">
        <v>678</v>
      </c>
      <c r="J25" t="s">
        <v>449</v>
      </c>
    </row>
    <row r="26" spans="2:10" ht="28.8" x14ac:dyDescent="0.3">
      <c r="B26" s="21" t="s">
        <v>1239</v>
      </c>
      <c r="C26" t="s">
        <v>1238</v>
      </c>
      <c r="F26" t="s">
        <v>721</v>
      </c>
      <c r="H26" s="28" t="s">
        <v>1240</v>
      </c>
      <c r="J26" t="s">
        <v>35</v>
      </c>
    </row>
    <row r="27" spans="2:10" x14ac:dyDescent="0.3">
      <c r="B27" s="21" t="s">
        <v>37</v>
      </c>
      <c r="C27" t="s">
        <v>240</v>
      </c>
      <c r="F27" t="s">
        <v>39</v>
      </c>
      <c r="H27" s="28" t="s">
        <v>1241</v>
      </c>
      <c r="J27" t="s">
        <v>437</v>
      </c>
    </row>
    <row r="28" spans="2:10" ht="28.8" x14ac:dyDescent="0.3">
      <c r="B28" s="20" t="s">
        <v>682</v>
      </c>
      <c r="C28" t="s">
        <v>222</v>
      </c>
      <c r="F28" t="s">
        <v>675</v>
      </c>
      <c r="H28" s="28" t="s">
        <v>696</v>
      </c>
      <c r="J28" t="s">
        <v>48</v>
      </c>
    </row>
    <row r="29" spans="2:10" ht="28.8" x14ac:dyDescent="0.3">
      <c r="B29" s="23" t="s">
        <v>49</v>
      </c>
      <c r="C29" t="s">
        <v>456</v>
      </c>
      <c r="F29" t="s">
        <v>48</v>
      </c>
      <c r="H29" s="28" t="s">
        <v>1242</v>
      </c>
      <c r="J29" t="s">
        <v>215</v>
      </c>
    </row>
    <row r="30" spans="2:10" ht="28.8" x14ac:dyDescent="0.3">
      <c r="B30" s="24" t="s">
        <v>1243</v>
      </c>
      <c r="C30" t="s">
        <v>44</v>
      </c>
      <c r="F30" t="s">
        <v>210</v>
      </c>
      <c r="H30" s="28" t="s">
        <v>692</v>
      </c>
      <c r="J30" t="s">
        <v>210</v>
      </c>
    </row>
    <row r="31" spans="2:10" ht="28.8" x14ac:dyDescent="0.3">
      <c r="B31" s="23" t="s">
        <v>90</v>
      </c>
      <c r="C31" t="s">
        <v>206</v>
      </c>
      <c r="F31" s="28" t="s">
        <v>1244</v>
      </c>
      <c r="H31" s="28" t="s">
        <v>749</v>
      </c>
    </row>
    <row r="32" spans="2:10" x14ac:dyDescent="0.3">
      <c r="B32" s="23" t="s">
        <v>669</v>
      </c>
      <c r="C32" t="s">
        <v>69</v>
      </c>
      <c r="H32" s="28" t="s">
        <v>27</v>
      </c>
    </row>
    <row r="33" spans="2:8" ht="28.8" x14ac:dyDescent="0.3">
      <c r="B33" s="23" t="s">
        <v>227</v>
      </c>
      <c r="C33" t="s">
        <v>324</v>
      </c>
      <c r="H33" s="28" t="s">
        <v>1245</v>
      </c>
    </row>
    <row r="34" spans="2:8" ht="28.8" x14ac:dyDescent="0.3">
      <c r="B34" s="23" t="s">
        <v>71</v>
      </c>
      <c r="C34" t="s">
        <v>252</v>
      </c>
      <c r="H34" s="28" t="s">
        <v>1246</v>
      </c>
    </row>
    <row r="35" spans="2:8" x14ac:dyDescent="0.3">
      <c r="B35" s="20" t="s">
        <v>902</v>
      </c>
      <c r="C35" t="s">
        <v>82</v>
      </c>
      <c r="H35" s="28" t="s">
        <v>673</v>
      </c>
    </row>
    <row r="36" spans="2:8" x14ac:dyDescent="0.3">
      <c r="B36" s="21" t="s">
        <v>102</v>
      </c>
      <c r="C36" t="s">
        <v>658</v>
      </c>
    </row>
    <row r="37" spans="2:8" x14ac:dyDescent="0.3">
      <c r="B37" s="20" t="s">
        <v>54</v>
      </c>
      <c r="C37" t="s">
        <v>354</v>
      </c>
    </row>
    <row r="38" spans="2:8" x14ac:dyDescent="0.3">
      <c r="B38" s="20" t="s">
        <v>922</v>
      </c>
      <c r="C38" t="s">
        <v>103</v>
      </c>
    </row>
    <row r="39" spans="2:8" x14ac:dyDescent="0.3">
      <c r="B39" s="22" t="s">
        <v>1247</v>
      </c>
      <c r="C39" t="s">
        <v>115</v>
      </c>
    </row>
    <row r="40" spans="2:8" x14ac:dyDescent="0.3">
      <c r="B40" s="20" t="s">
        <v>48</v>
      </c>
      <c r="C40" t="s">
        <v>62</v>
      </c>
    </row>
    <row r="41" spans="2:8" x14ac:dyDescent="0.3">
      <c r="B41" s="20" t="s">
        <v>1248</v>
      </c>
      <c r="C41" t="s">
        <v>332</v>
      </c>
    </row>
    <row r="42" spans="2:8" x14ac:dyDescent="0.3">
      <c r="B42" s="21" t="s">
        <v>689</v>
      </c>
      <c r="C42" t="s">
        <v>388</v>
      </c>
    </row>
    <row r="43" spans="2:8" x14ac:dyDescent="0.3">
      <c r="B43" s="20" t="s">
        <v>897</v>
      </c>
      <c r="C43" t="s">
        <v>310</v>
      </c>
    </row>
    <row r="44" spans="2:8" x14ac:dyDescent="0.3">
      <c r="B44" t="s">
        <v>319</v>
      </c>
      <c r="C44" t="s">
        <v>237</v>
      </c>
    </row>
    <row r="45" spans="2:8" x14ac:dyDescent="0.3">
      <c r="C45" t="s">
        <v>50</v>
      </c>
    </row>
    <row r="46" spans="2:8" x14ac:dyDescent="0.3">
      <c r="C46" t="s">
        <v>67</v>
      </c>
    </row>
    <row r="47" spans="2:8" x14ac:dyDescent="0.3">
      <c r="C47" t="s">
        <v>325</v>
      </c>
    </row>
    <row r="48" spans="2:8" x14ac:dyDescent="0.3">
      <c r="C48" t="s">
        <v>109</v>
      </c>
    </row>
    <row r="49" spans="3:3" x14ac:dyDescent="0.3">
      <c r="C49" t="s">
        <v>611</v>
      </c>
    </row>
    <row r="50" spans="3:3" x14ac:dyDescent="0.3">
      <c r="C50" t="s">
        <v>459</v>
      </c>
    </row>
    <row r="51" spans="3:3" x14ac:dyDescent="0.3">
      <c r="C51" t="s">
        <v>174</v>
      </c>
    </row>
    <row r="52" spans="3:3" x14ac:dyDescent="0.3">
      <c r="C52" t="s">
        <v>1249</v>
      </c>
    </row>
    <row r="53" spans="3:3" x14ac:dyDescent="0.3">
      <c r="C53" t="s">
        <v>214</v>
      </c>
    </row>
    <row r="54" spans="3:3" x14ac:dyDescent="0.3">
      <c r="C54" t="s">
        <v>423</v>
      </c>
    </row>
    <row r="55" spans="3:3" x14ac:dyDescent="0.3">
      <c r="C55" t="s">
        <v>404</v>
      </c>
    </row>
    <row r="56" spans="3:3" x14ac:dyDescent="0.3">
      <c r="C56" t="s">
        <v>549</v>
      </c>
    </row>
    <row r="57" spans="3:3" x14ac:dyDescent="0.3">
      <c r="C57" t="s">
        <v>614</v>
      </c>
    </row>
    <row r="58" spans="3:3" x14ac:dyDescent="0.3">
      <c r="C58" t="s">
        <v>94</v>
      </c>
    </row>
    <row r="59" spans="3:3" x14ac:dyDescent="0.3">
      <c r="C59" t="s">
        <v>390</v>
      </c>
    </row>
    <row r="60" spans="3:3" x14ac:dyDescent="0.3">
      <c r="C60" t="s">
        <v>557</v>
      </c>
    </row>
    <row r="61" spans="3:3" x14ac:dyDescent="0.3">
      <c r="C61" t="s">
        <v>322</v>
      </c>
    </row>
    <row r="62" spans="3:3" x14ac:dyDescent="0.3">
      <c r="C62" t="s">
        <v>1250</v>
      </c>
    </row>
    <row r="63" spans="3:3" x14ac:dyDescent="0.3">
      <c r="C63" t="s">
        <v>427</v>
      </c>
    </row>
    <row r="64" spans="3:3" x14ac:dyDescent="0.3">
      <c r="C64" t="s">
        <v>1251</v>
      </c>
    </row>
    <row r="65" spans="3:3" x14ac:dyDescent="0.3">
      <c r="C65" t="s">
        <v>323</v>
      </c>
    </row>
    <row r="66" spans="3:3" x14ac:dyDescent="0.3">
      <c r="C66" t="s">
        <v>168</v>
      </c>
    </row>
    <row r="67" spans="3:3" x14ac:dyDescent="0.3">
      <c r="C67" t="s">
        <v>1252</v>
      </c>
    </row>
    <row r="68" spans="3:3" x14ac:dyDescent="0.3">
      <c r="C68" t="s">
        <v>162</v>
      </c>
    </row>
    <row r="69" spans="3:3" x14ac:dyDescent="0.3">
      <c r="C69" t="s">
        <v>93</v>
      </c>
    </row>
    <row r="70" spans="3:3" x14ac:dyDescent="0.3">
      <c r="C70" t="s">
        <v>249</v>
      </c>
    </row>
    <row r="71" spans="3:3" x14ac:dyDescent="0.3">
      <c r="C71" t="s">
        <v>502</v>
      </c>
    </row>
    <row r="72" spans="3:3" x14ac:dyDescent="0.3">
      <c r="C72" t="s">
        <v>1491</v>
      </c>
    </row>
    <row r="73" spans="3:3" x14ac:dyDescent="0.3">
      <c r="C73" t="s">
        <v>112</v>
      </c>
    </row>
    <row r="74" spans="3:3" x14ac:dyDescent="0.3">
      <c r="C74" t="s">
        <v>1253</v>
      </c>
    </row>
    <row r="75" spans="3:3" x14ac:dyDescent="0.3">
      <c r="C75" t="s">
        <v>1254</v>
      </c>
    </row>
    <row r="76" spans="3:3" x14ac:dyDescent="0.3">
      <c r="C76" t="s">
        <v>1255</v>
      </c>
    </row>
    <row r="77" spans="3:3" x14ac:dyDescent="0.3">
      <c r="C77" t="s">
        <v>840</v>
      </c>
    </row>
    <row r="78" spans="3:3" x14ac:dyDescent="0.3">
      <c r="C78" t="s">
        <v>101</v>
      </c>
    </row>
    <row r="79" spans="3:3" x14ac:dyDescent="0.3">
      <c r="C79" t="s">
        <v>1256</v>
      </c>
    </row>
    <row r="80" spans="3:3" x14ac:dyDescent="0.3">
      <c r="C80" t="s">
        <v>585</v>
      </c>
    </row>
    <row r="81" spans="3:3" x14ac:dyDescent="0.3">
      <c r="C81" t="s">
        <v>226</v>
      </c>
    </row>
    <row r="82" spans="3:3" x14ac:dyDescent="0.3">
      <c r="C82" t="s">
        <v>326</v>
      </c>
    </row>
    <row r="83" spans="3:3" x14ac:dyDescent="0.3">
      <c r="C83" t="s">
        <v>1257</v>
      </c>
    </row>
    <row r="84" spans="3:3" x14ac:dyDescent="0.3">
      <c r="C84" t="s">
        <v>1258</v>
      </c>
    </row>
    <row r="85" spans="3:3" x14ac:dyDescent="0.3">
      <c r="C85" t="s">
        <v>72</v>
      </c>
    </row>
    <row r="86" spans="3:3" x14ac:dyDescent="0.3">
      <c r="C86" t="s">
        <v>47</v>
      </c>
    </row>
    <row r="87" spans="3:3" x14ac:dyDescent="0.3">
      <c r="C87" t="s">
        <v>621</v>
      </c>
    </row>
    <row r="88" spans="3:3" x14ac:dyDescent="0.3">
      <c r="C88" t="s">
        <v>618</v>
      </c>
    </row>
    <row r="89" spans="3:3" x14ac:dyDescent="0.3">
      <c r="C89" t="s">
        <v>57</v>
      </c>
    </row>
    <row r="90" spans="3:3" x14ac:dyDescent="0.3">
      <c r="C90" t="s">
        <v>140</v>
      </c>
    </row>
    <row r="91" spans="3:3" x14ac:dyDescent="0.3">
      <c r="C91" t="s">
        <v>350</v>
      </c>
    </row>
    <row r="92" spans="3:3" x14ac:dyDescent="0.3">
      <c r="C92" t="s">
        <v>111</v>
      </c>
    </row>
    <row r="93" spans="3:3" x14ac:dyDescent="0.3">
      <c r="C93" t="s">
        <v>267</v>
      </c>
    </row>
    <row r="94" spans="3:3" x14ac:dyDescent="0.3">
      <c r="C94" t="s">
        <v>512</v>
      </c>
    </row>
    <row r="95" spans="3:3" x14ac:dyDescent="0.3">
      <c r="C95" t="s">
        <v>89</v>
      </c>
    </row>
    <row r="96" spans="3:3" x14ac:dyDescent="0.3">
      <c r="C96" t="s">
        <v>610</v>
      </c>
    </row>
    <row r="97" spans="3:3" x14ac:dyDescent="0.3">
      <c r="C97" t="s">
        <v>1259</v>
      </c>
    </row>
    <row r="98" spans="3:3" x14ac:dyDescent="0.3">
      <c r="C98" t="s">
        <v>1260</v>
      </c>
    </row>
    <row r="99" spans="3:3" x14ac:dyDescent="0.3">
      <c r="C99" t="s">
        <v>1261</v>
      </c>
    </row>
    <row r="100" spans="3:3" x14ac:dyDescent="0.3">
      <c r="C100" t="s">
        <v>96</v>
      </c>
    </row>
    <row r="101" spans="3:3" x14ac:dyDescent="0.3">
      <c r="C101" t="s">
        <v>38</v>
      </c>
    </row>
    <row r="102" spans="3:3" x14ac:dyDescent="0.3">
      <c r="C102" t="s">
        <v>34</v>
      </c>
    </row>
    <row r="103" spans="3:3" x14ac:dyDescent="0.3">
      <c r="C103" t="s">
        <v>29</v>
      </c>
    </row>
    <row r="104" spans="3:3" x14ac:dyDescent="0.3">
      <c r="C104" t="s">
        <v>378</v>
      </c>
    </row>
    <row r="105" spans="3:3" x14ac:dyDescent="0.3">
      <c r="C105" t="s">
        <v>1262</v>
      </c>
    </row>
    <row r="106" spans="3:3" x14ac:dyDescent="0.3">
      <c r="C106" t="s">
        <v>328</v>
      </c>
    </row>
    <row r="107" spans="3:3" x14ac:dyDescent="0.3">
      <c r="C107" t="s">
        <v>1263</v>
      </c>
    </row>
    <row r="108" spans="3:3" x14ac:dyDescent="0.3">
      <c r="C108" t="s">
        <v>1264</v>
      </c>
    </row>
    <row r="109" spans="3:3" x14ac:dyDescent="0.3">
      <c r="C109" t="s">
        <v>1265</v>
      </c>
    </row>
    <row r="110" spans="3:3" x14ac:dyDescent="0.3">
      <c r="C110" t="s">
        <v>381</v>
      </c>
    </row>
    <row r="111" spans="3:3" x14ac:dyDescent="0.3">
      <c r="C111" t="s">
        <v>1506</v>
      </c>
    </row>
    <row r="112" spans="3:3" x14ac:dyDescent="0.3">
      <c r="C112" t="s">
        <v>464</v>
      </c>
    </row>
    <row r="113" spans="3:3" x14ac:dyDescent="0.3">
      <c r="C113" t="s">
        <v>384</v>
      </c>
    </row>
    <row r="114" spans="3:3" x14ac:dyDescent="0.3">
      <c r="C114" t="s">
        <v>66</v>
      </c>
    </row>
    <row r="115" spans="3:3" x14ac:dyDescent="0.3">
      <c r="C115" t="s">
        <v>99</v>
      </c>
    </row>
    <row r="116" spans="3:3" x14ac:dyDescent="0.3">
      <c r="C116" t="s">
        <v>467</v>
      </c>
    </row>
    <row r="117" spans="3:3" x14ac:dyDescent="0.3">
      <c r="C117" t="s">
        <v>58</v>
      </c>
    </row>
    <row r="118" spans="3:3" x14ac:dyDescent="0.3">
      <c r="C118" t="s">
        <v>327</v>
      </c>
    </row>
    <row r="119" spans="3:3" x14ac:dyDescent="0.3">
      <c r="C119" t="s">
        <v>42</v>
      </c>
    </row>
    <row r="120" spans="3:3" x14ac:dyDescent="0.3">
      <c r="C120" t="s">
        <v>600</v>
      </c>
    </row>
    <row r="121" spans="3:3" x14ac:dyDescent="0.3">
      <c r="C121" t="s">
        <v>331</v>
      </c>
    </row>
    <row r="122" spans="3:3" x14ac:dyDescent="0.3">
      <c r="C122" t="s">
        <v>329</v>
      </c>
    </row>
    <row r="123" spans="3:3" x14ac:dyDescent="0.3">
      <c r="C123" t="s">
        <v>1266</v>
      </c>
    </row>
    <row r="124" spans="3:3" x14ac:dyDescent="0.3">
      <c r="C124" t="s">
        <v>1267</v>
      </c>
    </row>
    <row r="125" spans="3:3" x14ac:dyDescent="0.3">
      <c r="C125" t="s">
        <v>1268</v>
      </c>
    </row>
    <row r="126" spans="3:3" x14ac:dyDescent="0.3">
      <c r="C126" t="s">
        <v>1269</v>
      </c>
    </row>
    <row r="127" spans="3:3" x14ac:dyDescent="0.3">
      <c r="C127" t="s">
        <v>78</v>
      </c>
    </row>
    <row r="128" spans="3:3" x14ac:dyDescent="0.3">
      <c r="C128" t="s">
        <v>1270</v>
      </c>
    </row>
    <row r="129" spans="3:3" x14ac:dyDescent="0.3">
      <c r="C129" t="s">
        <v>106</v>
      </c>
    </row>
    <row r="130" spans="3:3" x14ac:dyDescent="0.3">
      <c r="C130" t="s">
        <v>147</v>
      </c>
    </row>
    <row r="131" spans="3:3" x14ac:dyDescent="0.3">
      <c r="C131" t="s">
        <v>415</v>
      </c>
    </row>
    <row r="132" spans="3:3" x14ac:dyDescent="0.3">
      <c r="C132" t="s">
        <v>179</v>
      </c>
    </row>
    <row r="133" spans="3:3" x14ac:dyDescent="0.3">
      <c r="C133" t="s">
        <v>55</v>
      </c>
    </row>
    <row r="134" spans="3:3" x14ac:dyDescent="0.3">
      <c r="C134" t="s">
        <v>651</v>
      </c>
    </row>
    <row r="135" spans="3:3" x14ac:dyDescent="0.3">
      <c r="C135" t="s">
        <v>83</v>
      </c>
    </row>
    <row r="136" spans="3:3" x14ac:dyDescent="0.3">
      <c r="C136" t="s">
        <v>102</v>
      </c>
    </row>
    <row r="137" spans="3:3" x14ac:dyDescent="0.3">
      <c r="C137" t="s">
        <v>113</v>
      </c>
    </row>
    <row r="138" spans="3:3" x14ac:dyDescent="0.3">
      <c r="C138" t="s">
        <v>63</v>
      </c>
    </row>
    <row r="139" spans="3:3" x14ac:dyDescent="0.3">
      <c r="C139" t="s">
        <v>432</v>
      </c>
    </row>
    <row r="140" spans="3:3" x14ac:dyDescent="0.3">
      <c r="C140" t="s">
        <v>1271</v>
      </c>
    </row>
    <row r="141" spans="3:3" x14ac:dyDescent="0.3">
      <c r="C141" t="s">
        <v>1272</v>
      </c>
    </row>
    <row r="142" spans="3:3" x14ac:dyDescent="0.3">
      <c r="C142" t="s">
        <v>127</v>
      </c>
    </row>
    <row r="143" spans="3:3" x14ac:dyDescent="0.3">
      <c r="C143" t="s">
        <v>410</v>
      </c>
    </row>
    <row r="144" spans="3:3" x14ac:dyDescent="0.3">
      <c r="C144" t="s">
        <v>1273</v>
      </c>
    </row>
    <row r="145" spans="3:3" x14ac:dyDescent="0.3">
      <c r="C145" t="s">
        <v>517</v>
      </c>
    </row>
    <row r="146" spans="3:3" x14ac:dyDescent="0.3">
      <c r="C146" t="s">
        <v>60</v>
      </c>
    </row>
    <row r="147" spans="3:3" x14ac:dyDescent="0.3">
      <c r="C147" t="s">
        <v>20</v>
      </c>
    </row>
    <row r="148" spans="3:3" x14ac:dyDescent="0.3">
      <c r="C148" t="s">
        <v>85</v>
      </c>
    </row>
    <row r="149" spans="3:3" x14ac:dyDescent="0.3">
      <c r="C149" t="s">
        <v>80</v>
      </c>
    </row>
    <row r="150" spans="3:3" x14ac:dyDescent="0.3">
      <c r="C150" t="s">
        <v>210</v>
      </c>
    </row>
    <row r="151" spans="3:3" x14ac:dyDescent="0.3">
      <c r="C151" t="s">
        <v>1274</v>
      </c>
    </row>
    <row r="152" spans="3:3" x14ac:dyDescent="0.3">
      <c r="C152" t="s">
        <v>88</v>
      </c>
    </row>
    <row r="153" spans="3:3" x14ac:dyDescent="0.3">
      <c r="C153" t="s">
        <v>52</v>
      </c>
    </row>
    <row r="154" spans="3:3" x14ac:dyDescent="0.3">
      <c r="C154" t="s">
        <v>1275</v>
      </c>
    </row>
    <row r="155" spans="3:3" x14ac:dyDescent="0.3">
      <c r="C155" t="s">
        <v>319</v>
      </c>
    </row>
    <row r="274" spans="2:2" x14ac:dyDescent="0.3">
      <c r="B274" s="21"/>
    </row>
    <row r="275" spans="2:2" x14ac:dyDescent="0.3">
      <c r="B275" s="21"/>
    </row>
    <row r="276" spans="2:2" x14ac:dyDescent="0.3">
      <c r="B276" s="23"/>
    </row>
    <row r="277" spans="2:2" x14ac:dyDescent="0.3">
      <c r="B277" s="23"/>
    </row>
    <row r="278" spans="2:2" x14ac:dyDescent="0.3">
      <c r="B278" s="23"/>
    </row>
    <row r="279" spans="2:2" x14ac:dyDescent="0.3">
      <c r="B279" s="23"/>
    </row>
    <row r="280" spans="2:2" x14ac:dyDescent="0.3">
      <c r="B280" s="23"/>
    </row>
    <row r="281" spans="2:2" x14ac:dyDescent="0.3">
      <c r="B281" s="23"/>
    </row>
    <row r="282" spans="2:2" x14ac:dyDescent="0.3">
      <c r="B282" s="23"/>
    </row>
    <row r="283" spans="2:2" x14ac:dyDescent="0.3">
      <c r="B283" s="23"/>
    </row>
    <row r="284" spans="2:2" x14ac:dyDescent="0.3">
      <c r="B284" s="23"/>
    </row>
    <row r="285" spans="2:2" x14ac:dyDescent="0.3">
      <c r="B285" s="23"/>
    </row>
  </sheetData>
  <autoFilter ref="A4:K126" xr:uid="{104F1128-16D3-4A31-AE57-DE225D1794ED}"/>
  <sortState xmlns:xlrd2="http://schemas.microsoft.com/office/spreadsheetml/2017/richdata2" ref="I6:I15">
    <sortCondition ref="I6:I15"/>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4023-E7FD-4A91-B802-14E1D2387956}">
  <dimension ref="A1:C96"/>
  <sheetViews>
    <sheetView topLeftCell="A19" workbookViewId="0">
      <selection activeCell="D25" sqref="D25"/>
    </sheetView>
  </sheetViews>
  <sheetFormatPr defaultColWidth="9.44140625" defaultRowHeight="13.2" x14ac:dyDescent="0.25"/>
  <cols>
    <col min="1" max="1" width="13" style="18" customWidth="1"/>
    <col min="2" max="2" width="48.44140625" style="1" customWidth="1"/>
    <col min="3" max="16384" width="9.44140625" style="1"/>
  </cols>
  <sheetData>
    <row r="1" spans="1:2" s="14" customFormat="1" x14ac:dyDescent="0.25">
      <c r="A1" s="12" t="s">
        <v>1276</v>
      </c>
      <c r="B1" s="13" t="s">
        <v>1277</v>
      </c>
    </row>
    <row r="2" spans="1:2" x14ac:dyDescent="0.25">
      <c r="A2" s="15">
        <v>100</v>
      </c>
      <c r="B2" s="16" t="s">
        <v>1278</v>
      </c>
    </row>
    <row r="3" spans="1:2" x14ac:dyDescent="0.25">
      <c r="A3" s="15">
        <v>101</v>
      </c>
      <c r="B3" s="16" t="s">
        <v>689</v>
      </c>
    </row>
    <row r="4" spans="1:2" x14ac:dyDescent="0.25">
      <c r="A4" s="15">
        <v>107</v>
      </c>
      <c r="B4" s="16" t="s">
        <v>1279</v>
      </c>
    </row>
    <row r="5" spans="1:2" x14ac:dyDescent="0.25">
      <c r="A5" s="15">
        <v>110</v>
      </c>
      <c r="B5" s="16" t="s">
        <v>694</v>
      </c>
    </row>
    <row r="6" spans="1:2" x14ac:dyDescent="0.25">
      <c r="A6" s="15">
        <v>120</v>
      </c>
      <c r="B6" s="16" t="s">
        <v>1280</v>
      </c>
    </row>
    <row r="7" spans="1:2" x14ac:dyDescent="0.25">
      <c r="A7" s="15">
        <v>130</v>
      </c>
      <c r="B7" s="16" t="s">
        <v>49</v>
      </c>
    </row>
    <row r="8" spans="1:2" x14ac:dyDescent="0.25">
      <c r="A8" s="15">
        <v>140</v>
      </c>
      <c r="B8" s="16" t="s">
        <v>1281</v>
      </c>
    </row>
    <row r="9" spans="1:2" x14ac:dyDescent="0.25">
      <c r="A9" s="15">
        <v>141</v>
      </c>
      <c r="B9" s="16" t="s">
        <v>1282</v>
      </c>
    </row>
    <row r="10" spans="1:2" x14ac:dyDescent="0.25">
      <c r="A10" s="15">
        <v>142</v>
      </c>
      <c r="B10" s="16" t="s">
        <v>1283</v>
      </c>
    </row>
    <row r="11" spans="1:2" x14ac:dyDescent="0.25">
      <c r="A11" s="15">
        <v>143</v>
      </c>
      <c r="B11" s="16" t="s">
        <v>1284</v>
      </c>
    </row>
    <row r="12" spans="1:2" x14ac:dyDescent="0.25">
      <c r="A12" s="15">
        <v>145</v>
      </c>
      <c r="B12" s="16" t="s">
        <v>1285</v>
      </c>
    </row>
    <row r="13" spans="1:2" x14ac:dyDescent="0.25">
      <c r="A13" s="15">
        <v>146</v>
      </c>
      <c r="B13" s="16" t="s">
        <v>1286</v>
      </c>
    </row>
    <row r="14" spans="1:2" x14ac:dyDescent="0.25">
      <c r="A14" s="15">
        <v>147</v>
      </c>
      <c r="B14" s="16" t="s">
        <v>1287</v>
      </c>
    </row>
    <row r="15" spans="1:2" x14ac:dyDescent="0.25">
      <c r="A15" s="15">
        <v>148</v>
      </c>
      <c r="B15" s="16" t="s">
        <v>1288</v>
      </c>
    </row>
    <row r="16" spans="1:2" x14ac:dyDescent="0.25">
      <c r="A16" s="15">
        <v>149</v>
      </c>
      <c r="B16" s="16" t="s">
        <v>1289</v>
      </c>
    </row>
    <row r="17" spans="1:2" x14ac:dyDescent="0.25">
      <c r="A17" s="15">
        <v>150</v>
      </c>
      <c r="B17" s="16" t="s">
        <v>1152</v>
      </c>
    </row>
    <row r="18" spans="1:2" x14ac:dyDescent="0.25">
      <c r="A18" s="15">
        <v>160</v>
      </c>
      <c r="B18" s="16" t="s">
        <v>1290</v>
      </c>
    </row>
    <row r="19" spans="1:2" x14ac:dyDescent="0.25">
      <c r="A19" s="15">
        <v>170</v>
      </c>
      <c r="B19" s="16" t="s">
        <v>1291</v>
      </c>
    </row>
    <row r="20" spans="1:2" x14ac:dyDescent="0.25">
      <c r="A20" s="15">
        <v>171</v>
      </c>
      <c r="B20" s="16" t="s">
        <v>1292</v>
      </c>
    </row>
    <row r="21" spans="1:2" x14ac:dyDescent="0.25">
      <c r="A21" s="15">
        <v>191</v>
      </c>
      <c r="B21" s="16" t="s">
        <v>1293</v>
      </c>
    </row>
    <row r="22" spans="1:2" x14ac:dyDescent="0.25">
      <c r="A22" s="15">
        <v>180</v>
      </c>
      <c r="B22" s="16" t="s">
        <v>1294</v>
      </c>
    </row>
    <row r="23" spans="1:2" x14ac:dyDescent="0.25">
      <c r="A23" s="15">
        <v>190</v>
      </c>
      <c r="B23" s="16" t="s">
        <v>1295</v>
      </c>
    </row>
    <row r="24" spans="1:2" x14ac:dyDescent="0.25">
      <c r="A24" s="15">
        <v>192</v>
      </c>
      <c r="B24" s="16" t="s">
        <v>930</v>
      </c>
    </row>
    <row r="25" spans="1:2" x14ac:dyDescent="0.25">
      <c r="A25" s="15">
        <v>200</v>
      </c>
      <c r="B25" s="16" t="s">
        <v>1296</v>
      </c>
    </row>
    <row r="26" spans="1:2" x14ac:dyDescent="0.25">
      <c r="A26" s="15">
        <v>300</v>
      </c>
      <c r="B26" s="16" t="s">
        <v>1297</v>
      </c>
    </row>
    <row r="27" spans="1:2" x14ac:dyDescent="0.25">
      <c r="A27" s="15">
        <v>301</v>
      </c>
      <c r="B27" s="16" t="s">
        <v>59</v>
      </c>
    </row>
    <row r="28" spans="1:2" x14ac:dyDescent="0.25">
      <c r="A28" s="15">
        <v>302</v>
      </c>
      <c r="B28" s="16" t="s">
        <v>688</v>
      </c>
    </row>
    <row r="29" spans="1:2" x14ac:dyDescent="0.25">
      <c r="A29" s="15">
        <v>303</v>
      </c>
      <c r="B29" s="16" t="s">
        <v>1298</v>
      </c>
    </row>
    <row r="30" spans="1:2" x14ac:dyDescent="0.25">
      <c r="A30" s="15">
        <v>304</v>
      </c>
      <c r="B30" s="16" t="s">
        <v>1299</v>
      </c>
    </row>
    <row r="31" spans="1:2" x14ac:dyDescent="0.25">
      <c r="A31" s="15">
        <v>305</v>
      </c>
      <c r="B31" s="16" t="s">
        <v>1300</v>
      </c>
    </row>
    <row r="32" spans="1:2" x14ac:dyDescent="0.25">
      <c r="A32" s="15">
        <v>310</v>
      </c>
      <c r="B32" s="16" t="s">
        <v>1301</v>
      </c>
    </row>
    <row r="33" spans="1:2" x14ac:dyDescent="0.25">
      <c r="A33" s="15">
        <v>311</v>
      </c>
      <c r="B33" s="16" t="s">
        <v>1302</v>
      </c>
    </row>
    <row r="34" spans="1:2" ht="52.8" x14ac:dyDescent="0.25">
      <c r="A34" s="15">
        <v>312</v>
      </c>
      <c r="B34" s="17" t="s">
        <v>1303</v>
      </c>
    </row>
    <row r="35" spans="1:2" x14ac:dyDescent="0.25">
      <c r="A35" s="15">
        <v>313</v>
      </c>
      <c r="B35" s="16" t="s">
        <v>1304</v>
      </c>
    </row>
    <row r="36" spans="1:2" x14ac:dyDescent="0.25">
      <c r="A36" s="15">
        <v>314</v>
      </c>
      <c r="B36" s="16" t="s">
        <v>1305</v>
      </c>
    </row>
    <row r="37" spans="1:2" x14ac:dyDescent="0.25">
      <c r="A37" s="15">
        <v>315</v>
      </c>
      <c r="B37" s="16" t="s">
        <v>1306</v>
      </c>
    </row>
    <row r="38" spans="1:2" x14ac:dyDescent="0.25">
      <c r="A38" s="15">
        <v>317</v>
      </c>
      <c r="B38" s="16" t="s">
        <v>1307</v>
      </c>
    </row>
    <row r="39" spans="1:2" x14ac:dyDescent="0.25">
      <c r="A39" s="15">
        <v>320</v>
      </c>
      <c r="B39" s="16" t="s">
        <v>68</v>
      </c>
    </row>
    <row r="40" spans="1:2" x14ac:dyDescent="0.25">
      <c r="A40" s="15">
        <v>321</v>
      </c>
      <c r="B40" s="16" t="s">
        <v>1308</v>
      </c>
    </row>
    <row r="41" spans="1:2" x14ac:dyDescent="0.25">
      <c r="A41" s="15">
        <v>325</v>
      </c>
      <c r="B41" s="16" t="s">
        <v>1309</v>
      </c>
    </row>
    <row r="42" spans="1:2" x14ac:dyDescent="0.25">
      <c r="A42" s="15">
        <v>326</v>
      </c>
      <c r="B42" s="16" t="s">
        <v>1310</v>
      </c>
    </row>
    <row r="43" spans="1:2" x14ac:dyDescent="0.25">
      <c r="A43" s="15">
        <v>330</v>
      </c>
      <c r="B43" s="16" t="s">
        <v>178</v>
      </c>
    </row>
    <row r="44" spans="1:2" x14ac:dyDescent="0.25">
      <c r="A44" s="15">
        <v>340</v>
      </c>
      <c r="B44" s="16" t="s">
        <v>1311</v>
      </c>
    </row>
    <row r="45" spans="1:2" x14ac:dyDescent="0.25">
      <c r="A45" s="15">
        <v>350</v>
      </c>
      <c r="B45" s="16" t="s">
        <v>764</v>
      </c>
    </row>
    <row r="46" spans="1:2" x14ac:dyDescent="0.25">
      <c r="A46" s="15">
        <v>352</v>
      </c>
      <c r="B46" s="16" t="s">
        <v>1312</v>
      </c>
    </row>
    <row r="47" spans="1:2" x14ac:dyDescent="0.25">
      <c r="A47" s="15">
        <v>360</v>
      </c>
      <c r="B47" s="16" t="s">
        <v>1313</v>
      </c>
    </row>
    <row r="48" spans="1:2" x14ac:dyDescent="0.25">
      <c r="A48" s="15">
        <v>361</v>
      </c>
      <c r="B48" s="16" t="s">
        <v>1314</v>
      </c>
    </row>
    <row r="49" spans="1:3" x14ac:dyDescent="0.25">
      <c r="A49" s="15">
        <v>370</v>
      </c>
      <c r="B49" s="16" t="s">
        <v>1315</v>
      </c>
    </row>
    <row r="50" spans="1:3" x14ac:dyDescent="0.25">
      <c r="A50" s="15">
        <v>371</v>
      </c>
      <c r="B50" s="16" t="s">
        <v>1316</v>
      </c>
    </row>
    <row r="51" spans="1:3" x14ac:dyDescent="0.25">
      <c r="A51" s="15">
        <v>400</v>
      </c>
      <c r="B51" s="16" t="s">
        <v>37</v>
      </c>
    </row>
    <row r="52" spans="1:3" x14ac:dyDescent="0.25">
      <c r="A52" s="15">
        <v>401</v>
      </c>
      <c r="B52" s="16" t="s">
        <v>1317</v>
      </c>
    </row>
    <row r="53" spans="1:3" x14ac:dyDescent="0.25">
      <c r="A53" s="15">
        <v>410</v>
      </c>
      <c r="B53" s="16" t="s">
        <v>54</v>
      </c>
    </row>
    <row r="54" spans="1:3" x14ac:dyDescent="0.25">
      <c r="A54" s="15">
        <v>420</v>
      </c>
      <c r="B54" s="16" t="s">
        <v>90</v>
      </c>
    </row>
    <row r="55" spans="1:3" x14ac:dyDescent="0.25">
      <c r="A55" s="15">
        <v>421</v>
      </c>
      <c r="B55" s="16" t="s">
        <v>1318</v>
      </c>
    </row>
    <row r="56" spans="1:3" x14ac:dyDescent="0.25">
      <c r="A56" s="15">
        <v>430</v>
      </c>
      <c r="B56" s="16" t="s">
        <v>800</v>
      </c>
    </row>
    <row r="57" spans="1:3" x14ac:dyDescent="0.25">
      <c r="A57" s="15">
        <v>450</v>
      </c>
      <c r="B57" s="16" t="s">
        <v>1319</v>
      </c>
    </row>
    <row r="58" spans="1:3" x14ac:dyDescent="0.25">
      <c r="A58" s="15">
        <v>451</v>
      </c>
      <c r="B58" s="16" t="s">
        <v>1320</v>
      </c>
    </row>
    <row r="59" spans="1:3" x14ac:dyDescent="0.25">
      <c r="A59" s="15">
        <v>460</v>
      </c>
      <c r="B59" s="16" t="s">
        <v>1321</v>
      </c>
    </row>
    <row r="60" spans="1:3" x14ac:dyDescent="0.25">
      <c r="A60" s="15">
        <v>500</v>
      </c>
      <c r="B60" s="16" t="s">
        <v>1322</v>
      </c>
      <c r="C60" s="1" t="s">
        <v>1323</v>
      </c>
    </row>
    <row r="61" spans="1:3" x14ac:dyDescent="0.25">
      <c r="A61" s="15">
        <v>501</v>
      </c>
      <c r="B61" s="16" t="s">
        <v>682</v>
      </c>
    </row>
    <row r="62" spans="1:3" x14ac:dyDescent="0.25">
      <c r="A62" s="15">
        <v>502</v>
      </c>
      <c r="B62" s="16" t="s">
        <v>84</v>
      </c>
    </row>
    <row r="63" spans="1:3" x14ac:dyDescent="0.25">
      <c r="A63" s="15">
        <v>504</v>
      </c>
      <c r="B63" s="16" t="s">
        <v>1324</v>
      </c>
    </row>
    <row r="64" spans="1:3" x14ac:dyDescent="0.25">
      <c r="A64" s="15">
        <v>510</v>
      </c>
      <c r="B64" s="16" t="s">
        <v>1325</v>
      </c>
    </row>
    <row r="65" spans="1:2" x14ac:dyDescent="0.25">
      <c r="A65" s="15">
        <v>520</v>
      </c>
      <c r="B65" s="16" t="s">
        <v>1326</v>
      </c>
    </row>
    <row r="66" spans="1:2" x14ac:dyDescent="0.25">
      <c r="A66" s="15">
        <v>560</v>
      </c>
      <c r="B66" s="16" t="s">
        <v>1327</v>
      </c>
    </row>
    <row r="67" spans="1:2" x14ac:dyDescent="0.25">
      <c r="A67" s="15">
        <v>600</v>
      </c>
      <c r="B67" s="16" t="s">
        <v>1328</v>
      </c>
    </row>
    <row r="68" spans="1:2" x14ac:dyDescent="0.25">
      <c r="A68" s="15">
        <v>601</v>
      </c>
      <c r="B68" s="16" t="s">
        <v>1329</v>
      </c>
    </row>
    <row r="69" spans="1:2" x14ac:dyDescent="0.25">
      <c r="A69" s="15">
        <v>610</v>
      </c>
      <c r="B69" s="16" t="s">
        <v>1330</v>
      </c>
    </row>
    <row r="70" spans="1:2" x14ac:dyDescent="0.25">
      <c r="A70" s="15">
        <v>620</v>
      </c>
      <c r="B70" s="16" t="s">
        <v>1331</v>
      </c>
    </row>
    <row r="71" spans="1:2" x14ac:dyDescent="0.25">
      <c r="A71" s="15">
        <v>700</v>
      </c>
      <c r="B71" s="16" t="s">
        <v>1332</v>
      </c>
    </row>
    <row r="72" spans="1:2" x14ac:dyDescent="0.25">
      <c r="A72" s="15">
        <v>710</v>
      </c>
      <c r="B72" s="16" t="s">
        <v>1333</v>
      </c>
    </row>
    <row r="73" spans="1:2" x14ac:dyDescent="0.25">
      <c r="A73" s="15">
        <v>711</v>
      </c>
      <c r="B73" s="16" t="s">
        <v>1334</v>
      </c>
    </row>
    <row r="74" spans="1:2" x14ac:dyDescent="0.25">
      <c r="A74" s="15">
        <v>712</v>
      </c>
      <c r="B74" s="16" t="s">
        <v>1335</v>
      </c>
    </row>
    <row r="75" spans="1:2" x14ac:dyDescent="0.25">
      <c r="A75" s="15">
        <v>713</v>
      </c>
      <c r="B75" s="16" t="s">
        <v>1336</v>
      </c>
    </row>
    <row r="76" spans="1:2" x14ac:dyDescent="0.25">
      <c r="A76" s="15">
        <v>715</v>
      </c>
      <c r="B76" s="16" t="s">
        <v>1337</v>
      </c>
    </row>
    <row r="77" spans="1:2" x14ac:dyDescent="0.25">
      <c r="A77" s="15">
        <v>800</v>
      </c>
      <c r="B77" s="16" t="s">
        <v>1338</v>
      </c>
    </row>
    <row r="78" spans="1:2" x14ac:dyDescent="0.25">
      <c r="A78" s="15">
        <v>810</v>
      </c>
      <c r="B78" s="16" t="s">
        <v>1339</v>
      </c>
    </row>
    <row r="79" spans="1:2" x14ac:dyDescent="0.25">
      <c r="A79" s="15">
        <v>820</v>
      </c>
      <c r="B79" s="16" t="s">
        <v>1340</v>
      </c>
    </row>
    <row r="80" spans="1:2" x14ac:dyDescent="0.25">
      <c r="A80" s="15">
        <v>821</v>
      </c>
      <c r="B80" s="16" t="s">
        <v>1341</v>
      </c>
    </row>
    <row r="81" spans="1:2" x14ac:dyDescent="0.25">
      <c r="A81" s="15">
        <v>822</v>
      </c>
      <c r="B81" s="16" t="s">
        <v>1342</v>
      </c>
    </row>
    <row r="82" spans="1:2" x14ac:dyDescent="0.25">
      <c r="A82" s="15">
        <v>823</v>
      </c>
      <c r="B82" s="16" t="s">
        <v>81</v>
      </c>
    </row>
    <row r="83" spans="1:2" x14ac:dyDescent="0.25">
      <c r="A83" s="15">
        <v>824</v>
      </c>
      <c r="B83" s="16" t="s">
        <v>1343</v>
      </c>
    </row>
    <row r="84" spans="1:2" x14ac:dyDescent="0.25">
      <c r="A84" s="15">
        <v>830</v>
      </c>
      <c r="B84" s="16" t="s">
        <v>1344</v>
      </c>
    </row>
    <row r="85" spans="1:2" x14ac:dyDescent="0.25">
      <c r="A85" s="15">
        <v>831</v>
      </c>
      <c r="B85" s="16" t="s">
        <v>1345</v>
      </c>
    </row>
    <row r="86" spans="1:2" x14ac:dyDescent="0.25">
      <c r="A86" s="15">
        <v>832</v>
      </c>
      <c r="B86" s="16" t="s">
        <v>1346</v>
      </c>
    </row>
    <row r="87" spans="1:2" x14ac:dyDescent="0.25">
      <c r="A87" s="15">
        <v>833</v>
      </c>
      <c r="B87" s="16" t="s">
        <v>1347</v>
      </c>
    </row>
    <row r="88" spans="1:2" x14ac:dyDescent="0.25">
      <c r="A88" s="15">
        <v>834</v>
      </c>
      <c r="B88" s="16" t="s">
        <v>1348</v>
      </c>
    </row>
    <row r="89" spans="1:2" x14ac:dyDescent="0.25">
      <c r="A89" s="15">
        <v>900</v>
      </c>
      <c r="B89" s="16" t="s">
        <v>1349</v>
      </c>
    </row>
    <row r="90" spans="1:2" x14ac:dyDescent="0.25">
      <c r="A90" s="15">
        <v>901</v>
      </c>
      <c r="B90" s="16" t="s">
        <v>1350</v>
      </c>
    </row>
    <row r="91" spans="1:2" x14ac:dyDescent="0.25">
      <c r="A91" s="15">
        <v>902</v>
      </c>
      <c r="B91" s="16" t="s">
        <v>1351</v>
      </c>
    </row>
    <row r="92" spans="1:2" x14ac:dyDescent="0.25">
      <c r="A92" s="15">
        <v>903</v>
      </c>
      <c r="B92" s="16" t="s">
        <v>677</v>
      </c>
    </row>
    <row r="93" spans="1:2" x14ac:dyDescent="0.25">
      <c r="A93" s="15">
        <v>904</v>
      </c>
      <c r="B93" s="16" t="s">
        <v>1352</v>
      </c>
    </row>
    <row r="94" spans="1:2" x14ac:dyDescent="0.25">
      <c r="A94" s="15">
        <v>950</v>
      </c>
      <c r="B94" s="16" t="s">
        <v>1353</v>
      </c>
    </row>
    <row r="95" spans="1:2" x14ac:dyDescent="0.25">
      <c r="A95" s="15">
        <v>960</v>
      </c>
      <c r="B95" s="16" t="s">
        <v>1354</v>
      </c>
    </row>
    <row r="96" spans="1:2" x14ac:dyDescent="0.25">
      <c r="A96" s="15">
        <v>990</v>
      </c>
      <c r="B96" s="16" t="s">
        <v>1355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E2B0-7099-4E91-96E2-518ED6DE28C8}">
  <sheetPr>
    <pageSetUpPr fitToPage="1"/>
  </sheetPr>
  <dimension ref="B1:C75"/>
  <sheetViews>
    <sheetView showGridLines="0" zoomScaleNormal="100" workbookViewId="0">
      <selection activeCell="B56" sqref="B56"/>
    </sheetView>
  </sheetViews>
  <sheetFormatPr defaultColWidth="9.44140625" defaultRowHeight="13.2" x14ac:dyDescent="0.25"/>
  <cols>
    <col min="1" max="1" width="3.5546875" style="1" customWidth="1"/>
    <col min="2" max="2" width="15.5546875" style="1" customWidth="1"/>
    <col min="3" max="3" width="66.5546875" style="1" customWidth="1"/>
    <col min="4" max="4" width="3.5546875" style="1" customWidth="1"/>
    <col min="5" max="16384" width="9.44140625" style="1"/>
  </cols>
  <sheetData>
    <row r="1" spans="2:3" ht="13.8" thickBot="1" x14ac:dyDescent="0.3"/>
    <row r="2" spans="2:3" x14ac:dyDescent="0.25">
      <c r="B2" s="289" t="s">
        <v>1356</v>
      </c>
      <c r="C2" s="291" t="s">
        <v>1357</v>
      </c>
    </row>
    <row r="3" spans="2:3" ht="27.75" customHeight="1" thickBot="1" x14ac:dyDescent="0.3">
      <c r="B3" s="290"/>
      <c r="C3" s="292"/>
    </row>
    <row r="4" spans="2:3" x14ac:dyDescent="0.25">
      <c r="B4" s="2">
        <v>1</v>
      </c>
      <c r="C4" s="3" t="s">
        <v>764</v>
      </c>
    </row>
    <row r="5" spans="2:3" x14ac:dyDescent="0.25">
      <c r="B5" s="4" t="s">
        <v>1358</v>
      </c>
      <c r="C5" s="5" t="s">
        <v>1359</v>
      </c>
    </row>
    <row r="6" spans="2:3" ht="13.8" thickBot="1" x14ac:dyDescent="0.3">
      <c r="B6" s="6" t="s">
        <v>1360</v>
      </c>
      <c r="C6" s="7" t="s">
        <v>1361</v>
      </c>
    </row>
    <row r="7" spans="2:3" x14ac:dyDescent="0.25">
      <c r="B7" s="2">
        <v>2</v>
      </c>
      <c r="C7" s="3" t="s">
        <v>1362</v>
      </c>
    </row>
    <row r="8" spans="2:3" x14ac:dyDescent="0.25">
      <c r="B8" s="4" t="s">
        <v>1363</v>
      </c>
      <c r="C8" s="5" t="s">
        <v>1364</v>
      </c>
    </row>
    <row r="9" spans="2:3" x14ac:dyDescent="0.25">
      <c r="B9" s="4" t="s">
        <v>1365</v>
      </c>
      <c r="C9" s="5" t="s">
        <v>1366</v>
      </c>
    </row>
    <row r="10" spans="2:3" x14ac:dyDescent="0.25">
      <c r="B10" s="4" t="s">
        <v>1367</v>
      </c>
      <c r="C10" s="5" t="s">
        <v>1368</v>
      </c>
    </row>
    <row r="11" spans="2:3" x14ac:dyDescent="0.25">
      <c r="B11" s="4" t="s">
        <v>1369</v>
      </c>
      <c r="C11" s="5" t="s">
        <v>1370</v>
      </c>
    </row>
    <row r="12" spans="2:3" x14ac:dyDescent="0.25">
      <c r="B12" s="4" t="s">
        <v>1371</v>
      </c>
      <c r="C12" s="5" t="s">
        <v>1372</v>
      </c>
    </row>
    <row r="13" spans="2:3" x14ac:dyDescent="0.25">
      <c r="B13" s="4" t="s">
        <v>1373</v>
      </c>
      <c r="C13" s="5" t="s">
        <v>1374</v>
      </c>
    </row>
    <row r="14" spans="2:3" x14ac:dyDescent="0.25">
      <c r="B14" s="4" t="s">
        <v>1375</v>
      </c>
      <c r="C14" s="5" t="s">
        <v>1376</v>
      </c>
    </row>
    <row r="15" spans="2:3" x14ac:dyDescent="0.25">
      <c r="B15" s="4" t="s">
        <v>1377</v>
      </c>
      <c r="C15" s="5" t="s">
        <v>1378</v>
      </c>
    </row>
    <row r="16" spans="2:3" x14ac:dyDescent="0.25">
      <c r="B16" s="4" t="s">
        <v>1379</v>
      </c>
      <c r="C16" s="5" t="s">
        <v>1380</v>
      </c>
    </row>
    <row r="17" spans="2:3" ht="13.8" thickBot="1" x14ac:dyDescent="0.3">
      <c r="B17" s="6" t="s">
        <v>1381</v>
      </c>
      <c r="C17" s="7" t="s">
        <v>1382</v>
      </c>
    </row>
    <row r="18" spans="2:3" ht="16.5" customHeight="1" thickBot="1" x14ac:dyDescent="0.3">
      <c r="B18" s="8">
        <v>3</v>
      </c>
      <c r="C18" s="9" t="s">
        <v>1383</v>
      </c>
    </row>
    <row r="19" spans="2:3" x14ac:dyDescent="0.25">
      <c r="B19" s="2">
        <v>4</v>
      </c>
      <c r="C19" s="3" t="s">
        <v>1384</v>
      </c>
    </row>
    <row r="20" spans="2:3" x14ac:dyDescent="0.25">
      <c r="B20" s="4" t="s">
        <v>1385</v>
      </c>
      <c r="C20" s="5" t="s">
        <v>1386</v>
      </c>
    </row>
    <row r="21" spans="2:3" x14ac:dyDescent="0.25">
      <c r="B21" s="4" t="s">
        <v>1387</v>
      </c>
      <c r="C21" s="5" t="s">
        <v>1388</v>
      </c>
    </row>
    <row r="22" spans="2:3" ht="13.8" thickBot="1" x14ac:dyDescent="0.3">
      <c r="B22" s="6" t="s">
        <v>1389</v>
      </c>
      <c r="C22" s="7" t="s">
        <v>1390</v>
      </c>
    </row>
    <row r="23" spans="2:3" x14ac:dyDescent="0.25">
      <c r="B23" s="2">
        <v>5</v>
      </c>
      <c r="C23" s="3" t="s">
        <v>1391</v>
      </c>
    </row>
    <row r="24" spans="2:3" x14ac:dyDescent="0.25">
      <c r="B24" s="4" t="s">
        <v>1392</v>
      </c>
      <c r="C24" s="5" t="s">
        <v>1393</v>
      </c>
    </row>
    <row r="25" spans="2:3" x14ac:dyDescent="0.25">
      <c r="B25" s="4" t="s">
        <v>1394</v>
      </c>
      <c r="C25" s="5" t="s">
        <v>1395</v>
      </c>
    </row>
    <row r="26" spans="2:3" x14ac:dyDescent="0.25">
      <c r="B26" s="4" t="s">
        <v>1396</v>
      </c>
      <c r="C26" s="5" t="s">
        <v>1397</v>
      </c>
    </row>
    <row r="27" spans="2:3" x14ac:dyDescent="0.25">
      <c r="B27" s="4" t="s">
        <v>1398</v>
      </c>
      <c r="C27" s="5" t="s">
        <v>1399</v>
      </c>
    </row>
    <row r="28" spans="2:3" ht="13.8" thickBot="1" x14ac:dyDescent="0.3">
      <c r="B28" s="6" t="s">
        <v>1400</v>
      </c>
      <c r="C28" s="7" t="s">
        <v>1401</v>
      </c>
    </row>
    <row r="29" spans="2:3" ht="13.8" thickBot="1" x14ac:dyDescent="0.3">
      <c r="B29" s="8">
        <v>6</v>
      </c>
      <c r="C29" s="9" t="s">
        <v>1402</v>
      </c>
    </row>
    <row r="30" spans="2:3" x14ac:dyDescent="0.25">
      <c r="B30" s="2">
        <v>7</v>
      </c>
      <c r="C30" s="3" t="s">
        <v>1403</v>
      </c>
    </row>
    <row r="31" spans="2:3" x14ac:dyDescent="0.25">
      <c r="B31" s="4" t="s">
        <v>1404</v>
      </c>
      <c r="C31" s="5" t="s">
        <v>1405</v>
      </c>
    </row>
    <row r="32" spans="2:3" ht="13.8" thickBot="1" x14ac:dyDescent="0.3">
      <c r="B32" s="6" t="s">
        <v>1406</v>
      </c>
      <c r="C32" s="7" t="s">
        <v>1407</v>
      </c>
    </row>
    <row r="33" spans="2:3" ht="13.8" thickBot="1" x14ac:dyDescent="0.3">
      <c r="B33" s="8">
        <v>8</v>
      </c>
      <c r="C33" s="9" t="s">
        <v>1408</v>
      </c>
    </row>
    <row r="34" spans="2:3" ht="13.8" thickBot="1" x14ac:dyDescent="0.3">
      <c r="B34" s="8">
        <v>9</v>
      </c>
      <c r="C34" s="9" t="s">
        <v>1409</v>
      </c>
    </row>
    <row r="35" spans="2:3" x14ac:dyDescent="0.25">
      <c r="B35" s="2">
        <v>10</v>
      </c>
      <c r="C35" s="3" t="s">
        <v>1410</v>
      </c>
    </row>
    <row r="36" spans="2:3" x14ac:dyDescent="0.25">
      <c r="B36" s="4" t="s">
        <v>1411</v>
      </c>
      <c r="C36" s="5" t="s">
        <v>1412</v>
      </c>
    </row>
    <row r="37" spans="2:3" x14ac:dyDescent="0.25">
      <c r="B37" s="4" t="s">
        <v>1413</v>
      </c>
      <c r="C37" s="5" t="s">
        <v>1414</v>
      </c>
    </row>
    <row r="38" spans="2:3" x14ac:dyDescent="0.25">
      <c r="B38" s="4" t="s">
        <v>1415</v>
      </c>
      <c r="C38" s="5" t="s">
        <v>1416</v>
      </c>
    </row>
    <row r="39" spans="2:3" ht="13.8" thickBot="1" x14ac:dyDescent="0.3">
      <c r="B39" s="6" t="s">
        <v>1417</v>
      </c>
      <c r="C39" s="7" t="s">
        <v>1418</v>
      </c>
    </row>
    <row r="40" spans="2:3" x14ac:dyDescent="0.25">
      <c r="B40" s="2">
        <v>11</v>
      </c>
      <c r="C40" s="3" t="s">
        <v>1419</v>
      </c>
    </row>
    <row r="41" spans="2:3" x14ac:dyDescent="0.25">
      <c r="B41" s="4" t="s">
        <v>1420</v>
      </c>
      <c r="C41" s="5" t="s">
        <v>1421</v>
      </c>
    </row>
    <row r="42" spans="2:3" x14ac:dyDescent="0.25">
      <c r="B42" s="4" t="s">
        <v>1422</v>
      </c>
      <c r="C42" s="5" t="s">
        <v>1423</v>
      </c>
    </row>
    <row r="43" spans="2:3" ht="13.8" thickBot="1" x14ac:dyDescent="0.3">
      <c r="B43" s="6" t="s">
        <v>1424</v>
      </c>
      <c r="C43" s="7" t="s">
        <v>1425</v>
      </c>
    </row>
    <row r="44" spans="2:3" ht="13.8" thickBot="1" x14ac:dyDescent="0.3">
      <c r="B44" s="8">
        <v>12</v>
      </c>
      <c r="C44" s="9" t="s">
        <v>1426</v>
      </c>
    </row>
    <row r="45" spans="2:3" x14ac:dyDescent="0.25">
      <c r="B45" s="2">
        <v>13</v>
      </c>
      <c r="C45" s="3" t="s">
        <v>1427</v>
      </c>
    </row>
    <row r="46" spans="2:3" x14ac:dyDescent="0.25">
      <c r="B46" s="4" t="s">
        <v>1428</v>
      </c>
      <c r="C46" s="5" t="s">
        <v>1429</v>
      </c>
    </row>
    <row r="47" spans="2:3" x14ac:dyDescent="0.25">
      <c r="B47" s="4" t="s">
        <v>1430</v>
      </c>
      <c r="C47" s="5" t="s">
        <v>1431</v>
      </c>
    </row>
    <row r="48" spans="2:3" x14ac:dyDescent="0.25">
      <c r="B48" s="4" t="s">
        <v>1432</v>
      </c>
      <c r="C48" s="5" t="s">
        <v>1433</v>
      </c>
    </row>
    <row r="49" spans="2:3" ht="13.8" thickBot="1" x14ac:dyDescent="0.3">
      <c r="B49" s="6" t="s">
        <v>1434</v>
      </c>
      <c r="C49" s="7" t="s">
        <v>1435</v>
      </c>
    </row>
    <row r="50" spans="2:3" x14ac:dyDescent="0.25">
      <c r="B50" s="2">
        <v>14</v>
      </c>
      <c r="C50" s="3" t="s">
        <v>1436</v>
      </c>
    </row>
    <row r="51" spans="2:3" x14ac:dyDescent="0.25">
      <c r="B51" s="4" t="s">
        <v>1437</v>
      </c>
      <c r="C51" s="5" t="s">
        <v>1438</v>
      </c>
    </row>
    <row r="52" spans="2:3" ht="13.8" thickBot="1" x14ac:dyDescent="0.3">
      <c r="B52" s="6" t="s">
        <v>1439</v>
      </c>
      <c r="C52" s="7" t="s">
        <v>1440</v>
      </c>
    </row>
    <row r="53" spans="2:3" ht="13.8" thickBot="1" x14ac:dyDescent="0.3">
      <c r="B53" s="8">
        <v>15</v>
      </c>
      <c r="C53" s="9" t="s">
        <v>1441</v>
      </c>
    </row>
    <row r="54" spans="2:3" ht="13.8" thickBot="1" x14ac:dyDescent="0.3">
      <c r="B54" s="8">
        <v>16</v>
      </c>
      <c r="C54" s="9" t="s">
        <v>1442</v>
      </c>
    </row>
    <row r="55" spans="2:3" x14ac:dyDescent="0.25">
      <c r="B55" s="2">
        <v>17</v>
      </c>
      <c r="C55" s="3" t="s">
        <v>1443</v>
      </c>
    </row>
    <row r="56" spans="2:3" x14ac:dyDescent="0.25">
      <c r="B56" s="4" t="s">
        <v>1444</v>
      </c>
      <c r="C56" s="5" t="s">
        <v>1445</v>
      </c>
    </row>
    <row r="57" spans="2:3" x14ac:dyDescent="0.25">
      <c r="B57" s="4" t="s">
        <v>1446</v>
      </c>
      <c r="C57" s="5" t="s">
        <v>1447</v>
      </c>
    </row>
    <row r="58" spans="2:3" x14ac:dyDescent="0.25">
      <c r="B58" s="4" t="s">
        <v>1448</v>
      </c>
      <c r="C58" s="5" t="s">
        <v>1449</v>
      </c>
    </row>
    <row r="59" spans="2:3" ht="13.8" thickBot="1" x14ac:dyDescent="0.3">
      <c r="B59" s="6" t="s">
        <v>1450</v>
      </c>
      <c r="C59" s="7" t="s">
        <v>1451</v>
      </c>
    </row>
    <row r="60" spans="2:3" ht="13.8" thickBot="1" x14ac:dyDescent="0.3">
      <c r="B60" s="8">
        <v>18</v>
      </c>
      <c r="C60" s="9" t="s">
        <v>1452</v>
      </c>
    </row>
    <row r="61" spans="2:3" ht="13.8" thickBot="1" x14ac:dyDescent="0.3">
      <c r="B61" s="8">
        <v>19</v>
      </c>
      <c r="C61" s="9" t="s">
        <v>1453</v>
      </c>
    </row>
    <row r="62" spans="2:3" x14ac:dyDescent="0.25">
      <c r="B62" s="2">
        <v>20</v>
      </c>
      <c r="C62" s="3" t="s">
        <v>1454</v>
      </c>
    </row>
    <row r="63" spans="2:3" x14ac:dyDescent="0.25">
      <c r="B63" s="4" t="s">
        <v>1455</v>
      </c>
      <c r="C63" s="5" t="s">
        <v>1456</v>
      </c>
    </row>
    <row r="64" spans="2:3" x14ac:dyDescent="0.25">
      <c r="B64" s="4" t="s">
        <v>1457</v>
      </c>
      <c r="C64" s="5" t="s">
        <v>1458</v>
      </c>
    </row>
    <row r="65" spans="2:3" x14ac:dyDescent="0.25">
      <c r="B65" s="4" t="s">
        <v>1459</v>
      </c>
      <c r="C65" s="5" t="s">
        <v>1460</v>
      </c>
    </row>
    <row r="66" spans="2:3" ht="13.8" thickBot="1" x14ac:dyDescent="0.3">
      <c r="B66" s="6" t="s">
        <v>1461</v>
      </c>
      <c r="C66" s="7" t="s">
        <v>1462</v>
      </c>
    </row>
    <row r="67" spans="2:3" x14ac:dyDescent="0.25">
      <c r="B67" s="2">
        <v>21</v>
      </c>
      <c r="C67" s="3" t="s">
        <v>1463</v>
      </c>
    </row>
    <row r="68" spans="2:3" x14ac:dyDescent="0.25">
      <c r="B68" s="4" t="s">
        <v>1464</v>
      </c>
      <c r="C68" s="5" t="s">
        <v>1465</v>
      </c>
    </row>
    <row r="69" spans="2:3" x14ac:dyDescent="0.25">
      <c r="B69" s="4" t="s">
        <v>1466</v>
      </c>
      <c r="C69" s="5" t="s">
        <v>1467</v>
      </c>
    </row>
    <row r="70" spans="2:3" ht="13.8" thickBot="1" x14ac:dyDescent="0.3">
      <c r="B70" s="6" t="s">
        <v>1468</v>
      </c>
      <c r="C70" s="7" t="s">
        <v>1469</v>
      </c>
    </row>
    <row r="71" spans="2:3" ht="13.8" thickBot="1" x14ac:dyDescent="0.3">
      <c r="B71" s="10">
        <v>22</v>
      </c>
      <c r="C71" s="11" t="s">
        <v>1470</v>
      </c>
    </row>
    <row r="72" spans="2:3" x14ac:dyDescent="0.25">
      <c r="B72" s="2">
        <v>23</v>
      </c>
      <c r="C72" s="3" t="s">
        <v>1471</v>
      </c>
    </row>
    <row r="73" spans="2:3" x14ac:dyDescent="0.25">
      <c r="B73" s="4" t="s">
        <v>1472</v>
      </c>
      <c r="C73" s="5" t="s">
        <v>1473</v>
      </c>
    </row>
    <row r="74" spans="2:3" x14ac:dyDescent="0.25">
      <c r="B74" s="4" t="s">
        <v>1474</v>
      </c>
      <c r="C74" s="5" t="s">
        <v>1475</v>
      </c>
    </row>
    <row r="75" spans="2:3" ht="13.8" thickBot="1" x14ac:dyDescent="0.3">
      <c r="B75" s="6" t="s">
        <v>1476</v>
      </c>
      <c r="C75" s="7" t="s">
        <v>1477</v>
      </c>
    </row>
  </sheetData>
  <mergeCells count="2">
    <mergeCell ref="B2:B3"/>
    <mergeCell ref="C2:C3"/>
  </mergeCell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Technology Appraisals (TAs)</vt:lpstr>
      <vt:lpstr>Guidelines &amp; Quality Standards</vt:lpstr>
      <vt:lpstr>Medtech &amp; Diagnostics</vt:lpstr>
      <vt:lpstr>Interventional Procedures</vt:lpstr>
      <vt:lpstr>Lists</vt:lpstr>
      <vt:lpstr>Main specialty codes</vt:lpstr>
      <vt:lpstr>Programme budgeting categories</vt:lpstr>
      <vt:lpstr>comms</vt:lpstr>
      <vt:lpstr>Potential_cost_impact</vt:lpstr>
      <vt:lpstr>'Programme budgeting categories'!Print_Area</vt:lpstr>
      <vt:lpstr>Providelist</vt:lpstr>
      <vt:lpstr>Typeofguidance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2024-05-18T15:04:19Z</dcterms:created>
  <dcterms:modified xsi:type="dcterms:W3CDTF">2024-05-18T15:04:29Z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2024-05-18T15:04:23Z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d6f8d302-001b-4767-8144-e0e3bad677e7</vt:lpwstr>
  </property>
  <property fmtid="{D5CDD505-2E9C-101B-9397-08002B2CF9AE}" pid="8" name="MSIP_Label_c69d85d5-6d9e-4305-a294-1f636ec0f2d6_ContentBits">
    <vt:lpwstr>0</vt:lpwstr>
  </property>
</Properties>
</file>