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filterPrivacy="1" codeName="ThisWorkbook"/>
  <xr:revisionPtr revIDLastSave="0" documentId="13_ncr:1_{3627184C-DE9B-4378-8272-327023400EC0}" xr6:coauthVersionLast="47" xr6:coauthVersionMax="47" xr10:uidLastSave="{00000000-0000-0000-0000-000000000000}"/>
  <bookViews>
    <workbookView xWindow="-120" yWindow="-120" windowWidth="24240" windowHeight="13140" tabRatio="889" xr2:uid="{00000000-000D-0000-FFFF-FFFF00000000}"/>
  </bookViews>
  <sheets>
    <sheet name="Introduction" sheetId="23" r:id="rId1"/>
    <sheet name="Data sheet" sheetId="26" r:id="rId2"/>
    <sheet name="Box1" sheetId="29" r:id="rId3"/>
    <sheet name="Data sheet totals" sheetId="27" r:id="rId4"/>
  </sheets>
  <definedNames>
    <definedName name="_xlnm._FilterDatabase" localSheetId="1" hidden="1">'Data sheet'!$A$2:$M$2</definedName>
    <definedName name="_xlnm.Print_Area" localSheetId="3">'Data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<sst xmlns="http://schemas.openxmlformats.org/spreadsheetml/2006/main" count="86" uniqueCount="65">
  <si>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</si>
  <si>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</si>
  <si>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</si>
  <si>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</si>
  <si>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</si>
  <si>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</si>
  <si>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</si>
  <si>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</si>
  <si>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</si>
  <si>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</si>
  <si>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</si>
  <si>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</si>
  <si>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</si>
  <si>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</si>
  <si>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</si>
  <si>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</si>
  <si>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</si>
  <si>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</si>
  <si>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</si>
  <si>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</si>
  <si>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2022. All rights reserved. </t>
    </r>
    <r>
      <rPr>
        <u/>
        <sz val="12"/>
        <color rgb="FF005EA5"/>
        <rFont val="Inter"/>
      </rPr>
      <t>Subject to Notice of rights</t>
    </r>
    <r>
      <rPr>
        <sz val="12"/>
        <color rgb="FF0000FF"/>
        <rFont val="Inter"/>
      </rPr>
      <t>.</t>
    </r>
  </si>
  <si>
    <t>When the recommendation was originally published (and when it was updated).</t>
  </si>
  <si>
    <r>
      <t xml:space="preserve">This baseline assessment tool should be used in conjuction with </t>
    </r>
    <r>
      <rPr>
        <u/>
        <sz val="12"/>
        <color rgb="FF005EA5"/>
        <rFont val="Inter"/>
      </rPr>
      <t>Colorectal cancer prevention: colonoscopic surveillance in adults with ulcerative colitis, Crohn's disease or adenomas</t>
    </r>
    <r>
      <rPr>
        <sz val="12"/>
        <rFont val="Inter"/>
      </rPr>
      <t xml:space="preserve"> (CG118).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</si>
  <si>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</si>
  <si>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Published: 23rd March 2011</t>
  </si>
  <si>
    <t>1.1 List of all recommendations</t>
  </si>
  <si>
    <t>People with inflammatory bowel disease</t>
  </si>
  <si>
    <t>1.1.1</t>
  </si>
  <si>
    <t>Offer a baseline colonoscopy with chromoscopy and targeted biopsy of any abnormal areas to people with IBD who are being considered for colonoscopic surveillance to determine their risk of developing colorectal cancer (see box 1).</t>
  </si>
  <si>
    <t>1.1.2</t>
  </si>
  <si>
    <t>Box 1 Risk of developing colorectal cancer in people with IBD</t>
  </si>
  <si>
    <t>1.1.3</t>
  </si>
  <si>
    <t>For people with IBD who have been offered colonoscopic surveillance, continue to use colonoscopy with chromoscopy as the method of surveillance.</t>
  </si>
  <si>
    <t>1.1.4</t>
  </si>
  <si>
    <t>Offer a repeat colonoscopy with chromoscopy if any colonoscopy is incomplete. Consider whether a more experienced colonoscopist is needed.</t>
  </si>
  <si>
    <t>1.1.5</t>
  </si>
  <si>
    <t>People with adenomas</t>
  </si>
  <si>
    <t>1.1.6</t>
  </si>
  <si>
    <t>Recommendation deleted.</t>
  </si>
  <si>
    <t>1.1.7</t>
  </si>
  <si>
    <t>1.1.8</t>
  </si>
  <si>
    <t>1.1.9</t>
  </si>
  <si>
    <t>1.1.10</t>
  </si>
  <si>
    <t>1.1.11</t>
  </si>
  <si>
    <t>1.1.12</t>
  </si>
  <si>
    <t>1.1.13</t>
  </si>
  <si>
    <t>Providing information and support</t>
  </si>
  <si>
    <t>Discuss the potential benefits, limitations and risks with people who are considering colonoscopic surveillance including:
• early detection and prevention of colorectal cancer and
• quality of life and psychological outcomes.</t>
  </si>
  <si>
    <t>1.1.14</t>
  </si>
  <si>
    <t>Inform people who have been offered colonoscopy, CTC, or barium enema about the procedure, including:
• bowel preparation
• impact on everyday activities
• sedation
• potential discomfort
• risk of perforation and bleeding.</t>
  </si>
  <si>
    <t>1.1.15</t>
  </si>
  <si>
    <t>After receiving the results of each surveillance test, discuss the potential benefits, limitations and risks of ongoing surveillance. Base a decision to stop surveillance on potential benefits for the person, their preferences and any comorbidities. Make the decision jointly with the person, and if appropriate, their family or carers.</t>
  </si>
  <si>
    <t>1.1.16</t>
  </si>
  <si>
    <t>If there are any findings at surveillance that need treatment or referral, discuss the options with the person, and if appropriate, their family or carers.</t>
  </si>
  <si>
    <t>1.1.17</t>
  </si>
  <si>
    <t>1.1.18</t>
  </si>
  <si>
    <r>
      <t xml:space="preserve">Offer colonoscopic surveillance to people with inflammatory bowel disease (IBD) whose symptoms started 10 years ago and who have:
• ulcerative colitis (but not proctitis alone) </t>
    </r>
    <r>
      <rPr>
        <b/>
        <sz val="12"/>
        <color theme="1"/>
        <rFont val="Inter"/>
      </rPr>
      <t xml:space="preserve">or </t>
    </r>
    <r>
      <rPr>
        <sz val="12"/>
        <color theme="1"/>
        <rFont val="Inter"/>
      </rPr>
      <t xml:space="preserve">
• Crohn’s colitis involving more than one segment of colon.</t>
    </r>
  </si>
  <si>
    <t>Offer colonoscopic surveillance to people with IBD as defined in recommendation 1.1.1 based on their risk of developing colorectal cancer (see box 1), determined at the last complete colonoscopy:
• Low risk: offer colonoscopy at 5 years.
• Intermediate risk: offer colonoscopy at 3 years. 
• High risk: offer colonoscopy at 1 year.</t>
  </si>
  <si>
    <t>Throughout the surveillance programme, give the person and their family or carers the opportunity to discuss any issues with a healthcare professional. Information should be provided in a variety of formats tailored to the person’s needs and should include illustrations.</t>
  </si>
  <si>
    <r>
      <rPr>
        <b/>
        <sz val="12"/>
        <color rgb="FF222222"/>
        <rFont val="Inter"/>
      </rPr>
      <t>Low risk:</t>
    </r>
    <r>
      <rPr>
        <sz val="12"/>
        <color rgb="FF222222"/>
        <rFont val="Inter"/>
      </rPr>
      <t xml:space="preserve">
•	extensive but quiescent ulcerative colitis </t>
    </r>
    <r>
      <rPr>
        <b/>
        <sz val="12"/>
        <color rgb="FF222222"/>
        <rFont val="Inter"/>
      </rPr>
      <t xml:space="preserve">or </t>
    </r>
    <r>
      <rPr>
        <sz val="12"/>
        <color rgb="FF222222"/>
        <rFont val="Inter"/>
      </rPr>
      <t xml:space="preserve">
•	extensive but quiescent Crohn’s colitis </t>
    </r>
    <r>
      <rPr>
        <b/>
        <sz val="12"/>
        <color rgb="FF222222"/>
        <rFont val="Inter"/>
      </rPr>
      <t>or</t>
    </r>
    <r>
      <rPr>
        <sz val="12"/>
        <color rgb="FF222222"/>
        <rFont val="Inter"/>
      </rPr>
      <t xml:space="preserve">
•	left-sided ulcerative colitis (but not proctitis alone) or Crohn’s colitis of a similar extent.
</t>
    </r>
    <r>
      <rPr>
        <b/>
        <sz val="12"/>
        <color rgb="FF222222"/>
        <rFont val="Inter"/>
      </rPr>
      <t>Intermediate risk:</t>
    </r>
    <r>
      <rPr>
        <sz val="12"/>
        <color rgb="FF222222"/>
        <rFont val="Inter"/>
      </rPr>
      <t xml:space="preserve">
•	extensive ulcerative or Crohn’s colitis with mild active inflammation that has been confirmed endoscopically or histologically </t>
    </r>
    <r>
      <rPr>
        <b/>
        <sz val="12"/>
        <color rgb="FF222222"/>
        <rFont val="Inter"/>
      </rPr>
      <t xml:space="preserve">or </t>
    </r>
    <r>
      <rPr>
        <sz val="12"/>
        <color rgb="FF222222"/>
        <rFont val="Inter"/>
      </rPr>
      <t xml:space="preserve">
•	post-inflammatory polyps </t>
    </r>
    <r>
      <rPr>
        <b/>
        <sz val="12"/>
        <color rgb="FF222222"/>
        <rFont val="Inter"/>
      </rPr>
      <t>or</t>
    </r>
    <r>
      <rPr>
        <sz val="12"/>
        <color rgb="FF222222"/>
        <rFont val="Inter"/>
      </rPr>
      <t xml:space="preserve">
•	family history of colorectal cancer in a first-degree relative aged 50 years or over.
</t>
    </r>
    <r>
      <rPr>
        <b/>
        <sz val="12"/>
        <color rgb="FF222222"/>
        <rFont val="Inter"/>
      </rPr>
      <t>High risk:</t>
    </r>
    <r>
      <rPr>
        <sz val="12"/>
        <color rgb="FF222222"/>
        <rFont val="Inter"/>
      </rPr>
      <t xml:space="preserve">
•	extensive ulcerative or Crohn’s colitis with moderate or severe active inflammation that has been confirmed endoscopically or histologically </t>
    </r>
    <r>
      <rPr>
        <b/>
        <sz val="12"/>
        <color rgb="FF222222"/>
        <rFont val="Inter"/>
      </rPr>
      <t>or</t>
    </r>
    <r>
      <rPr>
        <sz val="12"/>
        <color rgb="FF222222"/>
        <rFont val="Inter"/>
      </rPr>
      <t xml:space="preserve">
•	primary sclerosing cholangitis (including after liver transplant) </t>
    </r>
    <r>
      <rPr>
        <b/>
        <sz val="12"/>
        <color rgb="FF222222"/>
        <rFont val="Inter"/>
      </rPr>
      <t>or</t>
    </r>
    <r>
      <rPr>
        <sz val="12"/>
        <color rgb="FF222222"/>
        <rFont val="Inter"/>
      </rPr>
      <t xml:space="preserve">
•	colonic stricture in the past 5 years </t>
    </r>
    <r>
      <rPr>
        <b/>
        <sz val="12"/>
        <color rgb="FF222222"/>
        <rFont val="Inter"/>
      </rPr>
      <t>or</t>
    </r>
    <r>
      <rPr>
        <sz val="12"/>
        <color rgb="FF222222"/>
        <rFont val="Inter"/>
      </rPr>
      <t xml:space="preserve">
•	any grade of dysplasia in the past 5 years </t>
    </r>
    <r>
      <rPr>
        <b/>
        <sz val="12"/>
        <color rgb="FF222222"/>
        <rFont val="Inter"/>
      </rPr>
      <t>or</t>
    </r>
    <r>
      <rPr>
        <sz val="12"/>
        <color rgb="FF222222"/>
        <rFont val="Inter"/>
      </rPr>
      <t xml:space="preserve">
•	family history of colorectal cancer in a first-degree relative aged under 50 years.</t>
    </r>
  </si>
  <si>
    <r>
      <t xml:space="preserve">Recommendation deleted. See the </t>
    </r>
    <r>
      <rPr>
        <u/>
        <sz val="12"/>
        <color rgb="FF005EA5"/>
        <rFont val="Lato"/>
        <family val="2"/>
      </rPr>
      <t>British Society of Gastroenterology’s guidelines on post-polypectomy and post-colorectal cancer resection surveillance</t>
    </r>
    <r>
      <rPr>
        <sz val="12"/>
        <rFont val="Lato"/>
        <family val="2"/>
      </rPr>
      <t>.</t>
    </r>
  </si>
  <si>
    <t>2011</t>
  </si>
  <si>
    <t>2011, amended 2022</t>
  </si>
  <si>
    <t>Updated: 20th September 2022</t>
  </si>
  <si>
    <t>Baseline assessment tool for colorectal cancer prevention: colonoscopic surveillance in adults with ulcerative colitis, Crohn's disease or adenomas (CG118)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</si>
</sst>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rgb="FF222222"/>
      <name val="Lato"/>
      <family val="2"/>
    </font>
    <font>
      <sz val="11"/>
      <name val="Arial"/>
      <family val="2"/>
    </font>
    <font>
      <u/>
      <sz val="11"/>
      <color theme="10"/>
      <name val="Calibri"/>
      <family val="2"/>
      <scheme val="minor"/>
    </font>
    <font>
      <sz val="11"/>
      <color theme="1"/>
      <name val="Lato"/>
      <family val="2"/>
    </font>
    <font>
      <sz val="22"/>
      <name val="Lato"/>
      <family val="2"/>
    </font>
    <font>
      <sz val="12"/>
      <name val="Lato"/>
      <family val="2"/>
    </font>
    <font>
      <u/>
      <sz val="12"/>
      <color rgb="FF0000FF"/>
      <name val="Lato"/>
      <family val="2"/>
    </font>
    <font>
      <sz val="12"/>
      <color theme="1"/>
      <name val="Calibri"/>
      <family val="2"/>
      <scheme val="minor"/>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b/>
      <sz val="12"/>
      <color rgb="FFFFFFFF"/>
      <name val="Inter SemiBold"/>
    </font>
    <font>
      <u/>
      <sz val="12"/>
      <color rgb="FF005EA5"/>
      <name val="Lato"/>
      <family val="2"/>
    </font>
    <font>
      <b/>
      <sz val="12"/>
      <color theme="1"/>
      <name val="Inter"/>
    </font>
    <font>
      <b/>
      <sz val="12"/>
      <color rgb="FF222222"/>
      <name val="Inter"/>
    </font>
    <font>
      <sz val="12"/>
      <color rgb="FF222222"/>
      <name val="Symbol"/>
      <family val="1"/>
      <charset val="2"/>
    </font>
  </fonts>
  <fills count="9">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0" fillId="4" borderId="0" applyBorder="0" applyAlignment="0">
      <alignment vertical="top"/>
    </xf>
    <xf numFmtId="0" fontId="9" fillId="0" borderId="0" applyFill="0" applyBorder="0" applyAlignment="0">
      <alignment vertical="top"/>
    </xf>
    <xf numFmtId="0" fontId="21" fillId="0" borderId="0">
      <alignment vertical="top"/>
    </xf>
    <xf numFmtId="0" fontId="20" fillId="3" borderId="0">
      <alignment vertical="top"/>
    </xf>
    <xf numFmtId="0" fontId="19" fillId="0" borderId="0">
      <alignment vertical="top"/>
    </xf>
    <xf numFmtId="0" fontId="26" fillId="6" borderId="1">
      <alignment wrapText="1"/>
    </xf>
    <xf numFmtId="0" fontId="27" fillId="7" borderId="1"/>
    <xf numFmtId="0" fontId="28" fillId="8" borderId="2">
      <alignment vertical="top"/>
    </xf>
    <xf numFmtId="0" fontId="25" fillId="0" borderId="1">
      <alignment vertical="top" wrapText="1"/>
    </xf>
    <xf numFmtId="0" fontId="29" fillId="7" borderId="1"/>
  </cellStyleXfs>
  <cellXfs count="38">
    <xf numFmtId="0" fontId="0" fillId="0" borderId="0" xfId="0">
      <alignment vertical="top"/>
    </xf>
    <xf numFmtId="0" fontId="3" fillId="0" borderId="0" xfId="0" applyFont="1">
      <alignment vertical="top"/>
    </xf>
    <xf numFmtId="0" fontId="3" fillId="0" borderId="0" xfId="0" applyFont="1" applyAlignment="1">
      <alignment wrapText="1"/>
    </xf>
    <xf numFmtId="0" fontId="4" fillId="2" borderId="0" xfId="0" applyFont="1" applyFill="1">
      <alignment vertical="top"/>
    </xf>
    <xf numFmtId="0" fontId="7" fillId="0" borderId="0" xfId="0" applyFont="1">
      <alignment vertical="top"/>
    </xf>
    <xf numFmtId="0" fontId="8" fillId="0" borderId="0" xfId="0" applyFont="1" applyAlignment="1">
      <alignment wrapText="1"/>
    </xf>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3" xfId="0" applyFont="1" applyBorder="1" applyAlignment="1">
      <alignment wrapText="1"/>
    </xf>
    <xf numFmtId="0" fontId="10" fillId="0" borderId="3" xfId="0" applyFont="1" applyBorder="1" applyAlignment="1">
      <alignment horizontal="center" wrapText="1"/>
    </xf>
    <xf numFmtId="0" fontId="10" fillId="0" borderId="4" xfId="0" applyFont="1" applyBorder="1" applyAlignment="1">
      <alignment wrapText="1"/>
    </xf>
    <xf numFmtId="9" fontId="10" fillId="0" borderId="4" xfId="0" applyNumberFormat="1" applyFont="1" applyBorder="1" applyAlignment="1">
      <alignment horizontal="center" wrapText="1"/>
    </xf>
    <xf numFmtId="9" fontId="10" fillId="0" borderId="1" xfId="0" applyNumberFormat="1" applyFont="1" applyBorder="1" applyAlignment="1">
      <alignment horizontal="center" wrapText="1"/>
    </xf>
    <xf numFmtId="0" fontId="18" fillId="3" borderId="2" xfId="0" applyFont="1" applyFill="1" applyBorder="1">
      <alignment vertical="top"/>
    </xf>
    <xf numFmtId="0" fontId="23" fillId="0" borderId="0" xfId="0" applyFont="1">
      <alignment vertical="top"/>
    </xf>
    <xf numFmtId="0" fontId="18" fillId="3" borderId="2" xfId="0" applyFont="1" applyFill="1" applyBorder="1" applyAlignment="1">
      <alignment vertical="top" wrapText="1"/>
    </xf>
    <xf numFmtId="0" fontId="9" fillId="0" borderId="0" xfId="0" applyFont="1">
      <alignment vertical="top"/>
    </xf>
    <xf numFmtId="0" fontId="24"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7"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22" fillId="0" borderId="0" xfId="0" applyFont="1" applyAlignment="1"/>
    <xf numFmtId="0" fontId="8" fillId="0" borderId="0" xfId="0" applyFont="1">
      <alignment vertical="top"/>
    </xf>
    <xf numFmtId="49" fontId="9" fillId="0" borderId="1" xfId="12" applyNumberFormat="1" applyFont="1" applyAlignment="1">
      <alignment horizontal="left" wrapText="1"/>
    </xf>
    <xf numFmtId="0" fontId="30" fillId="3" borderId="1" xfId="13" applyFont="1" applyFill="1"/>
    <xf numFmtId="0" fontId="5" fillId="5" borderId="0" xfId="1" applyFont="1" applyFill="1" applyBorder="1" applyProtection="1">
      <alignment vertical="top" wrapText="1"/>
    </xf>
    <xf numFmtId="0" fontId="20" fillId="4" borderId="1" xfId="4" applyBorder="1" applyAlignment="1">
      <alignment wrapText="1"/>
    </xf>
    <xf numFmtId="0" fontId="20" fillId="4" borderId="1" xfId="4" applyBorder="1" applyAlignment="1">
      <alignment horizontal="left" wrapText="1"/>
    </xf>
    <xf numFmtId="0" fontId="20" fillId="3" borderId="0" xfId="7">
      <alignment vertical="top"/>
    </xf>
    <xf numFmtId="0" fontId="9" fillId="0" borderId="2" xfId="0" applyFont="1" applyBorder="1" applyAlignment="1">
      <alignment vertical="center" wrapText="1"/>
    </xf>
    <xf numFmtId="0" fontId="34" fillId="0" borderId="4" xfId="0" applyFont="1" applyBorder="1" applyAlignment="1">
      <alignment horizontal="left" vertical="center" wrapText="1" indent="1"/>
    </xf>
    <xf numFmtId="0" fontId="5" fillId="0" borderId="1" xfId="1" applyFont="1" applyBorder="1" applyProtection="1">
      <alignment vertical="top" wrapText="1"/>
    </xf>
    <xf numFmtId="0" fontId="9" fillId="0" borderId="1" xfId="12" applyFont="1" applyAlignment="1">
      <alignment horizontal="left"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8">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s>
  <tableStyles count="0" defaultTableStyle="TableStyleMedium9" defaultPivotStyle="PivotStyleLight16"/>
  <colors>
    <mruColors>
      <color rgb="FFBFBFBF"/>
      <color rgb="FF005EA5"/>
      <color rgb="FF228096"/>
      <color rgb="FF00436C"/>
      <color rgb="FF407291"/>
      <color rgb="FFEDD8CD"/>
      <color rgb="FFF7F4F1"/>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38725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cg118"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cg118/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sg.org.uk/clinical-resource/bsg-acpgbi-phe-post-polypectomy-and-post-colorectal-cancer-resection-surveillance-guidelin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6"/>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114.75" x14ac:dyDescent="0.2">
      <c r="A1" s="18" t="s">
        <v>64</v>
      </c>
    </row>
    <row r="2" spans="1:5" ht="27" x14ac:dyDescent="0.2">
      <c r="A2" s="19" t="s">
        <v>24</v>
      </c>
      <c r="B2" s="3"/>
      <c r="C2" s="3"/>
      <c r="D2" s="3"/>
      <c r="E2" s="3"/>
    </row>
    <row r="3" spans="1:5" ht="27" x14ac:dyDescent="0.2">
      <c r="A3" s="19" t="s">
        <v>63</v>
      </c>
      <c r="C3" s="3"/>
      <c r="D3" s="3"/>
      <c r="E3" s="3"/>
    </row>
    <row r="4" spans="1:5" ht="64.5" customHeight="1" x14ac:dyDescent="0.2">
      <c r="A4" s="20" t="s">
        <v>22</v>
      </c>
    </row>
    <row r="5" spans="1:5" ht="47.25" customHeight="1" x14ac:dyDescent="0.2">
      <c r="A5" s="21" t="s">
        <v>3</v>
      </c>
    </row>
    <row r="6" spans="1:5" ht="30" customHeight="1" x14ac:dyDescent="0.2">
      <c r="A6" s="22" t="s">
        <v>8</v>
      </c>
    </row>
    <row r="7" spans="1:5" ht="268.5" customHeight="1" x14ac:dyDescent="0.2">
      <c r="A7" s="23" t="s">
        <v>19</v>
      </c>
    </row>
    <row r="8" spans="1:5" ht="46.5" customHeight="1" x14ac:dyDescent="0.2">
      <c r="A8" s="30" t="s">
        <v>23</v>
      </c>
    </row>
    <row r="9" spans="1:5" ht="67.5" customHeight="1" x14ac:dyDescent="0.2">
      <c r="A9" s="24" t="s">
        <v>20</v>
      </c>
    </row>
    <row r="10" spans="1:5" ht="15.75" x14ac:dyDescent="0.2">
      <c r="A10" s="25"/>
    </row>
    <row r="11" spans="1:5" s="27" customFormat="1" ht="15.75" x14ac:dyDescent="0.2">
      <c r="A11" s="25"/>
    </row>
    <row r="12" spans="1:5" s="27" customFormat="1" ht="15" x14ac:dyDescent="0.2"/>
    <row r="13" spans="1:5" s="27" customFormat="1" ht="15" x14ac:dyDescent="0.2"/>
    <row r="14" spans="1:5" s="27" customFormat="1" ht="15" x14ac:dyDescent="0.2"/>
    <row r="15" spans="1:5" s="27" customFormat="1" ht="15" x14ac:dyDescent="0.2"/>
    <row r="16" spans="1:5" s="27" customFormat="1" ht="15.75" x14ac:dyDescent="0.2">
      <c r="A16" s="17"/>
    </row>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guideline title (CG118).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24"/>
  <sheetViews>
    <sheetView showGridLines="0" zoomScaleNormal="100" workbookViewId="0">
      <pane ySplit="2" topLeftCell="A3" activePane="bottomLeft" state="frozen"/>
      <selection pane="bottomLeft" activeCell="C6" sqref="C6"/>
    </sheetView>
  </sheetViews>
  <sheetFormatPr defaultColWidth="9.109375" defaultRowHeight="14.25" x14ac:dyDescent="0.2"/>
  <cols>
    <col min="1" max="1" width="55" style="2" customWidth="1"/>
    <col min="2" max="2" width="18.33203125" style="2" customWidth="1"/>
    <col min="3" max="3" width="26.21875" style="2" customWidth="1"/>
    <col min="4" max="4" width="38.33203125" style="2" customWidth="1"/>
    <col min="5" max="5" width="74.44140625" style="2" customWidth="1"/>
    <col min="6" max="6" width="36.88671875" style="2" customWidth="1"/>
    <col min="7" max="7" width="78.88671875" style="2" customWidth="1"/>
    <col min="8" max="8" width="43" style="2" customWidth="1"/>
    <col min="9" max="9" width="48.6640625" style="2" customWidth="1"/>
    <col min="10" max="10" width="39.6640625" style="2" customWidth="1"/>
    <col min="11" max="11" width="8.6640625" style="2" customWidth="1"/>
    <col min="12" max="12" width="16.21875" style="2" customWidth="1"/>
    <col min="13" max="13" width="13.6640625" style="2" customWidth="1"/>
    <col min="14" max="16384" width="9.109375" style="1"/>
  </cols>
  <sheetData>
    <row r="1" spans="1:13" ht="31.5" customHeight="1" x14ac:dyDescent="0.55000000000000004">
      <c r="A1" s="26" t="str">
        <f>Introduction!A1</f>
        <v>Baseline assessment tool for colorectal cancer prevention: colonoscopic surveillance in adults with ulcerative colitis, Crohn's disease or adenomas (CG118)</v>
      </c>
      <c r="B1" s="5"/>
      <c r="D1" s="5"/>
      <c r="E1" s="5"/>
      <c r="F1" s="5"/>
      <c r="G1" s="5"/>
      <c r="H1" s="5"/>
      <c r="I1" s="5"/>
      <c r="J1" s="5"/>
      <c r="K1" s="5"/>
      <c r="L1" s="5"/>
      <c r="M1" s="5"/>
    </row>
    <row r="2" spans="1:13" s="15" customFormat="1" ht="49.5" x14ac:dyDescent="0.2">
      <c r="A2" s="14" t="s">
        <v>7</v>
      </c>
      <c r="B2" s="16" t="s">
        <v>13</v>
      </c>
      <c r="C2" s="16" t="s">
        <v>21</v>
      </c>
      <c r="D2" s="16" t="s">
        <v>14</v>
      </c>
      <c r="E2" s="16" t="s">
        <v>15</v>
      </c>
      <c r="F2" s="16" t="s">
        <v>16</v>
      </c>
      <c r="G2" s="16" t="s">
        <v>17</v>
      </c>
      <c r="H2" s="16" t="s">
        <v>18</v>
      </c>
      <c r="I2" s="16" t="s">
        <v>12</v>
      </c>
      <c r="J2" s="16" t="s">
        <v>9</v>
      </c>
      <c r="K2" s="14" t="s">
        <v>2</v>
      </c>
      <c r="L2" s="14" t="s">
        <v>10</v>
      </c>
      <c r="M2" s="14" t="s">
        <v>11</v>
      </c>
    </row>
    <row r="3" spans="1:13" ht="16.5" x14ac:dyDescent="0.25">
      <c r="A3" s="31" t="s">
        <v>25</v>
      </c>
      <c r="B3" s="31"/>
      <c r="C3" s="32"/>
      <c r="D3" s="31"/>
      <c r="E3" s="31"/>
      <c r="F3" s="31"/>
      <c r="G3" s="31"/>
      <c r="H3" s="31"/>
      <c r="I3" s="31"/>
      <c r="J3" s="31"/>
      <c r="K3" s="31"/>
      <c r="L3" s="31"/>
      <c r="M3" s="31"/>
    </row>
    <row r="4" spans="1:13" ht="16.5" x14ac:dyDescent="0.2">
      <c r="A4" s="33" t="s">
        <v>26</v>
      </c>
      <c r="B4" s="33"/>
      <c r="C4" s="33"/>
      <c r="D4" s="33"/>
      <c r="E4" s="33"/>
      <c r="F4" s="33"/>
      <c r="G4" s="33"/>
      <c r="H4" s="33"/>
      <c r="I4" s="33"/>
      <c r="J4" s="33"/>
      <c r="K4" s="33"/>
      <c r="L4" s="33"/>
      <c r="M4" s="33"/>
    </row>
    <row r="5" spans="1:13" ht="78.75" x14ac:dyDescent="0.25">
      <c r="A5" s="8" t="s">
        <v>56</v>
      </c>
      <c r="B5" s="28" t="s">
        <v>27</v>
      </c>
      <c r="C5" s="37">
        <v>2011</v>
      </c>
      <c r="D5" s="8"/>
      <c r="E5" s="8"/>
      <c r="F5" s="8"/>
      <c r="G5" s="8"/>
      <c r="H5" s="8"/>
      <c r="I5" s="8"/>
      <c r="J5" s="8"/>
      <c r="K5" s="8"/>
      <c r="L5" s="8"/>
      <c r="M5" s="8"/>
    </row>
    <row r="6" spans="1:13" ht="63" x14ac:dyDescent="0.25">
      <c r="A6" s="8" t="s">
        <v>28</v>
      </c>
      <c r="B6" s="28" t="s">
        <v>29</v>
      </c>
      <c r="C6" s="28" t="s">
        <v>61</v>
      </c>
      <c r="D6" s="8"/>
      <c r="E6" s="8"/>
      <c r="F6" s="8"/>
      <c r="G6" s="8"/>
      <c r="H6" s="8"/>
      <c r="I6" s="8"/>
      <c r="J6" s="8"/>
      <c r="K6" s="8"/>
      <c r="L6" s="8"/>
      <c r="M6" s="8"/>
    </row>
    <row r="7" spans="1:13" ht="110.25" x14ac:dyDescent="0.25">
      <c r="A7" s="8" t="s">
        <v>57</v>
      </c>
      <c r="B7" s="28" t="s">
        <v>31</v>
      </c>
      <c r="C7" s="28" t="s">
        <v>61</v>
      </c>
      <c r="D7" s="8"/>
      <c r="E7" s="8"/>
      <c r="F7" s="8"/>
      <c r="G7" s="8"/>
      <c r="H7" s="8"/>
      <c r="I7" s="8"/>
      <c r="J7" s="8"/>
      <c r="K7" s="8"/>
      <c r="L7" s="8"/>
      <c r="M7" s="8"/>
    </row>
    <row r="8" spans="1:13" ht="47.25" x14ac:dyDescent="0.25">
      <c r="A8" s="8" t="s">
        <v>32</v>
      </c>
      <c r="B8" s="28" t="s">
        <v>33</v>
      </c>
      <c r="C8" s="28" t="s">
        <v>61</v>
      </c>
      <c r="D8" s="8"/>
      <c r="E8" s="8"/>
      <c r="F8" s="8"/>
      <c r="G8" s="8"/>
      <c r="H8" s="8"/>
      <c r="I8" s="8"/>
      <c r="J8" s="8"/>
      <c r="K8" s="8"/>
      <c r="L8" s="8"/>
      <c r="M8" s="8"/>
    </row>
    <row r="9" spans="1:13" ht="47.25" x14ac:dyDescent="0.25">
      <c r="A9" s="8" t="s">
        <v>34</v>
      </c>
      <c r="B9" s="28" t="s">
        <v>35</v>
      </c>
      <c r="C9" s="28" t="s">
        <v>61</v>
      </c>
      <c r="D9" s="8"/>
      <c r="E9" s="8"/>
      <c r="F9" s="8"/>
      <c r="G9" s="8"/>
      <c r="H9" s="8"/>
      <c r="I9" s="8"/>
      <c r="J9" s="8"/>
      <c r="K9" s="8"/>
      <c r="L9" s="8"/>
      <c r="M9" s="8"/>
    </row>
    <row r="10" spans="1:13" ht="16.5" x14ac:dyDescent="0.2">
      <c r="A10" s="33" t="s">
        <v>36</v>
      </c>
      <c r="B10" s="33"/>
      <c r="C10" s="33"/>
      <c r="D10" s="33"/>
      <c r="E10" s="33"/>
      <c r="F10" s="33"/>
      <c r="G10" s="33"/>
      <c r="H10" s="33"/>
      <c r="I10" s="33"/>
      <c r="J10" s="33"/>
      <c r="K10" s="33"/>
      <c r="L10" s="33"/>
      <c r="M10" s="33"/>
    </row>
    <row r="11" spans="1:13" ht="45" x14ac:dyDescent="0.25">
      <c r="A11" s="36" t="s">
        <v>60</v>
      </c>
      <c r="B11" s="28" t="s">
        <v>37</v>
      </c>
      <c r="C11" s="28" t="s">
        <v>62</v>
      </c>
      <c r="D11" s="8"/>
      <c r="E11" s="8"/>
      <c r="F11" s="8"/>
      <c r="G11" s="8"/>
      <c r="H11" s="8"/>
      <c r="I11" s="8"/>
      <c r="J11" s="8"/>
      <c r="K11" s="8"/>
      <c r="L11" s="8"/>
      <c r="M11" s="8"/>
    </row>
    <row r="12" spans="1:13" ht="15.75" x14ac:dyDescent="0.25">
      <c r="A12" s="8" t="s">
        <v>38</v>
      </c>
      <c r="B12" s="28" t="s">
        <v>39</v>
      </c>
      <c r="C12" s="28" t="s">
        <v>62</v>
      </c>
      <c r="D12" s="8"/>
      <c r="E12" s="8"/>
      <c r="F12" s="8"/>
      <c r="G12" s="8"/>
      <c r="H12" s="8"/>
      <c r="I12" s="8"/>
      <c r="J12" s="8"/>
      <c r="K12" s="8"/>
      <c r="L12" s="8"/>
      <c r="M12" s="8"/>
    </row>
    <row r="13" spans="1:13" ht="15.75" x14ac:dyDescent="0.25">
      <c r="A13" s="8" t="s">
        <v>38</v>
      </c>
      <c r="B13" s="28" t="s">
        <v>40</v>
      </c>
      <c r="C13" s="28" t="s">
        <v>62</v>
      </c>
      <c r="D13" s="8"/>
      <c r="E13" s="8"/>
      <c r="F13" s="8"/>
      <c r="G13" s="8"/>
      <c r="H13" s="8"/>
      <c r="I13" s="8"/>
      <c r="J13" s="8"/>
      <c r="K13" s="8"/>
      <c r="L13" s="8"/>
      <c r="M13" s="8"/>
    </row>
    <row r="14" spans="1:13" ht="15.75" x14ac:dyDescent="0.25">
      <c r="A14" s="8" t="s">
        <v>38</v>
      </c>
      <c r="B14" s="28" t="s">
        <v>41</v>
      </c>
      <c r="C14" s="28" t="s">
        <v>62</v>
      </c>
      <c r="D14" s="8"/>
      <c r="E14" s="8"/>
      <c r="F14" s="8"/>
      <c r="G14" s="8"/>
      <c r="H14" s="8"/>
      <c r="I14" s="8"/>
      <c r="J14" s="8"/>
      <c r="K14" s="8"/>
      <c r="L14" s="8"/>
      <c r="M14" s="8"/>
    </row>
    <row r="15" spans="1:13" ht="15.75" x14ac:dyDescent="0.25">
      <c r="A15" s="8" t="s">
        <v>38</v>
      </c>
      <c r="B15" s="28" t="s">
        <v>42</v>
      </c>
      <c r="C15" s="28" t="s">
        <v>62</v>
      </c>
      <c r="D15" s="8"/>
      <c r="E15" s="8"/>
      <c r="F15" s="8"/>
      <c r="G15" s="8"/>
      <c r="H15" s="8"/>
      <c r="I15" s="8"/>
      <c r="J15" s="8"/>
      <c r="K15" s="8"/>
      <c r="L15" s="8"/>
      <c r="M15" s="8"/>
    </row>
    <row r="16" spans="1:13" ht="15.75" x14ac:dyDescent="0.25">
      <c r="A16" s="8" t="s">
        <v>38</v>
      </c>
      <c r="B16" s="28" t="s">
        <v>43</v>
      </c>
      <c r="C16" s="28" t="s">
        <v>62</v>
      </c>
      <c r="D16" s="8"/>
      <c r="E16" s="8"/>
      <c r="F16" s="8"/>
      <c r="G16" s="8"/>
      <c r="H16" s="8"/>
      <c r="I16" s="8"/>
      <c r="J16" s="8"/>
      <c r="K16" s="8"/>
      <c r="L16" s="8"/>
      <c r="M16" s="8"/>
    </row>
    <row r="17" spans="1:13" ht="15.75" x14ac:dyDescent="0.25">
      <c r="A17" s="8" t="s">
        <v>38</v>
      </c>
      <c r="B17" s="28" t="s">
        <v>44</v>
      </c>
      <c r="C17" s="28" t="s">
        <v>62</v>
      </c>
      <c r="D17" s="8"/>
      <c r="E17" s="8"/>
      <c r="F17" s="8"/>
      <c r="G17" s="8"/>
      <c r="H17" s="8"/>
      <c r="I17" s="8"/>
      <c r="J17" s="8"/>
      <c r="K17" s="8"/>
      <c r="L17" s="8"/>
      <c r="M17" s="8"/>
    </row>
    <row r="18" spans="1:13" ht="15.75" x14ac:dyDescent="0.25">
      <c r="A18" s="8" t="s">
        <v>38</v>
      </c>
      <c r="B18" s="28" t="s">
        <v>45</v>
      </c>
      <c r="C18" s="28" t="s">
        <v>62</v>
      </c>
      <c r="D18" s="8"/>
      <c r="E18" s="8"/>
      <c r="F18" s="8"/>
      <c r="G18" s="8"/>
      <c r="H18" s="8"/>
      <c r="I18" s="8"/>
      <c r="J18" s="8"/>
      <c r="K18" s="8"/>
      <c r="L18" s="8"/>
      <c r="M18" s="8"/>
    </row>
    <row r="19" spans="1:13" ht="16.5" x14ac:dyDescent="0.2">
      <c r="A19" s="33" t="s">
        <v>46</v>
      </c>
      <c r="B19" s="33"/>
      <c r="C19" s="33"/>
      <c r="D19" s="33"/>
      <c r="E19" s="33"/>
      <c r="F19" s="33"/>
      <c r="G19" s="33"/>
      <c r="H19" s="33"/>
      <c r="I19" s="33"/>
      <c r="J19" s="33"/>
      <c r="K19" s="33"/>
      <c r="L19" s="33"/>
      <c r="M19" s="33"/>
    </row>
    <row r="20" spans="1:13" ht="78.75" x14ac:dyDescent="0.25">
      <c r="A20" s="8" t="s">
        <v>47</v>
      </c>
      <c r="B20" s="28" t="s">
        <v>48</v>
      </c>
      <c r="C20" s="28" t="s">
        <v>61</v>
      </c>
      <c r="D20" s="8"/>
      <c r="E20" s="8"/>
      <c r="F20" s="8"/>
      <c r="G20" s="8"/>
      <c r="H20" s="8"/>
      <c r="I20" s="8"/>
      <c r="J20" s="8"/>
      <c r="K20" s="8"/>
      <c r="L20" s="8"/>
      <c r="M20" s="8"/>
    </row>
    <row r="21" spans="1:13" ht="110.25" x14ac:dyDescent="0.25">
      <c r="A21" s="8" t="s">
        <v>49</v>
      </c>
      <c r="B21" s="28" t="s">
        <v>50</v>
      </c>
      <c r="C21" s="28" t="s">
        <v>61</v>
      </c>
      <c r="D21" s="8"/>
      <c r="E21" s="8"/>
      <c r="F21" s="8"/>
      <c r="G21" s="8"/>
      <c r="H21" s="8"/>
      <c r="I21" s="8"/>
      <c r="J21" s="8"/>
      <c r="K21" s="8"/>
      <c r="L21" s="8"/>
      <c r="M21" s="8"/>
    </row>
    <row r="22" spans="1:13" ht="94.5" x14ac:dyDescent="0.25">
      <c r="A22" s="8" t="s">
        <v>51</v>
      </c>
      <c r="B22" s="28" t="s">
        <v>52</v>
      </c>
      <c r="C22" s="28" t="s">
        <v>61</v>
      </c>
      <c r="D22" s="8"/>
      <c r="E22" s="8"/>
      <c r="F22" s="8"/>
      <c r="G22" s="8"/>
      <c r="H22" s="8"/>
      <c r="I22" s="8"/>
      <c r="J22" s="8"/>
      <c r="K22" s="8"/>
      <c r="L22" s="8"/>
      <c r="M22" s="8"/>
    </row>
    <row r="23" spans="1:13" ht="47.25" x14ac:dyDescent="0.25">
      <c r="A23" s="8" t="s">
        <v>53</v>
      </c>
      <c r="B23" s="28" t="s">
        <v>54</v>
      </c>
      <c r="C23" s="28" t="s">
        <v>61</v>
      </c>
      <c r="D23" s="8"/>
      <c r="E23" s="8"/>
      <c r="F23" s="8"/>
      <c r="G23" s="8"/>
      <c r="H23" s="8"/>
      <c r="I23" s="8"/>
      <c r="J23" s="8"/>
      <c r="K23" s="8"/>
      <c r="L23" s="8"/>
      <c r="M23" s="8"/>
    </row>
    <row r="24" spans="1:13" ht="78.75" x14ac:dyDescent="0.25">
      <c r="A24" s="8" t="s">
        <v>58</v>
      </c>
      <c r="B24" s="28" t="s">
        <v>55</v>
      </c>
      <c r="C24" s="28" t="s">
        <v>61</v>
      </c>
      <c r="D24" s="8"/>
      <c r="E24" s="8"/>
      <c r="F24" s="8"/>
      <c r="G24" s="8"/>
      <c r="H24" s="8"/>
      <c r="I24" s="8"/>
      <c r="J24" s="8"/>
      <c r="K24" s="8"/>
      <c r="L24" s="8"/>
      <c r="M24" s="8"/>
    </row>
  </sheetData>
  <autoFilter ref="A2:M2" xr:uid="{CDAB6358-A15C-45A3-97A4-BA9D51CB315E}"/>
  <phoneticPr fontId="15" type="noConversion"/>
  <conditionalFormatting sqref="E5:L9">
    <cfRule type="expression" dxfId="27" priority="27">
      <formula>$D5="No"</formula>
    </cfRule>
    <cfRule type="expression" dxfId="26" priority="28">
      <formula>$C5="No"</formula>
    </cfRule>
  </conditionalFormatting>
  <conditionalFormatting sqref="E11:L11">
    <cfRule type="expression" dxfId="25" priority="25">
      <formula>$D11="No"</formula>
    </cfRule>
    <cfRule type="expression" dxfId="24" priority="26">
      <formula>$C11="No"</formula>
    </cfRule>
  </conditionalFormatting>
  <conditionalFormatting sqref="E12:L12">
    <cfRule type="expression" dxfId="23" priority="23">
      <formula>$D12="No"</formula>
    </cfRule>
    <cfRule type="expression" dxfId="22" priority="24">
      <formula>$C12="No"</formula>
    </cfRule>
  </conditionalFormatting>
  <conditionalFormatting sqref="E13:L13">
    <cfRule type="expression" dxfId="21" priority="21">
      <formula>$D13="No"</formula>
    </cfRule>
    <cfRule type="expression" dxfId="20" priority="22">
      <formula>$C13="No"</formula>
    </cfRule>
  </conditionalFormatting>
  <conditionalFormatting sqref="E14:L14">
    <cfRule type="expression" dxfId="19" priority="19">
      <formula>$D14="No"</formula>
    </cfRule>
    <cfRule type="expression" dxfId="18" priority="20">
      <formula>$C14="No"</formula>
    </cfRule>
  </conditionalFormatting>
  <conditionalFormatting sqref="E15:L15">
    <cfRule type="expression" dxfId="17" priority="17">
      <formula>$D15="No"</formula>
    </cfRule>
    <cfRule type="expression" dxfId="16" priority="18">
      <formula>$C15="No"</formula>
    </cfRule>
  </conditionalFormatting>
  <conditionalFormatting sqref="E16:L16">
    <cfRule type="expression" dxfId="15" priority="15">
      <formula>$D16="No"</formula>
    </cfRule>
    <cfRule type="expression" dxfId="14" priority="16">
      <formula>$C16="No"</formula>
    </cfRule>
  </conditionalFormatting>
  <conditionalFormatting sqref="E17:L17">
    <cfRule type="expression" dxfId="13" priority="13">
      <formula>$D17="No"</formula>
    </cfRule>
    <cfRule type="expression" dxfId="12" priority="14">
      <formula>$C17="No"</formula>
    </cfRule>
  </conditionalFormatting>
  <conditionalFormatting sqref="E18:L18">
    <cfRule type="expression" dxfId="11" priority="11">
      <formula>$D18="No"</formula>
    </cfRule>
    <cfRule type="expression" dxfId="10" priority="12">
      <formula>$C18="No"</formula>
    </cfRule>
  </conditionalFormatting>
  <conditionalFormatting sqref="E20:L20">
    <cfRule type="expression" dxfId="9" priority="9">
      <formula>$D20="No"</formula>
    </cfRule>
    <cfRule type="expression" dxfId="8" priority="10">
      <formula>$C20="No"</formula>
    </cfRule>
  </conditionalFormatting>
  <conditionalFormatting sqref="E21:L21">
    <cfRule type="expression" dxfId="7" priority="7">
      <formula>$D21="No"</formula>
    </cfRule>
    <cfRule type="expression" dxfId="6" priority="8">
      <formula>$C21="No"</formula>
    </cfRule>
  </conditionalFormatting>
  <conditionalFormatting sqref="E22:L22">
    <cfRule type="expression" dxfId="5" priority="5">
      <formula>$D22="No"</formula>
    </cfRule>
    <cfRule type="expression" dxfId="4" priority="6">
      <formula>$C22="No"</formula>
    </cfRule>
  </conditionalFormatting>
  <conditionalFormatting sqref="E23:L23">
    <cfRule type="expression" dxfId="3" priority="3">
      <formula>$D23="No"</formula>
    </cfRule>
    <cfRule type="expression" dxfId="2" priority="4">
      <formula>$C23="No"</formula>
    </cfRule>
  </conditionalFormatting>
  <conditionalFormatting sqref="E24:L24">
    <cfRule type="expression" dxfId="1" priority="1">
      <formula>$D24="No"</formula>
    </cfRule>
    <cfRule type="expression" dxfId="0" priority="2">
      <formula>$C24="No"</formula>
    </cfRule>
  </conditionalFormatting>
  <dataValidations count="2">
    <dataValidation type="list" allowBlank="1" showInputMessage="1" showErrorMessage="1" sqref="H5:H9 H11:H18 H20:H24" xr:uid="{A60CD26B-04F7-4791-80F2-FD12286DA58E}">
      <formula1>"Yes,No"</formula1>
    </dataValidation>
    <dataValidation type="list" allowBlank="1" showInputMessage="1" showErrorMessage="1" sqref="F5:F9 D5:D9 F11:F18 D11:D18 F20:F24 D20:D24" xr:uid="{1EED8A36-DBC5-43A4-B857-3622ADDD03AF}">
      <formula1>"Yes,No,Partial"</formula1>
    </dataValidation>
  </dataValidations>
  <hyperlinks>
    <hyperlink ref="A11" r:id="rId1" xr:uid="{622CFD3F-44D8-41FB-A30F-9B752BE0CB05}"/>
  </hyperlinks>
  <pageMargins left="0.70866141732283472" right="0.70866141732283472" top="0.74803149606299213" bottom="0.74803149606299213" header="0.31496062992125984" footer="0.31496062992125984"/>
  <pageSetup paperSize="9" scale="22" fitToHeight="0" orientation="landscape"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C9050-410B-4C99-9A86-190D61393F7D}">
  <dimension ref="A1:A3"/>
  <sheetViews>
    <sheetView workbookViewId="0"/>
  </sheetViews>
  <sheetFormatPr defaultRowHeight="15" x14ac:dyDescent="0.2"/>
  <cols>
    <col min="1" max="1" width="77.109375" bestFit="1" customWidth="1"/>
  </cols>
  <sheetData>
    <row r="1" spans="1:1" ht="15.75" x14ac:dyDescent="0.25">
      <c r="A1" s="29" t="s">
        <v>30</v>
      </c>
    </row>
    <row r="2" spans="1:1" ht="290.45" customHeight="1" x14ac:dyDescent="0.2">
      <c r="A2" s="34" t="s">
        <v>59</v>
      </c>
    </row>
    <row r="3" spans="1:1" ht="15.75" x14ac:dyDescent="0.2">
      <c r="A3" s="35"/>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6"/>
  <sheetViews>
    <sheetView showGridLines="0" workbookViewId="0"/>
  </sheetViews>
  <sheetFormatPr defaultColWidth="49.5546875" defaultRowHeight="15" x14ac:dyDescent="0.2"/>
  <cols>
    <col min="1" max="1" width="50.6640625" customWidth="1"/>
  </cols>
  <sheetData>
    <row r="1" spans="1:2" ht="14.25" customHeight="1" x14ac:dyDescent="0.25">
      <c r="A1" s="6" t="s">
        <v>4</v>
      </c>
      <c r="B1" s="7" cm="1">
        <f t="array" ref="B1">SUMPRODUCT(COUNTIF('Data sheet'!D3:D24,{"Yes","Partial"}))</f>
        <v>0</v>
      </c>
    </row>
    <row r="2" spans="1:2" ht="15.75" x14ac:dyDescent="0.25">
      <c r="A2" s="8" t="s">
        <v>0</v>
      </c>
      <c r="B2" s="7">
        <f>COUNTIF('Data sheet'!F3:F24,"Yes")</f>
        <v>0</v>
      </c>
    </row>
    <row r="3" spans="1:2" ht="16.5" thickBot="1" x14ac:dyDescent="0.3">
      <c r="A3" s="9" t="s">
        <v>5</v>
      </c>
      <c r="B3" s="10">
        <f>COUNTIF('Data sheet'!F3:F24,"Partial")</f>
        <v>0</v>
      </c>
    </row>
    <row r="4" spans="1:2" ht="15.75" x14ac:dyDescent="0.25">
      <c r="A4" s="11" t="s">
        <v>1</v>
      </c>
      <c r="B4" s="12" t="str">
        <f>IF(ISERROR(B2/B1),"",B2/B1)</f>
        <v/>
      </c>
    </row>
    <row r="5" spans="1:2" ht="15.75" x14ac:dyDescent="0.25">
      <c r="A5" s="8" t="s">
        <v>6</v>
      </c>
      <c r="B5" s="13" t="str">
        <f>IF(ISERROR(B3/B1),"",B3/B1)</f>
        <v/>
      </c>
    </row>
    <row r="6" spans="1:2" ht="15.75" x14ac:dyDescent="0.2">
      <c r="A6" s="4"/>
      <c r="B6" s="4"/>
    </row>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Introduction</vt:lpstr>
      <vt:lpstr>Data sheet</vt:lpstr>
      <vt:lpstr>Box1</vt:lpstr>
      <vt:lpstr>Data sheet totals</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CG118 Baseline assessment tool</dc:title>
  <dc:creator/>
  <cp:lastModifiedBy/>
  <dcterms:created xsi:type="dcterms:W3CDTF">2019-11-29T09:17:18Z</dcterms:created>
  <dcterms:modified xsi:type="dcterms:W3CDTF">2022-10-14T10:44:12Z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0x010100B9609CF57CCB40429746260E2F301BC1</vt:lpwstr>
  </property>
</Properties>
</file>