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45" windowWidth="15600" windowHeight="11760" firstSheet="1" activeTab="1"/>
  </bookViews>
  <sheets>
    <sheet name="Hidden sheet" sheetId="8" state="hidden" r:id="rId1"/>
    <sheet name="Cover page" sheetId="10" r:id="rId2"/>
    <sheet name="Summary" sheetId="2" r:id="rId3"/>
    <sheet name="Data" sheetId="7" r:id="rId4"/>
  </sheets>
  <externalReferences>
    <externalReference r:id="rId5"/>
  </externalReferences>
  <definedNames>
    <definedName name="_Age1" localSheetId="1">#REF!</definedName>
    <definedName name="_Age1">#REF!</definedName>
    <definedName name="_Sex1" localSheetId="1">#REF!</definedName>
    <definedName name="_Sex1">#REF!</definedName>
    <definedName name="Age">'[1]Data collection'!$C$6:$C$45</definedName>
    <definedName name="Ethnicity">'[1]Data collection'!$E$6:$E$45</definedName>
    <definedName name="Ethnicity1" localSheetId="1">#REF!</definedName>
    <definedName name="Ethnicity1">#REF!</definedName>
    <definedName name="_xlnm.Print_Area" localSheetId="1">'Cover page'!$A$1:$M$20</definedName>
    <definedName name="_xlnm.Print_Area" localSheetId="3">Data!$B$1:$BC$204</definedName>
    <definedName name="_xlnm.Print_Area" localSheetId="2">Summary!$B$1:$E$83</definedName>
    <definedName name="Sex">'[1]Data collection'!$D$6:$D$45</definedName>
  </definedNames>
  <calcPr calcId="152511"/>
</workbook>
</file>

<file path=xl/calcChain.xml><?xml version="1.0" encoding="utf-8"?>
<calcChain xmlns="http://schemas.openxmlformats.org/spreadsheetml/2006/main">
  <c r="AB206" i="7" l="1"/>
  <c r="AB205" i="7"/>
  <c r="C17" i="2" s="1"/>
  <c r="Y206" i="7"/>
  <c r="Y205" i="7"/>
  <c r="C16" i="2" s="1"/>
  <c r="V206" i="7"/>
  <c r="V205" i="7"/>
  <c r="C15" i="2" s="1"/>
  <c r="BA206" i="7"/>
  <c r="BA205" i="7"/>
  <c r="AJ206" i="7"/>
  <c r="AJ205" i="7"/>
  <c r="C24" i="2" s="1"/>
  <c r="AF206" i="7"/>
  <c r="AF205" i="7"/>
  <c r="C23" i="2" s="1"/>
  <c r="AP206" i="7"/>
  <c r="AP205" i="7"/>
  <c r="C22" i="2" s="1"/>
  <c r="AN206" i="7"/>
  <c r="AN205" i="7"/>
  <c r="C21" i="2" s="1"/>
  <c r="C35" i="2" l="1"/>
  <c r="C34" i="2"/>
  <c r="AB207" i="7"/>
  <c r="Y207" i="7"/>
  <c r="V207" i="7"/>
  <c r="BA207" i="7"/>
  <c r="AJ207" i="7"/>
  <c r="AF207" i="7"/>
  <c r="AP207" i="7"/>
  <c r="AN207" i="7"/>
  <c r="AN208" i="7" l="1"/>
  <c r="E21" i="2" s="1"/>
  <c r="D21" i="2"/>
  <c r="AF208" i="7"/>
  <c r="E23" i="2" s="1"/>
  <c r="D23" i="2"/>
  <c r="BA208" i="7"/>
  <c r="D35" i="2"/>
  <c r="D34" i="2"/>
  <c r="Y208" i="7"/>
  <c r="E16" i="2" s="1"/>
  <c r="D16" i="2"/>
  <c r="AP208" i="7"/>
  <c r="E22" i="2" s="1"/>
  <c r="D22" i="2"/>
  <c r="AJ208" i="7"/>
  <c r="E24" i="2" s="1"/>
  <c r="D24" i="2"/>
  <c r="V208" i="7"/>
  <c r="E15" i="2" s="1"/>
  <c r="D15" i="2"/>
  <c r="AB208" i="7"/>
  <c r="E17" i="2" s="1"/>
  <c r="D17" i="2"/>
  <c r="B3" i="2"/>
  <c r="E35" i="2" l="1"/>
  <c r="E34" i="2"/>
  <c r="AQ3" i="7"/>
  <c r="AS206" i="7"/>
  <c r="AS205" i="7"/>
  <c r="C25" i="2" s="1"/>
  <c r="AL206" i="7"/>
  <c r="AL205" i="7"/>
  <c r="C20" i="2" s="1"/>
  <c r="AD206" i="7"/>
  <c r="AD205" i="7"/>
  <c r="C18" i="2" s="1"/>
  <c r="C37" i="2"/>
  <c r="B1" i="2"/>
  <c r="AH206" i="7"/>
  <c r="AH205" i="7"/>
  <c r="BB206" i="7"/>
  <c r="BB205" i="7"/>
  <c r="E3" i="7"/>
  <c r="D3" i="7"/>
  <c r="C3" i="7"/>
  <c r="F211" i="7"/>
  <c r="C205" i="7"/>
  <c r="C9" i="2" s="1"/>
  <c r="D205" i="7"/>
  <c r="C10" i="2" s="1"/>
  <c r="E205" i="7"/>
  <c r="C11" i="2" s="1"/>
  <c r="C206" i="7"/>
  <c r="D206" i="7"/>
  <c r="E206" i="7"/>
  <c r="AU205" i="7"/>
  <c r="C28" i="2" s="1"/>
  <c r="AV205" i="7"/>
  <c r="C29" i="2" s="1"/>
  <c r="AW205" i="7"/>
  <c r="C30" i="2" s="1"/>
  <c r="AX205" i="7"/>
  <c r="C31" i="2" s="1"/>
  <c r="AY205" i="7"/>
  <c r="C32" i="2" s="1"/>
  <c r="AZ205" i="7"/>
  <c r="C33" i="2" s="1"/>
  <c r="AU206" i="7"/>
  <c r="AV206" i="7"/>
  <c r="AW206" i="7"/>
  <c r="AX206" i="7"/>
  <c r="AY206" i="7"/>
  <c r="AZ206" i="7"/>
  <c r="S206" i="7"/>
  <c r="S205" i="7"/>
  <c r="C14" i="2" s="1"/>
  <c r="B1" i="7"/>
  <c r="C19" i="2" l="1"/>
  <c r="AH207" i="7"/>
  <c r="AD207" i="7"/>
  <c r="D18" i="2" s="1"/>
  <c r="AW207" i="7"/>
  <c r="D30" i="2" s="1"/>
  <c r="BB207" i="7"/>
  <c r="BB208" i="7" s="1"/>
  <c r="D207" i="7"/>
  <c r="D10" i="2" s="1"/>
  <c r="E207" i="7"/>
  <c r="D11" i="2" s="1"/>
  <c r="AV207" i="7"/>
  <c r="D29" i="2" s="1"/>
  <c r="C207" i="7"/>
  <c r="S207" i="7"/>
  <c r="D14" i="2" s="1"/>
  <c r="AS207" i="7"/>
  <c r="D25" i="2" s="1"/>
  <c r="AL207" i="7"/>
  <c r="D20" i="2" s="1"/>
  <c r="AY207" i="7"/>
  <c r="AU207" i="7"/>
  <c r="AX207" i="7"/>
  <c r="AZ207" i="7"/>
  <c r="AH208" i="7" l="1"/>
  <c r="E19" i="2" s="1"/>
  <c r="D19" i="2"/>
  <c r="S208" i="7"/>
  <c r="E14" i="2" s="1"/>
  <c r="AD208" i="7"/>
  <c r="E18" i="2" s="1"/>
  <c r="E208" i="7"/>
  <c r="E11" i="2" s="1"/>
  <c r="AS208" i="7"/>
  <c r="E25" i="2" s="1"/>
  <c r="D208" i="7"/>
  <c r="E10" i="2" s="1"/>
  <c r="AW208" i="7"/>
  <c r="E30" i="2" s="1"/>
  <c r="AL208" i="7"/>
  <c r="E20" i="2" s="1"/>
  <c r="AV208" i="7"/>
  <c r="E29" i="2" s="1"/>
  <c r="D9" i="2"/>
  <c r="C208" i="7"/>
  <c r="E9" i="2" s="1"/>
  <c r="AX208" i="7"/>
  <c r="E31" i="2" s="1"/>
  <c r="D31" i="2"/>
  <c r="AU208" i="7"/>
  <c r="E28" i="2" s="1"/>
  <c r="D28" i="2"/>
  <c r="D33" i="2"/>
  <c r="AZ208" i="7"/>
  <c r="E33" i="2" s="1"/>
  <c r="AY208" i="7"/>
  <c r="E32" i="2" s="1"/>
  <c r="D32" i="2"/>
</calcChain>
</file>

<file path=xl/comments1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All lower case now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</rPr>
          <t>Hide this sheet once populated.</t>
        </r>
      </text>
    </comment>
  </commentList>
</comments>
</file>

<file path=xl/sharedStrings.xml><?xml version="1.0" encoding="utf-8"?>
<sst xmlns="http://schemas.openxmlformats.org/spreadsheetml/2006/main" count="122" uniqueCount="66">
  <si>
    <t>Consent</t>
  </si>
  <si>
    <t>Patient</t>
  </si>
  <si>
    <t>Date of procedure</t>
  </si>
  <si>
    <t>National Institute for Health and Care Excellence</t>
  </si>
  <si>
    <t>Level 1A, City Tower, Piccadilly Plaza, Manchester M1 4BT; www.nice.org.uk</t>
  </si>
  <si>
    <t>Yes</t>
  </si>
  <si>
    <t>No</t>
  </si>
  <si>
    <t>Total</t>
  </si>
  <si>
    <t>% yes</t>
  </si>
  <si>
    <t>%</t>
  </si>
  <si>
    <t>Date:</t>
  </si>
  <si>
    <t>Written consent to treatment has been obtained</t>
  </si>
  <si>
    <t>Baseline data</t>
  </si>
  <si>
    <t>Additional comments</t>
  </si>
  <si>
    <t>Adverse outcomes</t>
  </si>
  <si>
    <t>Outcome measures of benefit</t>
  </si>
  <si>
    <t>Other adverse outcome</t>
  </si>
  <si>
    <t>Other outcome measure of benefit</t>
  </si>
  <si>
    <t>IPG title</t>
  </si>
  <si>
    <t>IPG title (lower case first letter)</t>
  </si>
  <si>
    <t>Publication year</t>
  </si>
  <si>
    <t>The tool contains a data collection sheet containing drop down options and free text boxes.  A summary of the data is shown in the tables and graphs below.</t>
  </si>
  <si>
    <t>Score</t>
  </si>
  <si>
    <t>Improvement?</t>
  </si>
  <si>
    <t>Total number of patients:</t>
  </si>
  <si>
    <t>Date</t>
  </si>
  <si>
    <t>Additional comments (including assessment date of any adverse outcomes recorded)</t>
  </si>
  <si>
    <t>A discussion has taken place about the safety and efficacy of the procedure</t>
  </si>
  <si>
    <t>The patient has received written information explaining the safety and efficacy of the procedure</t>
  </si>
  <si>
    <t>Number of patients</t>
  </si>
  <si>
    <r>
      <t>To ensure that any valuable insight regarding the consequences of this proced</t>
    </r>
    <r>
      <rPr>
        <sz val="12"/>
        <rFont val="Lato"/>
        <family val="2"/>
      </rPr>
      <t xml:space="preserve">ure is shared among clinicians, serious or previously unrecognised patient safety incidents should be documented and information submitted to the National Reporting and Learning System (NRLS), operated by NHS Improvement.  </t>
    </r>
  </si>
  <si>
    <r>
      <rPr>
        <sz val="11"/>
        <rFont val="Lato"/>
        <family val="2"/>
      </rPr>
      <t>© NICE 2017. All rights reserved. See</t>
    </r>
    <r>
      <rPr>
        <u/>
        <sz val="11"/>
        <color theme="10"/>
        <rFont val="Lato"/>
        <family val="2"/>
      </rPr>
      <t xml:space="preserve"> Notice of rights.</t>
    </r>
  </si>
  <si>
    <t>Published: December 2017</t>
  </si>
  <si>
    <t>This tool has been produced as current evidence on the safety and efficacy of total artificial heart implantation as a bridge to transplantation for end-stage refractory biventricular heart failure is limited in quality and quantity. Therefore, this procedure should only be used with special arrangements for clinical governance, consent and audit or research.</t>
  </si>
  <si>
    <t>Clinical audit tool</t>
  </si>
  <si>
    <t xml:space="preserve">artificial heart implantation as a bridge to transplantation for end-stage refractory biventricular heart failure </t>
  </si>
  <si>
    <t>Stroke</t>
  </si>
  <si>
    <t>Post-operative bleeding</t>
  </si>
  <si>
    <t>Post-operative infection</t>
  </si>
  <si>
    <t>Survival to hospital discharge</t>
  </si>
  <si>
    <t>Yes/No</t>
  </si>
  <si>
    <t>Survival at 6 months</t>
  </si>
  <si>
    <t>Survival at 12 months</t>
  </si>
  <si>
    <t>Successful bridge to transplant</t>
  </si>
  <si>
    <t>Post-transplant survival at 30 days</t>
  </si>
  <si>
    <t>Post-transplant survival at 1 year</t>
  </si>
  <si>
    <t>Device failure at 1 month</t>
  </si>
  <si>
    <t>Device failure at 6 months</t>
  </si>
  <si>
    <t>Device failure at 12 months</t>
  </si>
  <si>
    <t>Pre-implant INTERMACS class</t>
  </si>
  <si>
    <t>ICU length of stay</t>
  </si>
  <si>
    <t>Hospital length of stay</t>
  </si>
  <si>
    <t xml:space="preserve">Quality of life </t>
  </si>
  <si>
    <t>NYHA class</t>
  </si>
  <si>
    <r>
      <t xml:space="preserve">Quality of life </t>
    </r>
    <r>
      <rPr>
        <sz val="10"/>
        <color rgb="FFFF0000"/>
        <rFont val="Lato"/>
        <family val="2"/>
      </rPr>
      <t>(state measure used, such as MLHF)</t>
    </r>
  </si>
  <si>
    <t>6 minute walking distance</t>
  </si>
  <si>
    <t>Pre-implant NYHA class</t>
  </si>
  <si>
    <t>Pre-implant status (state details)</t>
  </si>
  <si>
    <t>Requirement for inotropes</t>
  </si>
  <si>
    <t>Intra-aortic balloon pump</t>
  </si>
  <si>
    <t xml:space="preserve">Other MCSD </t>
  </si>
  <si>
    <t>Quality of life</t>
  </si>
  <si>
    <t>Other thromboembolic complications</t>
  </si>
  <si>
    <t>Freedom from hospital re-admission at 6 months from discharge, for complications related to the artificial heart</t>
  </si>
  <si>
    <t>Freedom from hospital re-admission at 12 months from discharge, for complications related to the artificial heart</t>
  </si>
  <si>
    <t>Implementing the NICE guidance on artificial heart implantation as a bridge to transplantation for end-stage refractory biventricular heart failure (IPG602)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</si>
</sst>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Lato"/>
      <family val="2"/>
    </font>
    <font>
      <sz val="11"/>
      <color theme="1"/>
      <name val="Calibri"/>
      <family val="2"/>
      <scheme val="minor"/>
    </font>
    <font>
      <b/>
      <sz val="12"/>
      <color theme="1"/>
      <name val="Lato"/>
      <family val="2"/>
    </font>
    <font>
      <sz val="11"/>
      <color theme="1"/>
      <name val="Lato"/>
      <family val="2"/>
    </font>
    <font>
      <b/>
      <sz val="12"/>
      <color rgb="FFFFFFFF"/>
      <name val="Lato"/>
      <family val="2"/>
    </font>
    <font>
      <b/>
      <sz val="11"/>
      <color theme="1"/>
      <name val="Lato"/>
      <family val="2"/>
    </font>
    <font>
      <b/>
      <sz val="11"/>
      <color rgb="FFFFFFFF"/>
      <name val="Lato"/>
      <family val="2"/>
    </font>
    <font>
      <sz val="11"/>
      <color rgb="FFFFFFFF"/>
      <name val="Lato"/>
      <family val="2"/>
    </font>
    <font>
      <b/>
      <sz val="16"/>
      <color theme="1"/>
      <name val="Lato"/>
      <family val="2"/>
    </font>
    <font>
      <sz val="12"/>
      <color theme="1"/>
      <name val="Lato"/>
      <family val="2"/>
    </font>
    <font>
      <b/>
      <sz val="16"/>
      <name val="Lato"/>
      <family val="2"/>
    </font>
    <font>
      <b/>
      <sz val="10"/>
      <name val="Lato"/>
      <family val="2"/>
    </font>
    <font>
      <b/>
      <sz val="10"/>
      <color rgb="FFFFFFFF"/>
      <name val="Lato"/>
      <family val="2"/>
    </font>
    <font>
      <sz val="10"/>
      <color theme="1"/>
      <name val="Lato"/>
      <family val="2"/>
    </font>
    <font>
      <sz val="10"/>
      <name val="Lato"/>
      <family val="2"/>
    </font>
    <font>
      <sz val="10"/>
      <color rgb="FFFFFFFF"/>
      <name val="Lato"/>
      <family val="2"/>
    </font>
    <font>
      <sz val="12"/>
      <name val="Lato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Lato"/>
      <family val="2"/>
    </font>
    <font>
      <b/>
      <sz val="14"/>
      <color rgb="FF000000"/>
      <name val="Lato"/>
      <family val="2"/>
    </font>
    <font>
      <sz val="22"/>
      <color rgb="FFADADAD"/>
      <name val="Lato"/>
      <family val="2"/>
    </font>
    <font>
      <b/>
      <sz val="24"/>
      <color rgb="FF222222"/>
      <name val="Lato Black"/>
      <family val="2"/>
    </font>
    <font>
      <b/>
      <sz val="12"/>
      <color rgb="FF222222"/>
      <name val="Lato"/>
      <family val="2"/>
    </font>
    <font>
      <b/>
      <sz val="24"/>
      <color rgb="FF222222"/>
      <name val="Lato"/>
      <family val="2"/>
    </font>
    <font>
      <b/>
      <sz val="22"/>
      <color rgb="FF222222"/>
      <name val="Lato"/>
      <family val="2"/>
    </font>
    <font>
      <sz val="22"/>
      <color rgb="FFFFFFFF"/>
      <name val="Lato"/>
      <family val="2"/>
    </font>
    <font>
      <sz val="10"/>
      <color rgb="FFFF0000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0050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BDC1"/>
        <bgColor indexed="64"/>
      </patternFill>
    </fill>
    <fill>
      <patternFill patternType="solid">
        <fgColor rgb="FF18646E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ADADAD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38">
    <xf numFmtId="0" fontId="0" fillId="0" borderId="0" xfId="0"/>
    <xf numFmtId="0" fontId="6" fillId="4" borderId="14" xfId="0" applyFont="1" applyFill="1" applyBorder="1"/>
    <xf numFmtId="0" fontId="7" fillId="3" borderId="15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0" fontId="8" fillId="5" borderId="14" xfId="0" applyFont="1" applyFill="1" applyBorder="1"/>
    <xf numFmtId="0" fontId="4" fillId="3" borderId="17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1" fontId="7" fillId="0" borderId="22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4" fillId="3" borderId="16" xfId="0" applyFont="1" applyFill="1" applyBorder="1"/>
    <xf numFmtId="1" fontId="9" fillId="4" borderId="14" xfId="0" applyNumberFormat="1" applyFont="1" applyFill="1" applyBorder="1" applyAlignment="1">
      <alignment horizontal="center" wrapText="1"/>
    </xf>
    <xf numFmtId="0" fontId="7" fillId="0" borderId="0" xfId="0" applyFont="1"/>
    <xf numFmtId="0" fontId="12" fillId="0" borderId="0" xfId="0" applyFont="1" applyAlignment="1">
      <alignment wrapText="1"/>
    </xf>
    <xf numFmtId="1" fontId="12" fillId="0" borderId="0" xfId="0" applyNumberFormat="1" applyFont="1" applyAlignment="1">
      <alignment wrapText="1"/>
    </xf>
    <xf numFmtId="1" fontId="7" fillId="0" borderId="0" xfId="0" applyNumberFormat="1" applyFont="1"/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left"/>
    </xf>
    <xf numFmtId="0" fontId="7" fillId="0" borderId="3" xfId="0" applyFont="1" applyBorder="1"/>
    <xf numFmtId="0" fontId="8" fillId="2" borderId="4" xfId="0" applyFont="1" applyFill="1" applyBorder="1"/>
    <xf numFmtId="1" fontId="10" fillId="2" borderId="4" xfId="0" applyNumberFormat="1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/>
    </xf>
    <xf numFmtId="0" fontId="7" fillId="3" borderId="0" xfId="0" applyFont="1" applyFill="1" applyBorder="1"/>
    <xf numFmtId="9" fontId="7" fillId="3" borderId="0" xfId="0" applyNumberFormat="1" applyFont="1" applyFill="1" applyBorder="1" applyAlignment="1">
      <alignment horizontal="center"/>
    </xf>
    <xf numFmtId="0" fontId="7" fillId="3" borderId="0" xfId="0" applyFont="1" applyFill="1"/>
    <xf numFmtId="1" fontId="7" fillId="3" borderId="0" xfId="0" applyNumberFormat="1" applyFont="1" applyFill="1" applyBorder="1"/>
    <xf numFmtId="1" fontId="7" fillId="3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1" fontId="7" fillId="0" borderId="0" xfId="0" applyNumberFormat="1" applyFont="1" applyBorder="1"/>
    <xf numFmtId="0" fontId="6" fillId="4" borderId="18" xfId="0" applyFont="1" applyFill="1" applyBorder="1" applyAlignment="1">
      <alignment horizontal="center"/>
    </xf>
    <xf numFmtId="1" fontId="10" fillId="2" borderId="19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4" fillId="0" borderId="0" xfId="0" applyFont="1"/>
    <xf numFmtId="0" fontId="4" fillId="0" borderId="5" xfId="0" applyFont="1" applyBorder="1"/>
    <xf numFmtId="0" fontId="15" fillId="4" borderId="6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4" borderId="7" xfId="0" applyFont="1" applyFill="1" applyBorder="1" applyAlignment="1">
      <alignment wrapText="1"/>
    </xf>
    <xf numFmtId="0" fontId="16" fillId="5" borderId="1" xfId="0" applyFont="1" applyFill="1" applyBorder="1" applyAlignment="1"/>
    <xf numFmtId="0" fontId="16" fillId="5" borderId="1" xfId="0" applyFont="1" applyFill="1" applyBorder="1" applyAlignment="1">
      <alignment wrapText="1"/>
    </xf>
    <xf numFmtId="0" fontId="16" fillId="5" borderId="7" xfId="0" applyFont="1" applyFill="1" applyBorder="1" applyAlignment="1">
      <alignment wrapText="1"/>
    </xf>
    <xf numFmtId="0" fontId="19" fillId="5" borderId="9" xfId="0" applyFont="1" applyFill="1" applyBorder="1" applyAlignment="1">
      <alignment horizontal="center" wrapText="1"/>
    </xf>
    <xf numFmtId="0" fontId="19" fillId="5" borderId="8" xfId="0" applyFont="1" applyFill="1" applyBorder="1" applyAlignment="1">
      <alignment horizontal="center" wrapText="1"/>
    </xf>
    <xf numFmtId="0" fontId="18" fillId="6" borderId="8" xfId="0" applyFont="1" applyFill="1" applyBorder="1"/>
    <xf numFmtId="0" fontId="18" fillId="0" borderId="8" xfId="0" applyFont="1" applyBorder="1"/>
    <xf numFmtId="164" fontId="18" fillId="0" borderId="8" xfId="0" applyNumberFormat="1" applyFont="1" applyFill="1" applyBorder="1"/>
    <xf numFmtId="165" fontId="18" fillId="0" borderId="8" xfId="1" applyNumberFormat="1" applyFont="1" applyFill="1" applyBorder="1"/>
    <xf numFmtId="0" fontId="18" fillId="0" borderId="8" xfId="0" applyNumberFormat="1" applyFont="1" applyBorder="1"/>
    <xf numFmtId="0" fontId="4" fillId="0" borderId="8" xfId="0" applyFont="1" applyBorder="1"/>
    <xf numFmtId="10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13" fillId="0" borderId="0" xfId="0" applyFont="1" applyAlignment="1">
      <alignment wrapText="1"/>
    </xf>
    <xf numFmtId="1" fontId="7" fillId="0" borderId="23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5" borderId="25" xfId="0" applyFont="1" applyFill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9" fillId="4" borderId="18" xfId="0" applyNumberFormat="1" applyFont="1" applyFill="1" applyBorder="1" applyAlignment="1">
      <alignment horizontal="center" wrapText="1"/>
    </xf>
    <xf numFmtId="0" fontId="4" fillId="3" borderId="26" xfId="0" applyFont="1" applyFill="1" applyBorder="1"/>
    <xf numFmtId="1" fontId="10" fillId="5" borderId="27" xfId="0" applyNumberFormat="1" applyFont="1" applyFill="1" applyBorder="1" applyAlignment="1">
      <alignment horizontal="center" wrapText="1"/>
    </xf>
    <xf numFmtId="1" fontId="10" fillId="5" borderId="25" xfId="0" applyNumberFormat="1" applyFont="1" applyFill="1" applyBorder="1" applyAlignment="1">
      <alignment horizontal="center" wrapText="1"/>
    </xf>
    <xf numFmtId="0" fontId="19" fillId="5" borderId="9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center" wrapText="1"/>
    </xf>
    <xf numFmtId="0" fontId="0" fillId="3" borderId="28" xfId="0" applyFill="1" applyBorder="1"/>
    <xf numFmtId="0" fontId="0" fillId="3" borderId="5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0" xfId="0" applyFill="1" applyBorder="1"/>
    <xf numFmtId="0" fontId="0" fillId="3" borderId="31" xfId="0" applyFill="1" applyBorder="1"/>
    <xf numFmtId="0" fontId="23" fillId="3" borderId="0" xfId="0" applyFont="1" applyFill="1" applyBorder="1" applyAlignment="1">
      <alignment vertical="center"/>
    </xf>
    <xf numFmtId="0" fontId="24" fillId="3" borderId="30" xfId="0" applyFont="1" applyFill="1" applyBorder="1" applyAlignment="1">
      <alignment vertical="top"/>
    </xf>
    <xf numFmtId="0" fontId="24" fillId="3" borderId="0" xfId="0" applyFont="1" applyFill="1" applyBorder="1" applyAlignment="1">
      <alignment vertical="top"/>
    </xf>
    <xf numFmtId="0" fontId="24" fillId="3" borderId="0" xfId="0" applyFont="1" applyFill="1" applyBorder="1" applyAlignment="1">
      <alignment horizontal="left" vertical="top"/>
    </xf>
    <xf numFmtId="0" fontId="25" fillId="3" borderId="0" xfId="0" applyFont="1" applyFill="1" applyBorder="1" applyAlignment="1">
      <alignment vertical="center"/>
    </xf>
    <xf numFmtId="0" fontId="26" fillId="3" borderId="3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top" wrapText="1"/>
    </xf>
    <xf numFmtId="0" fontId="27" fillId="3" borderId="30" xfId="0" applyFont="1" applyFill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0" xfId="0" applyFont="1" applyFill="1" applyBorder="1" applyAlignment="1">
      <alignment horizontal="left" vertical="top" wrapText="1"/>
    </xf>
    <xf numFmtId="0" fontId="28" fillId="3" borderId="31" xfId="0" applyFont="1" applyFill="1" applyBorder="1" applyAlignment="1">
      <alignment vertical="center"/>
    </xf>
    <xf numFmtId="0" fontId="29" fillId="3" borderId="31" xfId="0" applyFont="1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12" xfId="0" applyFill="1" applyBorder="1"/>
    <xf numFmtId="0" fontId="0" fillId="3" borderId="2" xfId="0" applyFill="1" applyBorder="1"/>
    <xf numFmtId="0" fontId="0" fillId="3" borderId="11" xfId="0" applyFill="1" applyBorder="1" applyAlignment="1">
      <alignment vertical="center"/>
    </xf>
    <xf numFmtId="0" fontId="18" fillId="7" borderId="8" xfId="0" applyFont="1" applyFill="1" applyBorder="1" applyAlignment="1">
      <alignment wrapText="1"/>
    </xf>
    <xf numFmtId="0" fontId="18" fillId="7" borderId="10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1" fontId="7" fillId="0" borderId="0" xfId="0" applyNumberFormat="1" applyFont="1" applyAlignment="1"/>
    <xf numFmtId="1" fontId="7" fillId="0" borderId="16" xfId="0" applyNumberFormat="1" applyFont="1" applyBorder="1" applyAlignment="1">
      <alignment horizontal="center"/>
    </xf>
    <xf numFmtId="0" fontId="26" fillId="3" borderId="0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/>
    </xf>
    <xf numFmtId="0" fontId="22" fillId="0" borderId="0" xfId="2" applyFont="1" applyAlignment="1">
      <alignment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5" fillId="7" borderId="6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left"/>
    </xf>
    <xf numFmtId="0" fontId="15" fillId="7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7" xfId="0" applyFont="1" applyFill="1" applyBorder="1" applyAlignment="1"/>
    <xf numFmtId="0" fontId="18" fillId="7" borderId="10" xfId="0" applyFont="1" applyFill="1" applyBorder="1" applyAlignment="1">
      <alignment horizontal="center" wrapText="1"/>
    </xf>
    <xf numFmtId="0" fontId="18" fillId="7" borderId="9" xfId="0" applyFont="1" applyFill="1" applyBorder="1" applyAlignment="1">
      <alignment horizontal="center" wrapText="1"/>
    </xf>
    <xf numFmtId="0" fontId="16" fillId="5" borderId="6" xfId="0" applyFont="1" applyFill="1" applyBorder="1" applyAlignment="1"/>
    <xf numFmtId="0" fontId="11" fillId="5" borderId="1" xfId="0" applyFont="1" applyFill="1" applyBorder="1" applyAlignment="1"/>
    <xf numFmtId="0" fontId="19" fillId="5" borderId="6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9" fillId="5" borderId="11" xfId="0" applyFont="1" applyFill="1" applyBorder="1" applyAlignment="1">
      <alignment horizontal="center" wrapText="1"/>
    </xf>
    <xf numFmtId="0" fontId="11" fillId="5" borderId="12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 wrapText="1"/>
    </xf>
    <xf numFmtId="0" fontId="17" fillId="4" borderId="9" xfId="0" applyFont="1" applyFill="1" applyBorder="1" applyAlignment="1">
      <alignment horizontal="center" wrapText="1"/>
    </xf>
    <xf numFmtId="0" fontId="15" fillId="6" borderId="10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 wrapText="1"/>
    </xf>
    <xf numFmtId="0" fontId="18" fillId="7" borderId="7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18" fillId="7" borderId="11" xfId="0" applyFont="1" applyFill="1" applyBorder="1" applyAlignment="1">
      <alignment horizontal="center" wrapText="1"/>
    </xf>
    <xf numFmtId="0" fontId="19" fillId="5" borderId="13" xfId="0" applyFont="1" applyFill="1" applyBorder="1" applyAlignment="1">
      <alignment horizontal="center" wrapText="1"/>
    </xf>
    <xf numFmtId="0" fontId="19" fillId="5" borderId="9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Outcome measures of benefit</a:t>
            </a:r>
          </a:p>
        </c:rich>
      </c:tx>
      <c:layout>
        <c:manualLayout>
          <c:xMode val="edge"/>
          <c:yMode val="edge"/>
          <c:x val="0.37289332310053724"/>
          <c:y val="5.53129548762736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217422745410863E-2"/>
          <c:y val="5.8706002361058586E-2"/>
          <c:w val="0.89626523550227866"/>
          <c:h val="0.628455896149681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8646E"/>
            </a:solidFill>
          </c:spPr>
          <c:invertIfNegative val="0"/>
          <c:cat>
            <c:strRef>
              <c:f>Summary!$B$14:$B$25</c:f>
              <c:strCache>
                <c:ptCount val="12"/>
                <c:pt idx="0">
                  <c:v>Survival to hospital discharge</c:v>
                </c:pt>
                <c:pt idx="1">
                  <c:v>Quality of life</c:v>
                </c:pt>
                <c:pt idx="2">
                  <c:v>NYHA class</c:v>
                </c:pt>
                <c:pt idx="3">
                  <c:v>6 minute walking distance</c:v>
                </c:pt>
                <c:pt idx="4">
                  <c:v>Survival at 6 months</c:v>
                </c:pt>
                <c:pt idx="5">
                  <c:v>Freedom from hospital re-admission at 6 months from discharge, for complications related to the artificial heart</c:v>
                </c:pt>
                <c:pt idx="6">
                  <c:v>Survival at 12 months</c:v>
                </c:pt>
                <c:pt idx="7">
                  <c:v>Freedom from hospital re-admission at 12 months from discharge, for complications related to the artificial heart</c:v>
                </c:pt>
                <c:pt idx="8">
                  <c:v>Successful bridge to transplant</c:v>
                </c:pt>
                <c:pt idx="9">
                  <c:v>Post-transplant survival at 30 days</c:v>
                </c:pt>
                <c:pt idx="10">
                  <c:v>Post-transplant survival at 1 year</c:v>
                </c:pt>
                <c:pt idx="11">
                  <c:v>Other outcome measure of benefit</c:v>
                </c:pt>
              </c:strCache>
            </c:strRef>
          </c:cat>
          <c:val>
            <c:numRef>
              <c:f>Summary!$E$14:$E$25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32884840"/>
        <c:axId val="132885232"/>
      </c:barChart>
      <c:barChart>
        <c:barDir val="col"/>
        <c:grouping val="clustered"/>
        <c:varyColors val="0"/>
        <c:ser>
          <c:idx val="1"/>
          <c:order val="1"/>
          <c:spPr>
            <a:noFill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Summary!$C$14:$C$25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2885624"/>
        <c:axId val="132886016"/>
      </c:barChart>
      <c:catAx>
        <c:axId val="13288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ato Medium"/>
                <a:ea typeface="Lato Medium"/>
                <a:cs typeface="Lato Medium"/>
              </a:defRPr>
            </a:pPr>
            <a:endParaRPr lang="en-US"/>
          </a:p>
        </c:txPr>
        <c:crossAx val="132885232"/>
        <c:crosses val="autoZero"/>
        <c:auto val="1"/>
        <c:lblAlgn val="ctr"/>
        <c:lblOffset val="100"/>
        <c:noMultiLvlLbl val="0"/>
      </c:catAx>
      <c:valAx>
        <c:axId val="132885232"/>
        <c:scaling>
          <c:orientation val="minMax"/>
          <c:max val="1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884840"/>
        <c:crosses val="autoZero"/>
        <c:crossBetween val="between"/>
      </c:valAx>
      <c:catAx>
        <c:axId val="132885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32886016"/>
        <c:crosses val="autoZero"/>
        <c:auto val="1"/>
        <c:lblAlgn val="ctr"/>
        <c:lblOffset val="100"/>
        <c:noMultiLvlLbl val="0"/>
      </c:catAx>
      <c:valAx>
        <c:axId val="132886016"/>
        <c:scaling>
          <c:orientation val="minMax"/>
          <c:max val="3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885624"/>
        <c:crosses val="max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Lato Medium"/>
                <a:ea typeface="Lato Medium"/>
                <a:cs typeface="Lato Medium"/>
              </a:defRPr>
            </a:pPr>
            <a:r>
              <a:rPr lang="en-GB"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Adverse outcomes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708678216000402E-2"/>
          <c:y val="2.668282513904836E-2"/>
          <c:w val="0.89072355445225015"/>
          <c:h val="0.628455896149681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Summary!$B$28:$B$35</c:f>
              <c:strCache>
                <c:ptCount val="8"/>
                <c:pt idx="0">
                  <c:v>Post-operative bleeding</c:v>
                </c:pt>
                <c:pt idx="1">
                  <c:v>Post-operative infection</c:v>
                </c:pt>
                <c:pt idx="2">
                  <c:v>Stroke</c:v>
                </c:pt>
                <c:pt idx="3">
                  <c:v>Other thromboembolic complications</c:v>
                </c:pt>
                <c:pt idx="4">
                  <c:v>Device failure at 1 month</c:v>
                </c:pt>
                <c:pt idx="5">
                  <c:v>Device failure at 6 months</c:v>
                </c:pt>
                <c:pt idx="6">
                  <c:v>Device failure at 12 months</c:v>
                </c:pt>
                <c:pt idx="7">
                  <c:v>Other adverse outcome</c:v>
                </c:pt>
              </c:strCache>
            </c:strRef>
          </c:cat>
          <c:val>
            <c:numRef>
              <c:f>Summary!$E$28:$E$35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32882488"/>
        <c:axId val="132882880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00506A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Lato Medium"/>
                    <a:ea typeface="Lato Medium"/>
                    <a:cs typeface="Lato Medium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Summary!$C$28:$C$35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Summary!$B$28:$B$35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3938536"/>
        <c:axId val="133938928"/>
      </c:barChart>
      <c:catAx>
        <c:axId val="132882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ato Medium"/>
                <a:ea typeface="Lato Medium"/>
                <a:cs typeface="Lato Medium"/>
              </a:defRPr>
            </a:pPr>
            <a:endParaRPr lang="en-US"/>
          </a:p>
        </c:txPr>
        <c:crossAx val="132882880"/>
        <c:crosses val="autoZero"/>
        <c:auto val="1"/>
        <c:lblAlgn val="ctr"/>
        <c:lblOffset val="100"/>
        <c:noMultiLvlLbl val="0"/>
      </c:catAx>
      <c:valAx>
        <c:axId val="132882880"/>
        <c:scaling>
          <c:orientation val="minMax"/>
          <c:max val="1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ato Medium"/>
                <a:ea typeface="Lato Medium"/>
                <a:cs typeface="Lato Medium"/>
              </a:defRPr>
            </a:pPr>
            <a:endParaRPr lang="en-US"/>
          </a:p>
        </c:txPr>
        <c:crossAx val="132882488"/>
        <c:crosses val="autoZero"/>
        <c:crossBetween val="between"/>
      </c:valAx>
      <c:catAx>
        <c:axId val="133938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33938928"/>
        <c:crosses val="autoZero"/>
        <c:auto val="1"/>
        <c:lblAlgn val="ctr"/>
        <c:lblOffset val="100"/>
        <c:noMultiLvlLbl val="0"/>
      </c:catAx>
      <c:valAx>
        <c:axId val="133938928"/>
        <c:scaling>
          <c:orientation val="minMax"/>
          <c:max val="3"/>
        </c:scaling>
        <c:delete val="1"/>
        <c:axPos val="r"/>
        <c:numFmt formatCode="General" sourceLinked="1"/>
        <c:majorTickMark val="out"/>
        <c:minorTickMark val="none"/>
        <c:tickLblPos val="nextTo"/>
        <c:crossAx val="133938536"/>
        <c:crosses val="max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ato Medium"/>
          <a:ea typeface="Lato Medium"/>
          <a:cs typeface="Lato Medium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76200</xdr:rowOff>
    </xdr:from>
    <xdr:to>
      <xdr:col>9</xdr:col>
      <xdr:colOff>419100</xdr:colOff>
      <xdr:row>6</xdr:row>
      <xdr:rowOff>47625</xdr:rowOff>
    </xdr:to>
    <xdr:sp macro="" textlink="">
      <xdr:nvSpPr>
        <xdr:cNvPr id="2" name="Rectangle 7"/>
        <xdr:cNvSpPr>
          <a:spLocks/>
        </xdr:cNvSpPr>
      </xdr:nvSpPr>
      <xdr:spPr bwMode="auto">
        <a:xfrm>
          <a:off x="619125" y="838200"/>
          <a:ext cx="5286375" cy="352425"/>
        </a:xfrm>
        <a:prstGeom prst="rect">
          <a:avLst/>
        </a:prstGeom>
        <a:solidFill>
          <a:srgbClr val="004650"/>
        </a:solidFill>
        <a:ln w="9525">
          <a:solidFill>
            <a:srgbClr val="4579B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2200" b="0" i="0" u="none" strike="noStrike" baseline="0">
              <a:solidFill>
                <a:srgbClr val="FFFFFF"/>
              </a:solidFill>
              <a:latin typeface="Lato"/>
              <a:ea typeface="Lato"/>
              <a:cs typeface="Lato"/>
            </a:rPr>
            <a:t>Putting NICE guidance into practice</a:t>
          </a:r>
          <a:endParaRPr lang="en-GB" sz="1100" b="0" i="0" u="none" strike="noStrike" baseline="0">
            <a:solidFill>
              <a:srgbClr val="000000"/>
            </a:solidFill>
            <a:latin typeface="Calibri"/>
            <a:ea typeface="Lato"/>
            <a:cs typeface="Lato"/>
          </a:endParaRPr>
        </a:p>
        <a:p>
          <a:pPr algn="l" rtl="0">
            <a:defRPr sz="1000"/>
          </a:pPr>
          <a:r>
            <a:rPr lang="en-GB" sz="25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6</xdr:col>
      <xdr:colOff>533400</xdr:colOff>
      <xdr:row>2</xdr:row>
      <xdr:rowOff>209550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8125"/>
          <a:ext cx="35814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17</xdr:row>
      <xdr:rowOff>19050</xdr:rowOff>
    </xdr:from>
    <xdr:ext cx="7780020" cy="548640"/>
    <xdr:pic>
      <xdr:nvPicPr>
        <xdr:cNvPr id="4" name="Picture 3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0" y="3257550"/>
          <a:ext cx="7780020" cy="54864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123825</xdr:rowOff>
    </xdr:from>
    <xdr:to>
      <xdr:col>7</xdr:col>
      <xdr:colOff>457200</xdr:colOff>
      <xdr:row>61</xdr:row>
      <xdr:rowOff>47625</xdr:rowOff>
    </xdr:to>
    <xdr:graphicFrame macro="">
      <xdr:nvGraphicFramePr>
        <xdr:cNvPr id="92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63</xdr:row>
      <xdr:rowOff>95250</xdr:rowOff>
    </xdr:from>
    <xdr:to>
      <xdr:col>4</xdr:col>
      <xdr:colOff>647700</xdr:colOff>
      <xdr:row>84</xdr:row>
      <xdr:rowOff>228600</xdr:rowOff>
    </xdr:to>
    <xdr:graphicFrame macro="">
      <xdr:nvGraphicFramePr>
        <xdr:cNvPr id="922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G%20clinical%20audit%20tool%20template%20Jan%2015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 sheet"/>
      <sheetName val="Cover page"/>
      <sheetName val="Introduction"/>
      <sheetName val="Audit standards"/>
      <sheetName val="Data collection"/>
      <sheetName val="Clinical audit report"/>
      <sheetName val="Action plan"/>
      <sheetName val="Re-audit (replace)"/>
      <sheetName val="Append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ice.org.uk/terms-and-condition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D4"/>
  <sheetViews>
    <sheetView workbookViewId="0">
      <selection activeCell="B12" sqref="B12"/>
    </sheetView>
  </sheetViews>
  <sheetFormatPr defaultRowHeight="15" x14ac:dyDescent="0.25"/>
  <cols>
    <col min="1" max="1" width="29.5703125" customWidth="1"/>
    <col min="2" max="2" width="29.7109375" customWidth="1"/>
  </cols>
  <sheetData>
    <row r="2" spans="1:4" x14ac:dyDescent="0.25">
      <c r="A2" t="s">
        <v>18</v>
      </c>
      <c r="B2" t="s">
        <v>35</v>
      </c>
    </row>
    <row r="3" spans="1:4" x14ac:dyDescent="0.25">
      <c r="A3" t="s">
        <v>19</v>
      </c>
      <c r="B3" t="s">
        <v>35</v>
      </c>
    </row>
    <row r="4" spans="1:4" x14ac:dyDescent="0.25">
      <c r="A4" t="s">
        <v>20</v>
      </c>
      <c r="B4">
        <v>2017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/>
  </sheetViews>
  <sheetFormatPr defaultRowHeight="15" x14ac:dyDescent="0.25"/>
  <cols>
    <col min="1" max="1" width="7.140625" customWidth="1"/>
    <col min="10" max="10" width="7.140625" customWidth="1"/>
    <col min="13" max="13" width="11" customWidth="1"/>
  </cols>
  <sheetData>
    <row r="1" spans="1:13" x14ac:dyDescent="0.25">
      <c r="A1" s="92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0"/>
    </row>
    <row r="2" spans="1:13" x14ac:dyDescent="0.25">
      <c r="A2" s="89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4"/>
    </row>
    <row r="3" spans="1:13" ht="27" x14ac:dyDescent="0.25">
      <c r="A3" s="88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4"/>
    </row>
    <row r="4" spans="1:13" ht="21.75" customHeight="1" x14ac:dyDescent="0.25">
      <c r="A4" s="76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4"/>
    </row>
    <row r="5" spans="1:13" ht="27" x14ac:dyDescent="0.25">
      <c r="A5" s="87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4"/>
    </row>
    <row r="6" spans="1:13" x14ac:dyDescent="0.25">
      <c r="A6" s="76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4"/>
    </row>
    <row r="7" spans="1:13" ht="22.5" customHeight="1" x14ac:dyDescent="0.25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4"/>
    </row>
    <row r="8" spans="1:13" ht="30" x14ac:dyDescent="0.25">
      <c r="A8" s="76"/>
      <c r="B8" s="101" t="s">
        <v>34</v>
      </c>
      <c r="C8" s="101"/>
      <c r="D8" s="101"/>
      <c r="E8" s="101"/>
      <c r="F8" s="101"/>
      <c r="G8" s="101"/>
      <c r="H8" s="101"/>
      <c r="I8" s="75"/>
      <c r="J8" s="75"/>
      <c r="K8" s="75"/>
      <c r="L8" s="75"/>
      <c r="M8" s="74"/>
    </row>
    <row r="9" spans="1:13" ht="13.5" customHeight="1" x14ac:dyDescent="0.25">
      <c r="A9" s="76"/>
      <c r="B9" s="86"/>
      <c r="C9" s="86"/>
      <c r="D9" s="86"/>
      <c r="E9" s="86"/>
      <c r="F9" s="86"/>
      <c r="G9" s="86"/>
      <c r="H9" s="86"/>
      <c r="I9" s="75"/>
      <c r="J9" s="75"/>
      <c r="K9" s="75"/>
      <c r="L9" s="75"/>
      <c r="M9" s="74"/>
    </row>
    <row r="10" spans="1:13" ht="156" customHeight="1" x14ac:dyDescent="0.25">
      <c r="A10" s="76"/>
      <c r="B10" s="101" t="s">
        <v>65</v>
      </c>
      <c r="C10" s="101"/>
      <c r="D10" s="101"/>
      <c r="E10" s="101"/>
      <c r="F10" s="101"/>
      <c r="G10" s="101"/>
      <c r="H10" s="101"/>
      <c r="I10" s="101"/>
      <c r="J10" s="101"/>
      <c r="K10" s="85"/>
      <c r="L10" s="85"/>
      <c r="M10" s="84"/>
    </row>
    <row r="11" spans="1:13" ht="22.5" customHeight="1" x14ac:dyDescent="0.25">
      <c r="A11" s="76"/>
      <c r="B11" s="86"/>
      <c r="C11" s="86"/>
      <c r="D11" s="86"/>
      <c r="E11" s="86"/>
      <c r="F11" s="86"/>
      <c r="G11" s="86"/>
      <c r="H11" s="86"/>
      <c r="I11" s="85"/>
      <c r="J11" s="85"/>
      <c r="K11" s="85"/>
      <c r="L11" s="85"/>
      <c r="M11" s="84"/>
    </row>
    <row r="12" spans="1:13" ht="80.25" customHeight="1" x14ac:dyDescent="0.25">
      <c r="A12" s="76"/>
      <c r="B12" s="100" t="s">
        <v>33</v>
      </c>
      <c r="C12" s="100"/>
      <c r="D12" s="100"/>
      <c r="E12" s="100"/>
      <c r="F12" s="100"/>
      <c r="G12" s="100"/>
      <c r="H12" s="100"/>
      <c r="I12" s="100"/>
      <c r="J12" s="100"/>
      <c r="K12" s="83"/>
      <c r="L12" s="83"/>
      <c r="M12" s="82"/>
    </row>
    <row r="13" spans="1:13" ht="24.75" customHeight="1" x14ac:dyDescent="0.25">
      <c r="A13" s="76"/>
      <c r="B13" s="81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4"/>
    </row>
    <row r="14" spans="1:13" ht="27" x14ac:dyDescent="0.25">
      <c r="A14" s="76"/>
      <c r="B14" s="102" t="s">
        <v>32</v>
      </c>
      <c r="C14" s="102"/>
      <c r="D14" s="102"/>
      <c r="E14" s="102"/>
      <c r="F14" s="102"/>
      <c r="G14" s="102"/>
      <c r="H14" s="102"/>
      <c r="I14" s="79"/>
      <c r="J14" s="79"/>
      <c r="K14" s="79"/>
      <c r="L14" s="79"/>
      <c r="M14" s="78"/>
    </row>
    <row r="15" spans="1:13" ht="27" x14ac:dyDescent="0.25">
      <c r="A15" s="76"/>
      <c r="B15" s="80"/>
      <c r="C15" s="80"/>
      <c r="D15" s="80"/>
      <c r="E15" s="80"/>
      <c r="F15" s="80"/>
      <c r="G15" s="80"/>
      <c r="H15" s="80"/>
      <c r="I15" s="79"/>
      <c r="J15" s="79"/>
      <c r="K15" s="79"/>
      <c r="L15" s="79"/>
      <c r="M15" s="78"/>
    </row>
    <row r="16" spans="1:13" ht="27" x14ac:dyDescent="0.25">
      <c r="A16" s="76"/>
      <c r="B16" s="80"/>
      <c r="C16" s="80"/>
      <c r="D16" s="80"/>
      <c r="E16" s="80"/>
      <c r="F16" s="80"/>
      <c r="G16" s="80"/>
      <c r="H16" s="80"/>
      <c r="I16" s="79"/>
      <c r="J16" s="79"/>
      <c r="K16" s="79"/>
      <c r="L16" s="79"/>
      <c r="M16" s="78"/>
    </row>
    <row r="17" spans="1:13" ht="22.5" customHeight="1" x14ac:dyDescent="0.25">
      <c r="A17" s="76"/>
      <c r="B17" s="7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4"/>
    </row>
    <row r="18" spans="1:13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4"/>
    </row>
    <row r="19" spans="1:13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4"/>
    </row>
    <row r="20" spans="1:13" x14ac:dyDescent="0.25">
      <c r="A20" s="73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1"/>
    </row>
  </sheetData>
  <mergeCells count="4">
    <mergeCell ref="B12:J12"/>
    <mergeCell ref="B8:H8"/>
    <mergeCell ref="B10:J10"/>
    <mergeCell ref="B14:H14"/>
  </mergeCells>
  <pageMargins left="0.7" right="0.7" top="0.75" bottom="0.75" header="0.3" footer="0.3"/>
  <pageSetup paperSize="9" scale="7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F85"/>
  <sheetViews>
    <sheetView showGridLines="0" zoomScaleNormal="100" zoomScaleSheetLayoutView="80" workbookViewId="0">
      <selection activeCell="B24" sqref="B24"/>
    </sheetView>
  </sheetViews>
  <sheetFormatPr defaultRowHeight="14.25" x14ac:dyDescent="0.2"/>
  <cols>
    <col min="1" max="1" width="4" style="17" customWidth="1"/>
    <col min="2" max="2" width="108.42578125" style="17" bestFit="1" customWidth="1"/>
    <col min="3" max="3" width="8.42578125" style="20" customWidth="1"/>
    <col min="4" max="4" width="13" style="20" customWidth="1"/>
    <col min="5" max="5" width="13" style="17" customWidth="1"/>
    <col min="6" max="6" width="23.28515625" style="17" customWidth="1"/>
    <col min="7" max="13" width="9.140625" style="17"/>
    <col min="14" max="14" width="22.140625" style="17" customWidth="1"/>
    <col min="15" max="16384" width="9.140625" style="17"/>
  </cols>
  <sheetData>
    <row r="1" spans="2:5" ht="48" customHeight="1" x14ac:dyDescent="0.25">
      <c r="B1" s="105" t="str">
        <f>"Summary of data for "&amp;'Hidden sheet'!B2</f>
        <v xml:space="preserve">Summary of data for artificial heart implantation as a bridge to transplantation for end-stage refractory biventricular heart failure </v>
      </c>
      <c r="C1" s="105"/>
      <c r="D1" s="105"/>
      <c r="E1" s="105"/>
    </row>
    <row r="2" spans="2:5" ht="14.25" customHeight="1" x14ac:dyDescent="0.25">
      <c r="B2" s="18"/>
      <c r="C2" s="19"/>
    </row>
    <row r="3" spans="2:5" ht="43.5" customHeight="1" x14ac:dyDescent="0.2">
      <c r="B3" s="106" t="str">
        <f>"This tool helps clinicians using "&amp;'Hidden sheet'!B3&amp;"to review clinical outcomes.  Data should be reviewed at appropriate intervals and practice should be changed if the results suggest the need to do so."</f>
        <v>This tool helps clinicians using artificial heart implantation as a bridge to transplantation for end-stage refractory biventricular heart failure to review clinical outcomes.  Data should be reviewed at appropriate intervals and practice should be changed if the results suggest the need to do so.</v>
      </c>
      <c r="C3" s="106"/>
      <c r="D3" s="106"/>
      <c r="E3" s="106"/>
    </row>
    <row r="4" spans="2:5" ht="45.95" customHeight="1" x14ac:dyDescent="0.2">
      <c r="B4" s="104" t="s">
        <v>30</v>
      </c>
      <c r="C4" s="104"/>
      <c r="D4" s="104"/>
      <c r="E4" s="104"/>
    </row>
    <row r="5" spans="2:5" ht="14.25" customHeight="1" x14ac:dyDescent="0.2">
      <c r="B5" s="58"/>
      <c r="C5" s="58"/>
      <c r="D5" s="58"/>
      <c r="E5" s="58"/>
    </row>
    <row r="6" spans="2:5" ht="30" customHeight="1" x14ac:dyDescent="0.2">
      <c r="B6" s="107" t="s">
        <v>21</v>
      </c>
      <c r="C6" s="107"/>
      <c r="D6" s="107"/>
      <c r="E6" s="107"/>
    </row>
    <row r="7" spans="2:5" ht="14.25" customHeight="1" thickBot="1" x14ac:dyDescent="0.3">
      <c r="B7" s="18"/>
      <c r="C7" s="19"/>
    </row>
    <row r="8" spans="2:5" ht="30" customHeight="1" thickBot="1" x14ac:dyDescent="0.25">
      <c r="B8" s="1" t="s">
        <v>0</v>
      </c>
      <c r="C8" s="36" t="s">
        <v>5</v>
      </c>
      <c r="D8" s="16" t="s">
        <v>29</v>
      </c>
      <c r="E8" s="65" t="s">
        <v>9</v>
      </c>
    </row>
    <row r="9" spans="2:5" x14ac:dyDescent="0.2">
      <c r="B9" s="10" t="s">
        <v>27</v>
      </c>
      <c r="C9" s="7">
        <f>Data!C$205</f>
        <v>0</v>
      </c>
      <c r="D9" s="11">
        <f>Data!C$207</f>
        <v>0</v>
      </c>
      <c r="E9" s="11" t="str">
        <f>Data!C$208</f>
        <v>%</v>
      </c>
    </row>
    <row r="10" spans="2:5" ht="27.75" customHeight="1" x14ac:dyDescent="0.2">
      <c r="B10" s="2" t="s">
        <v>28</v>
      </c>
      <c r="C10" s="8">
        <f>Data!D$205</f>
        <v>0</v>
      </c>
      <c r="D10" s="59">
        <f>Data!D$207</f>
        <v>0</v>
      </c>
      <c r="E10" s="59" t="str">
        <f>Data!D$208</f>
        <v>%</v>
      </c>
    </row>
    <row r="11" spans="2:5" ht="15" customHeight="1" thickBot="1" x14ac:dyDescent="0.25">
      <c r="B11" s="3" t="s">
        <v>11</v>
      </c>
      <c r="C11" s="9">
        <f>Data!E$205</f>
        <v>0</v>
      </c>
      <c r="D11" s="12">
        <f>Data!E$207</f>
        <v>0</v>
      </c>
      <c r="E11" s="12" t="str">
        <f>Data!E$208</f>
        <v>%</v>
      </c>
    </row>
    <row r="12" spans="2:5" ht="15" customHeight="1" thickBot="1" x14ac:dyDescent="0.25">
      <c r="B12" s="21"/>
      <c r="C12" s="22"/>
    </row>
    <row r="13" spans="2:5" ht="30" customHeight="1" thickBot="1" x14ac:dyDescent="0.25">
      <c r="B13" s="4" t="s">
        <v>15</v>
      </c>
      <c r="C13" s="63" t="s">
        <v>5</v>
      </c>
      <c r="D13" s="67" t="s">
        <v>29</v>
      </c>
      <c r="E13" s="68" t="s">
        <v>9</v>
      </c>
    </row>
    <row r="14" spans="2:5" ht="20.100000000000001" customHeight="1" x14ac:dyDescent="0.2">
      <c r="B14" s="5" t="s">
        <v>39</v>
      </c>
      <c r="C14" s="95">
        <f>Data!S$205</f>
        <v>0</v>
      </c>
      <c r="D14" s="13">
        <f>Data!S207</f>
        <v>0</v>
      </c>
      <c r="E14" s="64" t="str">
        <f>Data!S$208</f>
        <v>%</v>
      </c>
    </row>
    <row r="15" spans="2:5" ht="20.100000000000001" customHeight="1" x14ac:dyDescent="0.2">
      <c r="B15" s="6" t="s">
        <v>61</v>
      </c>
      <c r="C15" s="96">
        <f>Data!V$205</f>
        <v>0</v>
      </c>
      <c r="D15" s="14">
        <f>Data!V207</f>
        <v>0</v>
      </c>
      <c r="E15" s="60" t="str">
        <f>Data!V$208</f>
        <v>%</v>
      </c>
    </row>
    <row r="16" spans="2:5" ht="20.100000000000001" customHeight="1" x14ac:dyDescent="0.2">
      <c r="B16" s="6" t="s">
        <v>53</v>
      </c>
      <c r="C16" s="96">
        <f>Data!Y$205</f>
        <v>0</v>
      </c>
      <c r="D16" s="14">
        <f>Data!Y207</f>
        <v>0</v>
      </c>
      <c r="E16" s="60" t="str">
        <f>Data!Y$208</f>
        <v>%</v>
      </c>
    </row>
    <row r="17" spans="2:5" ht="20.100000000000001" customHeight="1" x14ac:dyDescent="0.2">
      <c r="B17" s="6" t="s">
        <v>55</v>
      </c>
      <c r="C17" s="96">
        <f>Data!AB$205</f>
        <v>0</v>
      </c>
      <c r="D17" s="14">
        <f>Data!AB207</f>
        <v>0</v>
      </c>
      <c r="E17" s="60" t="str">
        <f>Data!AB$208</f>
        <v>%</v>
      </c>
    </row>
    <row r="18" spans="2:5" ht="20.100000000000001" customHeight="1" x14ac:dyDescent="0.2">
      <c r="B18" s="6" t="s">
        <v>41</v>
      </c>
      <c r="C18" s="96">
        <f>Data!AD$205</f>
        <v>0</v>
      </c>
      <c r="D18" s="14">
        <f>Data!AD207</f>
        <v>0</v>
      </c>
      <c r="E18" s="60" t="str">
        <f>Data!AD$208</f>
        <v>%</v>
      </c>
    </row>
    <row r="19" spans="2:5" ht="20.100000000000001" customHeight="1" x14ac:dyDescent="0.2">
      <c r="B19" s="6" t="s">
        <v>63</v>
      </c>
      <c r="C19" s="96">
        <f>Data!AH$205</f>
        <v>0</v>
      </c>
      <c r="D19" s="14">
        <f>Data!AH207</f>
        <v>0</v>
      </c>
      <c r="E19" s="60" t="str">
        <f>Data!AH$208</f>
        <v>%</v>
      </c>
    </row>
    <row r="20" spans="2:5" ht="20.100000000000001" customHeight="1" x14ac:dyDescent="0.2">
      <c r="B20" s="6" t="s">
        <v>42</v>
      </c>
      <c r="C20" s="96">
        <f>Data!AL$205</f>
        <v>0</v>
      </c>
      <c r="D20" s="14">
        <f>Data!AL207</f>
        <v>0</v>
      </c>
      <c r="E20" s="60" t="str">
        <f>Data!AL$208</f>
        <v>%</v>
      </c>
    </row>
    <row r="21" spans="2:5" ht="20.100000000000001" customHeight="1" x14ac:dyDescent="0.2">
      <c r="B21" s="6" t="s">
        <v>64</v>
      </c>
      <c r="C21" s="96">
        <f>Data!AN$205</f>
        <v>0</v>
      </c>
      <c r="D21" s="14">
        <f>Data!AN207</f>
        <v>0</v>
      </c>
      <c r="E21" s="60" t="str">
        <f>Data!AN$208</f>
        <v>%</v>
      </c>
    </row>
    <row r="22" spans="2:5" ht="20.100000000000001" customHeight="1" x14ac:dyDescent="0.2">
      <c r="B22" s="6" t="s">
        <v>43</v>
      </c>
      <c r="C22" s="96">
        <f>Data!AP$205</f>
        <v>0</v>
      </c>
      <c r="D22" s="14">
        <f>Data!AP207</f>
        <v>0</v>
      </c>
      <c r="E22" s="60" t="str">
        <f>Data!AP$208</f>
        <v>%</v>
      </c>
    </row>
    <row r="23" spans="2:5" ht="20.100000000000001" customHeight="1" x14ac:dyDescent="0.2">
      <c r="B23" s="6" t="s">
        <v>44</v>
      </c>
      <c r="C23" s="96">
        <f>Data!AF$205</f>
        <v>0</v>
      </c>
      <c r="D23" s="14">
        <f>Data!AF207</f>
        <v>0</v>
      </c>
      <c r="E23" s="60" t="str">
        <f>Data!AF$208</f>
        <v>%</v>
      </c>
    </row>
    <row r="24" spans="2:5" ht="20.100000000000001" customHeight="1" x14ac:dyDescent="0.2">
      <c r="B24" s="6" t="s">
        <v>45</v>
      </c>
      <c r="C24" s="96">
        <f>Data!AJ$205</f>
        <v>0</v>
      </c>
      <c r="D24" s="14">
        <f>Data!AJ207</f>
        <v>0</v>
      </c>
      <c r="E24" s="60" t="str">
        <f>Data!AJ$208</f>
        <v>%</v>
      </c>
    </row>
    <row r="25" spans="2:5" ht="20.100000000000001" customHeight="1" thickBot="1" x14ac:dyDescent="0.25">
      <c r="B25" s="15" t="s">
        <v>17</v>
      </c>
      <c r="C25" s="97">
        <f>Data!AS$205</f>
        <v>0</v>
      </c>
      <c r="D25" s="61">
        <f>Data!AS207</f>
        <v>0</v>
      </c>
      <c r="E25" s="61" t="str">
        <f>Data!AS$208</f>
        <v>%</v>
      </c>
    </row>
    <row r="26" spans="2:5" ht="20.100000000000001" customHeight="1" thickBot="1" x14ac:dyDescent="0.25">
      <c r="C26" s="98"/>
      <c r="E26" s="23"/>
    </row>
    <row r="27" spans="2:5" ht="30" customHeight="1" x14ac:dyDescent="0.2">
      <c r="B27" s="24" t="s">
        <v>14</v>
      </c>
      <c r="C27" s="37" t="s">
        <v>5</v>
      </c>
      <c r="D27" s="25" t="s">
        <v>29</v>
      </c>
      <c r="E27" s="26" t="s">
        <v>9</v>
      </c>
    </row>
    <row r="28" spans="2:5" ht="20.100000000000001" customHeight="1" x14ac:dyDescent="0.2">
      <c r="B28" s="66" t="s">
        <v>37</v>
      </c>
      <c r="C28" s="96">
        <f>Data!AU$205</f>
        <v>0</v>
      </c>
      <c r="D28" s="14">
        <f>Data!AU$207</f>
        <v>0</v>
      </c>
      <c r="E28" s="60" t="str">
        <f>Data!AU$208</f>
        <v>%</v>
      </c>
    </row>
    <row r="29" spans="2:5" ht="20.100000000000001" customHeight="1" x14ac:dyDescent="0.2">
      <c r="B29" s="66" t="s">
        <v>38</v>
      </c>
      <c r="C29" s="96">
        <f>Data!AV$205</f>
        <v>0</v>
      </c>
      <c r="D29" s="14">
        <f>Data!AV$207</f>
        <v>0</v>
      </c>
      <c r="E29" s="60" t="str">
        <f>Data!AV$208</f>
        <v>%</v>
      </c>
    </row>
    <row r="30" spans="2:5" ht="20.100000000000001" customHeight="1" x14ac:dyDescent="0.2">
      <c r="B30" s="66" t="s">
        <v>36</v>
      </c>
      <c r="C30" s="96">
        <f>Data!AW$205</f>
        <v>0</v>
      </c>
      <c r="D30" s="14">
        <f>Data!AW$207</f>
        <v>0</v>
      </c>
      <c r="E30" s="60" t="str">
        <f>Data!AW$208</f>
        <v>%</v>
      </c>
    </row>
    <row r="31" spans="2:5" ht="20.100000000000001" customHeight="1" x14ac:dyDescent="0.2">
      <c r="B31" s="66" t="s">
        <v>62</v>
      </c>
      <c r="C31" s="96">
        <f>Data!AX$205</f>
        <v>0</v>
      </c>
      <c r="D31" s="14">
        <f>Data!AX$207</f>
        <v>0</v>
      </c>
      <c r="E31" s="60" t="str">
        <f>Data!AX$208</f>
        <v>%</v>
      </c>
    </row>
    <row r="32" spans="2:5" ht="20.100000000000001" customHeight="1" x14ac:dyDescent="0.2">
      <c r="B32" s="66" t="s">
        <v>46</v>
      </c>
      <c r="C32" s="96">
        <f>Data!AY$205</f>
        <v>0</v>
      </c>
      <c r="D32" s="14">
        <f>Data!AY$207</f>
        <v>0</v>
      </c>
      <c r="E32" s="60" t="str">
        <f>Data!AY$208</f>
        <v>%</v>
      </c>
    </row>
    <row r="33" spans="2:6" ht="20.100000000000001" customHeight="1" x14ac:dyDescent="0.2">
      <c r="B33" s="66" t="s">
        <v>47</v>
      </c>
      <c r="C33" s="96">
        <f>Data!AZ$205</f>
        <v>0</v>
      </c>
      <c r="D33" s="14">
        <f>Data!AZ$207</f>
        <v>0</v>
      </c>
      <c r="E33" s="60" t="str">
        <f>Data!AZ$208</f>
        <v>%</v>
      </c>
    </row>
    <row r="34" spans="2:6" ht="20.100000000000001" customHeight="1" x14ac:dyDescent="0.2">
      <c r="B34" s="66" t="s">
        <v>48</v>
      </c>
      <c r="C34" s="96">
        <f>Data!BA$205</f>
        <v>0</v>
      </c>
      <c r="D34" s="14">
        <f>Data!BA$207</f>
        <v>0</v>
      </c>
      <c r="E34" s="60" t="str">
        <f>Data!BA$208</f>
        <v>%</v>
      </c>
    </row>
    <row r="35" spans="2:6" ht="20.100000000000001" customHeight="1" thickBot="1" x14ac:dyDescent="0.25">
      <c r="B35" s="15" t="s">
        <v>16</v>
      </c>
      <c r="C35" s="97">
        <f>Data!BA$205</f>
        <v>0</v>
      </c>
      <c r="D35" s="99">
        <f>Data!BA$207</f>
        <v>0</v>
      </c>
      <c r="E35" s="61" t="str">
        <f>Data!BA$208</f>
        <v>%</v>
      </c>
    </row>
    <row r="36" spans="2:6" s="29" customFormat="1" ht="19.5" customHeight="1" x14ac:dyDescent="0.2">
      <c r="B36" s="27"/>
      <c r="C36" s="30"/>
      <c r="D36" s="31"/>
      <c r="E36" s="28"/>
    </row>
    <row r="37" spans="2:6" ht="15" customHeight="1" x14ac:dyDescent="0.2">
      <c r="B37" s="21" t="s">
        <v>24</v>
      </c>
      <c r="C37" s="62">
        <f>COUNTA(Data!F5:F204)</f>
        <v>0</v>
      </c>
    </row>
    <row r="38" spans="2:6" ht="19.5" customHeight="1" x14ac:dyDescent="0.2">
      <c r="B38" s="27"/>
      <c r="C38" s="30"/>
      <c r="D38" s="31"/>
      <c r="E38" s="28"/>
      <c r="F38" s="27"/>
    </row>
    <row r="39" spans="2:6" ht="19.5" customHeight="1" x14ac:dyDescent="0.2">
      <c r="B39" s="27"/>
      <c r="C39" s="30"/>
      <c r="D39" s="30"/>
      <c r="E39" s="27"/>
      <c r="F39" s="27"/>
    </row>
    <row r="40" spans="2:6" ht="15" customHeight="1" x14ac:dyDescent="0.2">
      <c r="B40" s="32"/>
      <c r="C40" s="33"/>
      <c r="E40" s="34"/>
    </row>
    <row r="41" spans="2:6" ht="15" customHeight="1" x14ac:dyDescent="0.2">
      <c r="C41" s="35"/>
      <c r="E41" s="34"/>
    </row>
    <row r="42" spans="2:6" ht="15" customHeight="1" x14ac:dyDescent="0.2">
      <c r="C42" s="35"/>
      <c r="E42" s="34"/>
    </row>
    <row r="43" spans="2:6" ht="15" customHeight="1" x14ac:dyDescent="0.2">
      <c r="C43" s="35"/>
      <c r="E43" s="34"/>
    </row>
    <row r="44" spans="2:6" ht="15" customHeight="1" x14ac:dyDescent="0.2">
      <c r="C44" s="35"/>
      <c r="E44" s="34"/>
    </row>
    <row r="45" spans="2:6" ht="15" customHeight="1" x14ac:dyDescent="0.2">
      <c r="C45" s="35"/>
      <c r="E45" s="34"/>
    </row>
    <row r="46" spans="2:6" ht="15" customHeight="1" x14ac:dyDescent="0.2">
      <c r="C46" s="35"/>
      <c r="E46" s="34"/>
    </row>
    <row r="47" spans="2:6" ht="15" customHeight="1" x14ac:dyDescent="0.2">
      <c r="C47" s="35"/>
      <c r="E47" s="34"/>
    </row>
    <row r="48" spans="2:6" ht="15" customHeight="1" x14ac:dyDescent="0.2">
      <c r="C48" s="35"/>
      <c r="E48" s="34"/>
    </row>
    <row r="49" spans="3:5" ht="15" customHeight="1" x14ac:dyDescent="0.2">
      <c r="C49" s="35"/>
      <c r="E49" s="34"/>
    </row>
    <row r="50" spans="3:5" ht="15" customHeight="1" x14ac:dyDescent="0.2">
      <c r="C50" s="35"/>
      <c r="E50" s="34"/>
    </row>
    <row r="51" spans="3:5" ht="15" customHeight="1" x14ac:dyDescent="0.2">
      <c r="C51" s="35"/>
      <c r="E51" s="34"/>
    </row>
    <row r="52" spans="3:5" ht="15" customHeight="1" x14ac:dyDescent="0.2">
      <c r="C52" s="35"/>
      <c r="E52" s="34"/>
    </row>
    <row r="53" spans="3:5" ht="15" customHeight="1" x14ac:dyDescent="0.2">
      <c r="C53" s="35"/>
      <c r="E53" s="34"/>
    </row>
    <row r="54" spans="3:5" ht="15" customHeight="1" x14ac:dyDescent="0.2">
      <c r="C54" s="35"/>
      <c r="E54" s="34"/>
    </row>
    <row r="55" spans="3:5" ht="15" customHeight="1" x14ac:dyDescent="0.2">
      <c r="C55" s="35"/>
      <c r="E55" s="34"/>
    </row>
    <row r="56" spans="3:5" ht="15" customHeight="1" x14ac:dyDescent="0.2">
      <c r="C56" s="35"/>
      <c r="E56" s="34"/>
    </row>
    <row r="57" spans="3:5" ht="15" customHeight="1" x14ac:dyDescent="0.2">
      <c r="C57" s="35"/>
      <c r="E57" s="34"/>
    </row>
    <row r="58" spans="3:5" ht="15" customHeight="1" x14ac:dyDescent="0.2">
      <c r="C58" s="35"/>
      <c r="E58" s="34"/>
    </row>
    <row r="59" spans="3:5" ht="15" customHeight="1" x14ac:dyDescent="0.2">
      <c r="C59" s="35"/>
      <c r="E59" s="34"/>
    </row>
    <row r="60" spans="3:5" ht="15" customHeight="1" x14ac:dyDescent="0.2">
      <c r="C60" s="35"/>
      <c r="E60" s="34"/>
    </row>
    <row r="61" spans="3:5" ht="15" customHeight="1" x14ac:dyDescent="0.2">
      <c r="C61" s="35"/>
      <c r="E61" s="34"/>
    </row>
    <row r="62" spans="3:5" ht="15" customHeight="1" x14ac:dyDescent="0.2">
      <c r="C62" s="35"/>
      <c r="E62" s="34"/>
    </row>
    <row r="63" spans="3:5" ht="15" customHeight="1" x14ac:dyDescent="0.2">
      <c r="C63" s="35"/>
      <c r="E63" s="34"/>
    </row>
    <row r="64" spans="3:5" ht="15" customHeight="1" x14ac:dyDescent="0.2">
      <c r="C64" s="35"/>
      <c r="E64" s="34"/>
    </row>
    <row r="65" spans="3:5" ht="15" customHeight="1" x14ac:dyDescent="0.2">
      <c r="C65" s="35"/>
      <c r="E65" s="34"/>
    </row>
    <row r="66" spans="3:5" ht="15" customHeight="1" x14ac:dyDescent="0.2">
      <c r="C66" s="35"/>
      <c r="E66" s="34"/>
    </row>
    <row r="67" spans="3:5" ht="15" customHeight="1" x14ac:dyDescent="0.2">
      <c r="C67" s="35"/>
      <c r="E67" s="34"/>
    </row>
    <row r="68" spans="3:5" ht="15" customHeight="1" x14ac:dyDescent="0.2">
      <c r="C68" s="35"/>
      <c r="E68" s="34"/>
    </row>
    <row r="69" spans="3:5" ht="15" customHeight="1" x14ac:dyDescent="0.2">
      <c r="C69" s="35"/>
      <c r="E69" s="34"/>
    </row>
    <row r="70" spans="3:5" ht="15" customHeight="1" x14ac:dyDescent="0.2">
      <c r="C70" s="35"/>
      <c r="E70" s="34"/>
    </row>
    <row r="71" spans="3:5" ht="15" customHeight="1" x14ac:dyDescent="0.2">
      <c r="C71" s="35"/>
      <c r="E71" s="34"/>
    </row>
    <row r="72" spans="3:5" ht="15" customHeight="1" x14ac:dyDescent="0.2">
      <c r="C72" s="35"/>
      <c r="E72" s="34"/>
    </row>
    <row r="73" spans="3:5" ht="15" customHeight="1" x14ac:dyDescent="0.2">
      <c r="C73" s="35"/>
      <c r="E73" s="34"/>
    </row>
    <row r="74" spans="3:5" ht="15" customHeight="1" x14ac:dyDescent="0.2">
      <c r="C74" s="35"/>
      <c r="E74" s="34"/>
    </row>
    <row r="75" spans="3:5" ht="15" customHeight="1" x14ac:dyDescent="0.2">
      <c r="C75" s="35"/>
      <c r="E75" s="34"/>
    </row>
    <row r="76" spans="3:5" ht="15" customHeight="1" x14ac:dyDescent="0.2">
      <c r="C76" s="35"/>
      <c r="E76" s="34"/>
    </row>
    <row r="77" spans="3:5" ht="15" customHeight="1" x14ac:dyDescent="0.2">
      <c r="C77" s="35"/>
      <c r="E77" s="34"/>
    </row>
    <row r="78" spans="3:5" ht="15" customHeight="1" x14ac:dyDescent="0.2">
      <c r="C78" s="35"/>
      <c r="E78" s="34"/>
    </row>
    <row r="79" spans="3:5" ht="15" customHeight="1" x14ac:dyDescent="0.2">
      <c r="C79" s="35"/>
      <c r="E79" s="34"/>
    </row>
    <row r="80" spans="3:5" x14ac:dyDescent="0.2">
      <c r="C80" s="17"/>
      <c r="D80" s="17"/>
    </row>
    <row r="82" spans="2:5" x14ac:dyDescent="0.2">
      <c r="B82" s="17" t="s">
        <v>3</v>
      </c>
    </row>
    <row r="83" spans="2:5" x14ac:dyDescent="0.2">
      <c r="B83" s="17" t="s">
        <v>4</v>
      </c>
    </row>
    <row r="84" spans="2:5" x14ac:dyDescent="0.2">
      <c r="B84" s="103" t="s">
        <v>31</v>
      </c>
      <c r="C84" s="103"/>
      <c r="D84" s="103"/>
      <c r="E84" s="103"/>
    </row>
    <row r="85" spans="2:5" ht="63" customHeight="1" x14ac:dyDescent="0.2"/>
  </sheetData>
  <mergeCells count="5">
    <mergeCell ref="B84:E84"/>
    <mergeCell ref="B4:E4"/>
    <mergeCell ref="B1:E1"/>
    <mergeCell ref="B3:E3"/>
    <mergeCell ref="B6:E6"/>
  </mergeCells>
  <hyperlinks>
    <hyperlink ref="B84:E84" r:id="rId1" display="© NICE 2017. All rights reserved. See Notice of rights."/>
  </hyperlinks>
  <pageMargins left="0.7" right="0.7" top="0.75" bottom="0.75" header="0.3" footer="0.3"/>
  <pageSetup paperSize="9" scale="79" orientation="portrait" r:id="rId2"/>
  <rowBreaks count="1" manualBreakCount="1">
    <brk id="39" min="1" max="5" man="1"/>
  </rowBreaks>
  <colBreaks count="1" manualBreakCount="1">
    <brk id="5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B1:BC211"/>
  <sheetViews>
    <sheetView showGridLines="0" zoomScale="90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4.25" x14ac:dyDescent="0.2"/>
  <cols>
    <col min="1" max="1" width="3.42578125" style="40" customWidth="1"/>
    <col min="2" max="2" width="9.140625" style="40"/>
    <col min="3" max="3" width="19.28515625" style="40" customWidth="1"/>
    <col min="4" max="4" width="25.7109375" style="40" customWidth="1"/>
    <col min="5" max="5" width="15.28515625" style="40" customWidth="1"/>
    <col min="6" max="9" width="18" style="40" customWidth="1"/>
    <col min="10" max="16" width="19.28515625" style="40" customWidth="1"/>
    <col min="17" max="17" width="18" style="40" customWidth="1"/>
    <col min="18" max="18" width="12.42578125" style="40" customWidth="1"/>
    <col min="19" max="19" width="15.7109375" style="40" customWidth="1"/>
    <col min="20" max="20" width="11.42578125" style="40" customWidth="1"/>
    <col min="21" max="21" width="10.28515625" style="40" customWidth="1"/>
    <col min="22" max="22" width="15.7109375" style="40" customWidth="1"/>
    <col min="23" max="23" width="11.42578125" style="40" customWidth="1"/>
    <col min="24" max="24" width="10.28515625" style="40" customWidth="1"/>
    <col min="25" max="25" width="15.7109375" style="40" customWidth="1"/>
    <col min="26" max="26" width="11.42578125" style="40" customWidth="1"/>
    <col min="27" max="27" width="10.28515625" style="40" customWidth="1"/>
    <col min="28" max="28" width="15.7109375" style="40" customWidth="1"/>
    <col min="29" max="29" width="11.42578125" style="40" customWidth="1"/>
    <col min="30" max="30" width="15.7109375" style="40" customWidth="1"/>
    <col min="31" max="31" width="10.85546875" style="40" customWidth="1"/>
    <col min="32" max="32" width="15.7109375" style="40" customWidth="1"/>
    <col min="33" max="33" width="10.85546875" style="40" customWidth="1"/>
    <col min="34" max="34" width="15.7109375" style="40" customWidth="1"/>
    <col min="35" max="35" width="10.85546875" style="40" customWidth="1"/>
    <col min="36" max="36" width="15.7109375" style="40" customWidth="1"/>
    <col min="37" max="37" width="10.85546875" style="40" customWidth="1"/>
    <col min="38" max="38" width="15.7109375" style="40" customWidth="1"/>
    <col min="39" max="39" width="10.85546875" style="40" customWidth="1"/>
    <col min="40" max="40" width="15.7109375" style="40" customWidth="1"/>
    <col min="41" max="41" width="10.85546875" style="40" customWidth="1"/>
    <col min="42" max="42" width="15.7109375" style="40" customWidth="1"/>
    <col min="43" max="43" width="10.85546875" style="40" customWidth="1"/>
    <col min="44" max="44" width="8.85546875" style="40" customWidth="1"/>
    <col min="45" max="54" width="15.7109375" style="40" customWidth="1"/>
    <col min="55" max="57" width="25.7109375" style="40" customWidth="1"/>
    <col min="58" max="16384" width="9.140625" style="40"/>
  </cols>
  <sheetData>
    <row r="1" spans="2:55" ht="30.75" customHeight="1" x14ac:dyDescent="0.25">
      <c r="B1" s="38" t="str">
        <f>"Data collection tool for "&amp;'Hidden sheet'!B2</f>
        <v xml:space="preserve">Data collection tool for artificial heart implantation as a bridge to transplantation for end-stage refractory biventricular heart failure </v>
      </c>
      <c r="C1" s="38"/>
      <c r="D1" s="38"/>
      <c r="E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2:55" ht="31.5" customHeight="1" x14ac:dyDescent="0.2">
      <c r="B2" s="41"/>
      <c r="C2" s="42" t="s">
        <v>0</v>
      </c>
      <c r="D2" s="43"/>
      <c r="E2" s="44"/>
      <c r="F2" s="108" t="s">
        <v>12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119" t="s">
        <v>15</v>
      </c>
      <c r="S2" s="120"/>
      <c r="T2" s="45"/>
      <c r="U2" s="46"/>
      <c r="V2" s="46"/>
      <c r="W2" s="45"/>
      <c r="X2" s="46"/>
      <c r="Y2" s="46"/>
      <c r="Z2" s="45"/>
      <c r="AA2" s="46"/>
      <c r="AB2" s="46"/>
      <c r="AC2" s="45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7"/>
      <c r="AU2" s="114" t="s">
        <v>14</v>
      </c>
      <c r="AV2" s="115"/>
      <c r="AW2" s="115"/>
      <c r="AX2" s="115"/>
      <c r="AY2" s="115"/>
      <c r="AZ2" s="115"/>
      <c r="BA2" s="115"/>
      <c r="BB2" s="115"/>
      <c r="BC2" s="116"/>
    </row>
    <row r="3" spans="2:55" ht="66.75" customHeight="1" x14ac:dyDescent="0.2">
      <c r="B3" s="127" t="s">
        <v>1</v>
      </c>
      <c r="C3" s="125" t="str">
        <f>Summary!B9</f>
        <v>A discussion has taken place about the safety and efficacy of the procedure</v>
      </c>
      <c r="D3" s="125" t="str">
        <f>Summary!B10</f>
        <v>The patient has received written information explaining the safety and efficacy of the procedure</v>
      </c>
      <c r="E3" s="125" t="str">
        <f>Summary!B11</f>
        <v>Written consent to treatment has been obtained</v>
      </c>
      <c r="F3" s="117" t="s">
        <v>2</v>
      </c>
      <c r="G3" s="129" t="s">
        <v>57</v>
      </c>
      <c r="H3" s="130"/>
      <c r="I3" s="131"/>
      <c r="J3" s="117" t="s">
        <v>49</v>
      </c>
      <c r="K3" s="117" t="s">
        <v>56</v>
      </c>
      <c r="L3" s="117" t="s">
        <v>54</v>
      </c>
      <c r="M3" s="117" t="s">
        <v>55</v>
      </c>
      <c r="N3" s="117" t="s">
        <v>17</v>
      </c>
      <c r="O3" s="117" t="s">
        <v>50</v>
      </c>
      <c r="P3" s="117" t="s">
        <v>51</v>
      </c>
      <c r="Q3" s="134" t="s">
        <v>13</v>
      </c>
      <c r="R3" s="121" t="s">
        <v>39</v>
      </c>
      <c r="S3" s="122"/>
      <c r="T3" s="121" t="s">
        <v>52</v>
      </c>
      <c r="U3" s="132"/>
      <c r="V3" s="122"/>
      <c r="W3" s="121" t="s">
        <v>53</v>
      </c>
      <c r="X3" s="132"/>
      <c r="Y3" s="122"/>
      <c r="Z3" s="121" t="s">
        <v>55</v>
      </c>
      <c r="AA3" s="132"/>
      <c r="AB3" s="122"/>
      <c r="AC3" s="121" t="s">
        <v>41</v>
      </c>
      <c r="AD3" s="122"/>
      <c r="AE3" s="123" t="s">
        <v>63</v>
      </c>
      <c r="AF3" s="124"/>
      <c r="AG3" s="123" t="s">
        <v>42</v>
      </c>
      <c r="AH3" s="124"/>
      <c r="AI3" s="123" t="s">
        <v>64</v>
      </c>
      <c r="AJ3" s="124"/>
      <c r="AK3" s="123" t="s">
        <v>43</v>
      </c>
      <c r="AL3" s="124"/>
      <c r="AM3" s="123" t="s">
        <v>44</v>
      </c>
      <c r="AN3" s="124"/>
      <c r="AO3" s="123" t="s">
        <v>45</v>
      </c>
      <c r="AP3" s="124"/>
      <c r="AQ3" s="123" t="str">
        <f>Summary!B25</f>
        <v>Other outcome measure of benefit</v>
      </c>
      <c r="AR3" s="137"/>
      <c r="AS3" s="124"/>
      <c r="AT3" s="135" t="s">
        <v>13</v>
      </c>
      <c r="AU3" s="112" t="s">
        <v>37</v>
      </c>
      <c r="AV3" s="112" t="s">
        <v>38</v>
      </c>
      <c r="AW3" s="112" t="s">
        <v>36</v>
      </c>
      <c r="AX3" s="112" t="s">
        <v>62</v>
      </c>
      <c r="AY3" s="112" t="s">
        <v>46</v>
      </c>
      <c r="AZ3" s="112" t="s">
        <v>47</v>
      </c>
      <c r="BA3" s="112" t="s">
        <v>48</v>
      </c>
      <c r="BB3" s="112" t="s">
        <v>16</v>
      </c>
      <c r="BC3" s="111" t="s">
        <v>26</v>
      </c>
    </row>
    <row r="4" spans="2:55" ht="25.5" x14ac:dyDescent="0.2">
      <c r="B4" s="128"/>
      <c r="C4" s="126"/>
      <c r="D4" s="126"/>
      <c r="E4" s="126"/>
      <c r="F4" s="118"/>
      <c r="G4" s="93" t="s">
        <v>58</v>
      </c>
      <c r="H4" s="94" t="s">
        <v>59</v>
      </c>
      <c r="I4" s="94" t="s">
        <v>60</v>
      </c>
      <c r="J4" s="133"/>
      <c r="K4" s="133"/>
      <c r="L4" s="133"/>
      <c r="M4" s="133"/>
      <c r="N4" s="118"/>
      <c r="O4" s="118"/>
      <c r="P4" s="118"/>
      <c r="Q4" s="118"/>
      <c r="R4" s="48" t="s">
        <v>25</v>
      </c>
      <c r="S4" s="48" t="s">
        <v>40</v>
      </c>
      <c r="T4" s="70" t="s">
        <v>25</v>
      </c>
      <c r="U4" s="69" t="s">
        <v>22</v>
      </c>
      <c r="V4" s="69" t="s">
        <v>23</v>
      </c>
      <c r="W4" s="70" t="s">
        <v>25</v>
      </c>
      <c r="X4" s="69" t="s">
        <v>22</v>
      </c>
      <c r="Y4" s="69" t="s">
        <v>23</v>
      </c>
      <c r="Z4" s="70" t="s">
        <v>25</v>
      </c>
      <c r="AA4" s="69" t="s">
        <v>22</v>
      </c>
      <c r="AB4" s="69" t="s">
        <v>23</v>
      </c>
      <c r="AC4" s="48" t="s">
        <v>25</v>
      </c>
      <c r="AD4" s="48" t="s">
        <v>40</v>
      </c>
      <c r="AE4" s="49" t="s">
        <v>25</v>
      </c>
      <c r="AF4" s="49" t="s">
        <v>40</v>
      </c>
      <c r="AG4" s="49" t="s">
        <v>25</v>
      </c>
      <c r="AH4" s="49" t="s">
        <v>40</v>
      </c>
      <c r="AI4" s="49" t="s">
        <v>25</v>
      </c>
      <c r="AJ4" s="49" t="s">
        <v>40</v>
      </c>
      <c r="AK4" s="49" t="s">
        <v>25</v>
      </c>
      <c r="AL4" s="49" t="s">
        <v>40</v>
      </c>
      <c r="AM4" s="49" t="s">
        <v>25</v>
      </c>
      <c r="AN4" s="49" t="s">
        <v>40</v>
      </c>
      <c r="AO4" s="49" t="s">
        <v>25</v>
      </c>
      <c r="AP4" s="49" t="s">
        <v>40</v>
      </c>
      <c r="AQ4" s="49" t="s">
        <v>25</v>
      </c>
      <c r="AR4" s="49" t="s">
        <v>22</v>
      </c>
      <c r="AS4" s="49" t="s">
        <v>23</v>
      </c>
      <c r="AT4" s="136"/>
      <c r="AU4" s="113"/>
      <c r="AV4" s="113"/>
      <c r="AW4" s="113"/>
      <c r="AX4" s="113"/>
      <c r="AY4" s="113"/>
      <c r="AZ4" s="113"/>
      <c r="BA4" s="113"/>
      <c r="BB4" s="113"/>
      <c r="BC4" s="111"/>
    </row>
    <row r="5" spans="2:55" x14ac:dyDescent="0.2">
      <c r="B5" s="50">
        <v>1</v>
      </c>
      <c r="C5" s="51"/>
      <c r="D5" s="51"/>
      <c r="E5" s="51"/>
      <c r="F5" s="52"/>
      <c r="G5" s="52"/>
      <c r="H5" s="53"/>
      <c r="I5" s="53"/>
      <c r="J5" s="53"/>
      <c r="K5" s="53"/>
      <c r="L5" s="53"/>
      <c r="M5" s="53"/>
      <c r="N5" s="53"/>
      <c r="O5" s="53"/>
      <c r="P5" s="53"/>
      <c r="Q5" s="52"/>
      <c r="R5" s="52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1"/>
      <c r="AU5" s="51"/>
      <c r="AV5" s="51"/>
      <c r="AW5" s="51"/>
      <c r="AX5" s="51"/>
      <c r="AY5" s="51"/>
      <c r="AZ5" s="51"/>
      <c r="BA5" s="51"/>
      <c r="BB5" s="51"/>
      <c r="BC5" s="55"/>
    </row>
    <row r="6" spans="2:55" x14ac:dyDescent="0.2">
      <c r="B6" s="50">
        <v>2</v>
      </c>
      <c r="C6" s="51"/>
      <c r="D6" s="51"/>
      <c r="E6" s="51"/>
      <c r="F6" s="52"/>
      <c r="G6" s="52"/>
      <c r="H6" s="53"/>
      <c r="I6" s="53"/>
      <c r="J6" s="53"/>
      <c r="K6" s="53"/>
      <c r="L6" s="53"/>
      <c r="M6" s="53"/>
      <c r="N6" s="53"/>
      <c r="O6" s="53"/>
      <c r="P6" s="53"/>
      <c r="Q6" s="52"/>
      <c r="R6" s="52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1"/>
      <c r="AU6" s="51"/>
      <c r="AV6" s="51"/>
      <c r="AW6" s="51"/>
      <c r="AX6" s="51"/>
      <c r="AY6" s="51"/>
      <c r="AZ6" s="51"/>
      <c r="BA6" s="51"/>
      <c r="BB6" s="51"/>
      <c r="BC6" s="55"/>
    </row>
    <row r="7" spans="2:55" x14ac:dyDescent="0.2">
      <c r="B7" s="50">
        <v>3</v>
      </c>
      <c r="C7" s="51"/>
      <c r="D7" s="51"/>
      <c r="E7" s="51"/>
      <c r="F7" s="52"/>
      <c r="G7" s="52"/>
      <c r="H7" s="53"/>
      <c r="I7" s="53"/>
      <c r="J7" s="53"/>
      <c r="K7" s="53"/>
      <c r="L7" s="53"/>
      <c r="M7" s="53"/>
      <c r="N7" s="53"/>
      <c r="O7" s="53"/>
      <c r="P7" s="53"/>
      <c r="Q7" s="52"/>
      <c r="R7" s="52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1"/>
      <c r="AU7" s="51"/>
      <c r="AV7" s="51"/>
      <c r="AW7" s="51"/>
      <c r="AX7" s="51"/>
      <c r="AY7" s="51"/>
      <c r="AZ7" s="51"/>
      <c r="BA7" s="51"/>
      <c r="BB7" s="51"/>
      <c r="BC7" s="55"/>
    </row>
    <row r="8" spans="2:55" x14ac:dyDescent="0.2">
      <c r="B8" s="50">
        <v>4</v>
      </c>
      <c r="C8" s="51"/>
      <c r="D8" s="51"/>
      <c r="E8" s="51"/>
      <c r="F8" s="52"/>
      <c r="G8" s="52"/>
      <c r="H8" s="53"/>
      <c r="I8" s="53"/>
      <c r="J8" s="53"/>
      <c r="K8" s="53"/>
      <c r="L8" s="53"/>
      <c r="M8" s="53"/>
      <c r="N8" s="53"/>
      <c r="O8" s="53"/>
      <c r="P8" s="53"/>
      <c r="Q8" s="52"/>
      <c r="R8" s="52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1"/>
      <c r="AU8" s="51"/>
      <c r="AV8" s="51"/>
      <c r="AW8" s="51"/>
      <c r="AX8" s="51"/>
      <c r="AY8" s="51"/>
      <c r="AZ8" s="51"/>
      <c r="BA8" s="51"/>
      <c r="BB8" s="51"/>
      <c r="BC8" s="55"/>
    </row>
    <row r="9" spans="2:55" x14ac:dyDescent="0.2">
      <c r="B9" s="50">
        <v>5</v>
      </c>
      <c r="C9" s="51"/>
      <c r="D9" s="51"/>
      <c r="E9" s="51"/>
      <c r="F9" s="52"/>
      <c r="G9" s="52"/>
      <c r="H9" s="53"/>
      <c r="I9" s="53"/>
      <c r="J9" s="53"/>
      <c r="K9" s="53"/>
      <c r="L9" s="53"/>
      <c r="M9" s="53"/>
      <c r="N9" s="53"/>
      <c r="O9" s="53"/>
      <c r="P9" s="53"/>
      <c r="Q9" s="52"/>
      <c r="R9" s="52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1"/>
      <c r="AU9" s="51"/>
      <c r="AV9" s="51"/>
      <c r="AW9" s="51"/>
      <c r="AX9" s="51"/>
      <c r="AY9" s="51"/>
      <c r="AZ9" s="51"/>
      <c r="BA9" s="51"/>
      <c r="BB9" s="51"/>
      <c r="BC9" s="55"/>
    </row>
    <row r="10" spans="2:55" x14ac:dyDescent="0.2">
      <c r="B10" s="50">
        <v>6</v>
      </c>
      <c r="C10" s="51"/>
      <c r="D10" s="51"/>
      <c r="E10" s="51"/>
      <c r="F10" s="5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2"/>
      <c r="R10" s="52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1"/>
      <c r="AU10" s="51"/>
      <c r="AV10" s="51"/>
      <c r="AW10" s="51"/>
      <c r="AX10" s="51"/>
      <c r="AY10" s="51"/>
      <c r="AZ10" s="51"/>
      <c r="BA10" s="51"/>
      <c r="BB10" s="51"/>
      <c r="BC10" s="55"/>
    </row>
    <row r="11" spans="2:55" x14ac:dyDescent="0.2">
      <c r="B11" s="50">
        <v>7</v>
      </c>
      <c r="C11" s="51"/>
      <c r="D11" s="51"/>
      <c r="E11" s="51"/>
      <c r="F11" s="5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2"/>
      <c r="R11" s="52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1"/>
      <c r="AU11" s="51"/>
      <c r="AV11" s="51"/>
      <c r="AW11" s="51"/>
      <c r="AX11" s="51"/>
      <c r="AY11" s="51"/>
      <c r="AZ11" s="51"/>
      <c r="BA11" s="51"/>
      <c r="BB11" s="51"/>
      <c r="BC11" s="55"/>
    </row>
    <row r="12" spans="2:55" x14ac:dyDescent="0.2">
      <c r="B12" s="50">
        <v>8</v>
      </c>
      <c r="C12" s="51"/>
      <c r="D12" s="51"/>
      <c r="E12" s="51"/>
      <c r="F12" s="5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2"/>
      <c r="R12" s="52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1"/>
      <c r="AU12" s="51"/>
      <c r="AV12" s="51"/>
      <c r="AW12" s="51"/>
      <c r="AX12" s="51"/>
      <c r="AY12" s="51"/>
      <c r="AZ12" s="51"/>
      <c r="BA12" s="51"/>
      <c r="BB12" s="51"/>
      <c r="BC12" s="55"/>
    </row>
    <row r="13" spans="2:55" x14ac:dyDescent="0.2">
      <c r="B13" s="50">
        <v>9</v>
      </c>
      <c r="C13" s="51"/>
      <c r="D13" s="51"/>
      <c r="E13" s="51"/>
      <c r="F13" s="5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2"/>
      <c r="R13" s="52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1"/>
      <c r="AU13" s="51"/>
      <c r="AV13" s="51"/>
      <c r="AW13" s="51"/>
      <c r="AX13" s="51"/>
      <c r="AY13" s="51"/>
      <c r="AZ13" s="51"/>
      <c r="BA13" s="51"/>
      <c r="BB13" s="51"/>
      <c r="BC13" s="55"/>
    </row>
    <row r="14" spans="2:55" x14ac:dyDescent="0.2">
      <c r="B14" s="50">
        <v>10</v>
      </c>
      <c r="C14" s="51"/>
      <c r="D14" s="51"/>
      <c r="E14" s="51"/>
      <c r="F14" s="52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1"/>
      <c r="AU14" s="51"/>
      <c r="AV14" s="51"/>
      <c r="AW14" s="51"/>
      <c r="AX14" s="51"/>
      <c r="AY14" s="51"/>
      <c r="AZ14" s="51"/>
      <c r="BA14" s="51"/>
      <c r="BB14" s="51"/>
      <c r="BC14" s="55"/>
    </row>
    <row r="15" spans="2:55" x14ac:dyDescent="0.2">
      <c r="B15" s="50">
        <v>11</v>
      </c>
      <c r="C15" s="51"/>
      <c r="D15" s="51"/>
      <c r="E15" s="51"/>
      <c r="F15" s="52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2"/>
      <c r="R15" s="52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1"/>
      <c r="AU15" s="51"/>
      <c r="AV15" s="51"/>
      <c r="AW15" s="51"/>
      <c r="AX15" s="51"/>
      <c r="AY15" s="51"/>
      <c r="AZ15" s="51"/>
      <c r="BA15" s="51"/>
      <c r="BB15" s="51"/>
      <c r="BC15" s="55"/>
    </row>
    <row r="16" spans="2:55" x14ac:dyDescent="0.2">
      <c r="B16" s="50">
        <v>12</v>
      </c>
      <c r="C16" s="51"/>
      <c r="D16" s="51"/>
      <c r="E16" s="51"/>
      <c r="F16" s="52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2"/>
      <c r="R16" s="52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1"/>
      <c r="AU16" s="51"/>
      <c r="AV16" s="51"/>
      <c r="AW16" s="51"/>
      <c r="AX16" s="51"/>
      <c r="AY16" s="51"/>
      <c r="AZ16" s="51"/>
      <c r="BA16" s="51"/>
      <c r="BB16" s="51"/>
      <c r="BC16" s="55"/>
    </row>
    <row r="17" spans="2:55" x14ac:dyDescent="0.2">
      <c r="B17" s="50">
        <v>13</v>
      </c>
      <c r="C17" s="51"/>
      <c r="D17" s="51"/>
      <c r="E17" s="51"/>
      <c r="F17" s="52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2"/>
      <c r="R17" s="52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1"/>
      <c r="AU17" s="51"/>
      <c r="AV17" s="51"/>
      <c r="AW17" s="51"/>
      <c r="AX17" s="51"/>
      <c r="AY17" s="51"/>
      <c r="AZ17" s="51"/>
      <c r="BA17" s="51"/>
      <c r="BB17" s="51"/>
      <c r="BC17" s="55"/>
    </row>
    <row r="18" spans="2:55" x14ac:dyDescent="0.2">
      <c r="B18" s="50">
        <v>14</v>
      </c>
      <c r="C18" s="51"/>
      <c r="D18" s="51"/>
      <c r="E18" s="51"/>
      <c r="F18" s="52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2"/>
      <c r="R18" s="52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1"/>
      <c r="AU18" s="51"/>
      <c r="AV18" s="51"/>
      <c r="AW18" s="51"/>
      <c r="AX18" s="51"/>
      <c r="AY18" s="51"/>
      <c r="AZ18" s="51"/>
      <c r="BA18" s="51"/>
      <c r="BB18" s="51"/>
      <c r="BC18" s="55"/>
    </row>
    <row r="19" spans="2:55" x14ac:dyDescent="0.2">
      <c r="B19" s="50">
        <v>15</v>
      </c>
      <c r="C19" s="51"/>
      <c r="D19" s="51"/>
      <c r="E19" s="51"/>
      <c r="F19" s="5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2"/>
      <c r="R19" s="52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1"/>
      <c r="AU19" s="51"/>
      <c r="AV19" s="51"/>
      <c r="AW19" s="51"/>
      <c r="AX19" s="51"/>
      <c r="AY19" s="51"/>
      <c r="AZ19" s="51"/>
      <c r="BA19" s="51"/>
      <c r="BB19" s="51"/>
      <c r="BC19" s="55"/>
    </row>
    <row r="20" spans="2:55" x14ac:dyDescent="0.2">
      <c r="B20" s="50">
        <v>16</v>
      </c>
      <c r="C20" s="51"/>
      <c r="D20" s="51"/>
      <c r="E20" s="51"/>
      <c r="F20" s="5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2"/>
      <c r="R20" s="52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1"/>
      <c r="AU20" s="51"/>
      <c r="AV20" s="51"/>
      <c r="AW20" s="51"/>
      <c r="AX20" s="51"/>
      <c r="AY20" s="51"/>
      <c r="AZ20" s="51"/>
      <c r="BA20" s="51"/>
      <c r="BB20" s="51"/>
      <c r="BC20" s="55"/>
    </row>
    <row r="21" spans="2:55" x14ac:dyDescent="0.2">
      <c r="B21" s="50">
        <v>17</v>
      </c>
      <c r="C21" s="51"/>
      <c r="D21" s="51"/>
      <c r="E21" s="51"/>
      <c r="F21" s="5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2"/>
      <c r="R21" s="52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1"/>
      <c r="AU21" s="51"/>
      <c r="AV21" s="51"/>
      <c r="AW21" s="51"/>
      <c r="AX21" s="51"/>
      <c r="AY21" s="51"/>
      <c r="AZ21" s="51"/>
      <c r="BA21" s="51"/>
      <c r="BB21" s="51"/>
      <c r="BC21" s="55"/>
    </row>
    <row r="22" spans="2:55" x14ac:dyDescent="0.2">
      <c r="B22" s="50">
        <v>18</v>
      </c>
      <c r="C22" s="51"/>
      <c r="D22" s="51"/>
      <c r="E22" s="51"/>
      <c r="F22" s="5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2"/>
      <c r="R22" s="52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1"/>
      <c r="AV22" s="51"/>
      <c r="AW22" s="51"/>
      <c r="AX22" s="51"/>
      <c r="AY22" s="51"/>
      <c r="AZ22" s="51"/>
      <c r="BA22" s="51"/>
      <c r="BB22" s="51"/>
      <c r="BC22" s="55"/>
    </row>
    <row r="23" spans="2:55" x14ac:dyDescent="0.2">
      <c r="B23" s="50">
        <v>19</v>
      </c>
      <c r="C23" s="51"/>
      <c r="D23" s="51"/>
      <c r="E23" s="51"/>
      <c r="F23" s="5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2"/>
      <c r="R23" s="52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1"/>
      <c r="AU23" s="51"/>
      <c r="AV23" s="51"/>
      <c r="AW23" s="51"/>
      <c r="AX23" s="51"/>
      <c r="AY23" s="51"/>
      <c r="AZ23" s="51"/>
      <c r="BA23" s="51"/>
      <c r="BB23" s="51"/>
      <c r="BC23" s="55"/>
    </row>
    <row r="24" spans="2:55" x14ac:dyDescent="0.2">
      <c r="B24" s="50">
        <v>20</v>
      </c>
      <c r="C24" s="51"/>
      <c r="D24" s="51"/>
      <c r="E24" s="51"/>
      <c r="F24" s="52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2"/>
      <c r="R24" s="52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1"/>
      <c r="AU24" s="51"/>
      <c r="AV24" s="51"/>
      <c r="AW24" s="51"/>
      <c r="AX24" s="51"/>
      <c r="AY24" s="51"/>
      <c r="AZ24" s="51"/>
      <c r="BA24" s="51"/>
      <c r="BB24" s="51"/>
      <c r="BC24" s="55"/>
    </row>
    <row r="25" spans="2:55" x14ac:dyDescent="0.2">
      <c r="B25" s="50">
        <v>21</v>
      </c>
      <c r="C25" s="51"/>
      <c r="D25" s="51"/>
      <c r="E25" s="51"/>
      <c r="F25" s="52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2"/>
      <c r="R25" s="52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1"/>
      <c r="AU25" s="51"/>
      <c r="AV25" s="51"/>
      <c r="AW25" s="51"/>
      <c r="AX25" s="51"/>
      <c r="AY25" s="51"/>
      <c r="AZ25" s="51"/>
      <c r="BA25" s="51"/>
      <c r="BB25" s="51"/>
      <c r="BC25" s="55"/>
    </row>
    <row r="26" spans="2:55" x14ac:dyDescent="0.2">
      <c r="B26" s="50">
        <v>22</v>
      </c>
      <c r="C26" s="51"/>
      <c r="D26" s="51"/>
      <c r="E26" s="51"/>
      <c r="F26" s="52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2"/>
      <c r="R26" s="52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1"/>
      <c r="AU26" s="51"/>
      <c r="AV26" s="51"/>
      <c r="AW26" s="51"/>
      <c r="AX26" s="51"/>
      <c r="AY26" s="51"/>
      <c r="AZ26" s="51"/>
      <c r="BA26" s="51"/>
      <c r="BB26" s="51"/>
      <c r="BC26" s="55"/>
    </row>
    <row r="27" spans="2:55" x14ac:dyDescent="0.2">
      <c r="B27" s="50">
        <v>23</v>
      </c>
      <c r="C27" s="51"/>
      <c r="D27" s="51"/>
      <c r="E27" s="51"/>
      <c r="F27" s="52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2"/>
      <c r="R27" s="52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1"/>
      <c r="AU27" s="51"/>
      <c r="AV27" s="51"/>
      <c r="AW27" s="51"/>
      <c r="AX27" s="51"/>
      <c r="AY27" s="51"/>
      <c r="AZ27" s="51"/>
      <c r="BA27" s="51"/>
      <c r="BB27" s="51"/>
      <c r="BC27" s="55"/>
    </row>
    <row r="28" spans="2:55" x14ac:dyDescent="0.2">
      <c r="B28" s="50">
        <v>24</v>
      </c>
      <c r="C28" s="51"/>
      <c r="D28" s="51"/>
      <c r="E28" s="51"/>
      <c r="F28" s="5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2"/>
      <c r="R28" s="52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1"/>
      <c r="AU28" s="51"/>
      <c r="AV28" s="51"/>
      <c r="AW28" s="51"/>
      <c r="AX28" s="51"/>
      <c r="AY28" s="51"/>
      <c r="AZ28" s="51"/>
      <c r="BA28" s="51"/>
      <c r="BB28" s="51"/>
      <c r="BC28" s="55"/>
    </row>
    <row r="29" spans="2:55" x14ac:dyDescent="0.2">
      <c r="B29" s="50">
        <v>25</v>
      </c>
      <c r="C29" s="51"/>
      <c r="D29" s="51"/>
      <c r="E29" s="51"/>
      <c r="F29" s="5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2"/>
      <c r="R29" s="52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1"/>
      <c r="AU29" s="51"/>
      <c r="AV29" s="51"/>
      <c r="AW29" s="51"/>
      <c r="AX29" s="51"/>
      <c r="AY29" s="51"/>
      <c r="AZ29" s="51"/>
      <c r="BA29" s="51"/>
      <c r="BB29" s="51"/>
      <c r="BC29" s="55"/>
    </row>
    <row r="30" spans="2:55" x14ac:dyDescent="0.2">
      <c r="B30" s="50">
        <v>26</v>
      </c>
      <c r="C30" s="51"/>
      <c r="D30" s="51"/>
      <c r="E30" s="51"/>
      <c r="F30" s="5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2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1"/>
      <c r="AU30" s="51"/>
      <c r="AV30" s="51"/>
      <c r="AW30" s="51"/>
      <c r="AX30" s="51"/>
      <c r="AY30" s="51"/>
      <c r="AZ30" s="51"/>
      <c r="BA30" s="51"/>
      <c r="BB30" s="51"/>
      <c r="BC30" s="55"/>
    </row>
    <row r="31" spans="2:55" x14ac:dyDescent="0.2">
      <c r="B31" s="50">
        <v>27</v>
      </c>
      <c r="C31" s="51"/>
      <c r="D31" s="51"/>
      <c r="E31" s="51"/>
      <c r="F31" s="5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2"/>
      <c r="R31" s="52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1"/>
      <c r="AU31" s="51"/>
      <c r="AV31" s="51"/>
      <c r="AW31" s="51"/>
      <c r="AX31" s="51"/>
      <c r="AY31" s="51"/>
      <c r="AZ31" s="51"/>
      <c r="BA31" s="51"/>
      <c r="BB31" s="51"/>
      <c r="BC31" s="55"/>
    </row>
    <row r="32" spans="2:55" x14ac:dyDescent="0.2">
      <c r="B32" s="50">
        <v>28</v>
      </c>
      <c r="C32" s="51"/>
      <c r="D32" s="51"/>
      <c r="E32" s="51"/>
      <c r="F32" s="5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2"/>
      <c r="R32" s="52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1"/>
      <c r="AU32" s="51"/>
      <c r="AV32" s="51"/>
      <c r="AW32" s="51"/>
      <c r="AX32" s="51"/>
      <c r="AY32" s="51"/>
      <c r="AZ32" s="51"/>
      <c r="BA32" s="51"/>
      <c r="BB32" s="51"/>
      <c r="BC32" s="55"/>
    </row>
    <row r="33" spans="2:55" x14ac:dyDescent="0.2">
      <c r="B33" s="50">
        <v>29</v>
      </c>
      <c r="C33" s="51"/>
      <c r="D33" s="51"/>
      <c r="E33" s="51"/>
      <c r="F33" s="5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2"/>
      <c r="R33" s="52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1"/>
      <c r="AU33" s="51"/>
      <c r="AV33" s="51"/>
      <c r="AW33" s="51"/>
      <c r="AX33" s="51"/>
      <c r="AY33" s="51"/>
      <c r="AZ33" s="51"/>
      <c r="BA33" s="51"/>
      <c r="BB33" s="51"/>
      <c r="BC33" s="55"/>
    </row>
    <row r="34" spans="2:55" x14ac:dyDescent="0.2">
      <c r="B34" s="50">
        <v>30</v>
      </c>
      <c r="C34" s="51"/>
      <c r="D34" s="51"/>
      <c r="E34" s="51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2"/>
      <c r="R34" s="52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1"/>
      <c r="AU34" s="51"/>
      <c r="AV34" s="51"/>
      <c r="AW34" s="51"/>
      <c r="AX34" s="51"/>
      <c r="AY34" s="51"/>
      <c r="AZ34" s="51"/>
      <c r="BA34" s="51"/>
      <c r="BB34" s="51"/>
      <c r="BC34" s="55"/>
    </row>
    <row r="35" spans="2:55" x14ac:dyDescent="0.2">
      <c r="B35" s="50">
        <v>31</v>
      </c>
      <c r="C35" s="51"/>
      <c r="D35" s="51"/>
      <c r="E35" s="51"/>
      <c r="F35" s="52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2"/>
      <c r="R35" s="52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1"/>
      <c r="AU35" s="51"/>
      <c r="AV35" s="51"/>
      <c r="AW35" s="51"/>
      <c r="AX35" s="51"/>
      <c r="AY35" s="51"/>
      <c r="AZ35" s="51"/>
      <c r="BA35" s="51"/>
      <c r="BB35" s="51"/>
      <c r="BC35" s="55"/>
    </row>
    <row r="36" spans="2:55" x14ac:dyDescent="0.2">
      <c r="B36" s="50">
        <v>32</v>
      </c>
      <c r="C36" s="51"/>
      <c r="D36" s="51"/>
      <c r="E36" s="51"/>
      <c r="F36" s="52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2"/>
      <c r="R36" s="52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1"/>
      <c r="AU36" s="51"/>
      <c r="AV36" s="51"/>
      <c r="AW36" s="51"/>
      <c r="AX36" s="51"/>
      <c r="AY36" s="51"/>
      <c r="AZ36" s="51"/>
      <c r="BA36" s="51"/>
      <c r="BB36" s="51"/>
      <c r="BC36" s="55"/>
    </row>
    <row r="37" spans="2:55" x14ac:dyDescent="0.2">
      <c r="B37" s="50">
        <v>33</v>
      </c>
      <c r="C37" s="51"/>
      <c r="D37" s="51"/>
      <c r="E37" s="51"/>
      <c r="F37" s="52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2"/>
      <c r="R37" s="52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1"/>
      <c r="AU37" s="51"/>
      <c r="AV37" s="51"/>
      <c r="AW37" s="51"/>
      <c r="AX37" s="51"/>
      <c r="AY37" s="51"/>
      <c r="AZ37" s="51"/>
      <c r="BA37" s="51"/>
      <c r="BB37" s="51"/>
      <c r="BC37" s="55"/>
    </row>
    <row r="38" spans="2:55" x14ac:dyDescent="0.2">
      <c r="B38" s="50">
        <v>34</v>
      </c>
      <c r="C38" s="51"/>
      <c r="D38" s="51"/>
      <c r="E38" s="51"/>
      <c r="F38" s="52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2"/>
      <c r="R38" s="52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1"/>
      <c r="AU38" s="51"/>
      <c r="AV38" s="51"/>
      <c r="AW38" s="51"/>
      <c r="AX38" s="51"/>
      <c r="AY38" s="51"/>
      <c r="AZ38" s="51"/>
      <c r="BA38" s="51"/>
      <c r="BB38" s="51"/>
      <c r="BC38" s="55"/>
    </row>
    <row r="39" spans="2:55" x14ac:dyDescent="0.2">
      <c r="B39" s="50">
        <v>35</v>
      </c>
      <c r="C39" s="51"/>
      <c r="D39" s="51"/>
      <c r="E39" s="51"/>
      <c r="F39" s="5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2"/>
      <c r="R39" s="52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1"/>
      <c r="AU39" s="51"/>
      <c r="AV39" s="51"/>
      <c r="AW39" s="51"/>
      <c r="AX39" s="51"/>
      <c r="AY39" s="51"/>
      <c r="AZ39" s="51"/>
      <c r="BA39" s="51"/>
      <c r="BB39" s="51"/>
      <c r="BC39" s="55"/>
    </row>
    <row r="40" spans="2:55" x14ac:dyDescent="0.2">
      <c r="B40" s="50">
        <v>36</v>
      </c>
      <c r="C40" s="51"/>
      <c r="D40" s="51"/>
      <c r="E40" s="51"/>
      <c r="F40" s="5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2"/>
      <c r="R40" s="52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1"/>
      <c r="AU40" s="51"/>
      <c r="AV40" s="51"/>
      <c r="AW40" s="51"/>
      <c r="AX40" s="51"/>
      <c r="AY40" s="51"/>
      <c r="AZ40" s="51"/>
      <c r="BA40" s="51"/>
      <c r="BB40" s="51"/>
      <c r="BC40" s="55"/>
    </row>
    <row r="41" spans="2:55" x14ac:dyDescent="0.2">
      <c r="B41" s="50">
        <v>37</v>
      </c>
      <c r="C41" s="51"/>
      <c r="D41" s="51"/>
      <c r="E41" s="51"/>
      <c r="F41" s="5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2"/>
      <c r="R41" s="52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1"/>
      <c r="AU41" s="51"/>
      <c r="AV41" s="51"/>
      <c r="AW41" s="51"/>
      <c r="AX41" s="51"/>
      <c r="AY41" s="51"/>
      <c r="AZ41" s="51"/>
      <c r="BA41" s="51"/>
      <c r="BB41" s="51"/>
      <c r="BC41" s="55"/>
    </row>
    <row r="42" spans="2:55" x14ac:dyDescent="0.2">
      <c r="B42" s="50">
        <v>38</v>
      </c>
      <c r="C42" s="51"/>
      <c r="D42" s="51"/>
      <c r="E42" s="51"/>
      <c r="F42" s="5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2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1"/>
      <c r="AU42" s="51"/>
      <c r="AV42" s="51"/>
      <c r="AW42" s="51"/>
      <c r="AX42" s="51"/>
      <c r="AY42" s="51"/>
      <c r="AZ42" s="51"/>
      <c r="BA42" s="51"/>
      <c r="BB42" s="51"/>
      <c r="BC42" s="55"/>
    </row>
    <row r="43" spans="2:55" x14ac:dyDescent="0.2">
      <c r="B43" s="50">
        <v>39</v>
      </c>
      <c r="C43" s="51"/>
      <c r="D43" s="51"/>
      <c r="E43" s="51"/>
      <c r="F43" s="5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2"/>
      <c r="R43" s="52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1"/>
      <c r="AU43" s="51"/>
      <c r="AV43" s="51"/>
      <c r="AW43" s="51"/>
      <c r="AX43" s="51"/>
      <c r="AY43" s="51"/>
      <c r="AZ43" s="51"/>
      <c r="BA43" s="51"/>
      <c r="BB43" s="51"/>
      <c r="BC43" s="55"/>
    </row>
    <row r="44" spans="2:55" x14ac:dyDescent="0.2">
      <c r="B44" s="50">
        <v>40</v>
      </c>
      <c r="C44" s="51"/>
      <c r="D44" s="51"/>
      <c r="E44" s="51"/>
      <c r="F44" s="52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2"/>
      <c r="R44" s="52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1"/>
      <c r="AU44" s="51"/>
      <c r="AV44" s="51"/>
      <c r="AW44" s="51"/>
      <c r="AX44" s="51"/>
      <c r="AY44" s="51"/>
      <c r="AZ44" s="51"/>
      <c r="BA44" s="51"/>
      <c r="BB44" s="51"/>
      <c r="BC44" s="55"/>
    </row>
    <row r="45" spans="2:55" x14ac:dyDescent="0.2">
      <c r="B45" s="50">
        <v>41</v>
      </c>
      <c r="C45" s="51"/>
      <c r="D45" s="51"/>
      <c r="E45" s="51"/>
      <c r="F45" s="52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2"/>
      <c r="R45" s="52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1"/>
      <c r="AU45" s="51"/>
      <c r="AV45" s="51"/>
      <c r="AW45" s="51"/>
      <c r="AX45" s="51"/>
      <c r="AY45" s="51"/>
      <c r="AZ45" s="51"/>
      <c r="BA45" s="51"/>
      <c r="BB45" s="51"/>
      <c r="BC45" s="55"/>
    </row>
    <row r="46" spans="2:55" x14ac:dyDescent="0.2">
      <c r="B46" s="50">
        <v>42</v>
      </c>
      <c r="C46" s="51"/>
      <c r="D46" s="51"/>
      <c r="E46" s="51"/>
      <c r="F46" s="52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2"/>
      <c r="R46" s="52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1"/>
      <c r="AU46" s="51"/>
      <c r="AV46" s="51"/>
      <c r="AW46" s="51"/>
      <c r="AX46" s="51"/>
      <c r="AY46" s="51"/>
      <c r="AZ46" s="51"/>
      <c r="BA46" s="51"/>
      <c r="BB46" s="51"/>
      <c r="BC46" s="55"/>
    </row>
    <row r="47" spans="2:55" x14ac:dyDescent="0.2">
      <c r="B47" s="50">
        <v>43</v>
      </c>
      <c r="C47" s="51"/>
      <c r="D47" s="51"/>
      <c r="E47" s="51"/>
      <c r="F47" s="52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2"/>
      <c r="R47" s="52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1"/>
      <c r="AU47" s="51"/>
      <c r="AV47" s="51"/>
      <c r="AW47" s="51"/>
      <c r="AX47" s="51"/>
      <c r="AY47" s="51"/>
      <c r="AZ47" s="51"/>
      <c r="BA47" s="51"/>
      <c r="BB47" s="51"/>
      <c r="BC47" s="55"/>
    </row>
    <row r="48" spans="2:55" x14ac:dyDescent="0.2">
      <c r="B48" s="50">
        <v>44</v>
      </c>
      <c r="C48" s="51"/>
      <c r="D48" s="51"/>
      <c r="E48" s="51"/>
      <c r="F48" s="52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2"/>
      <c r="R48" s="52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1"/>
      <c r="AU48" s="51"/>
      <c r="AV48" s="51"/>
      <c r="AW48" s="51"/>
      <c r="AX48" s="51"/>
      <c r="AY48" s="51"/>
      <c r="AZ48" s="51"/>
      <c r="BA48" s="51"/>
      <c r="BB48" s="51"/>
      <c r="BC48" s="55"/>
    </row>
    <row r="49" spans="2:55" x14ac:dyDescent="0.2">
      <c r="B49" s="50">
        <v>45</v>
      </c>
      <c r="C49" s="51"/>
      <c r="D49" s="51"/>
      <c r="E49" s="51"/>
      <c r="F49" s="52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2"/>
      <c r="R49" s="52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1"/>
      <c r="AU49" s="51"/>
      <c r="AV49" s="51"/>
      <c r="AW49" s="51"/>
      <c r="AX49" s="51"/>
      <c r="AY49" s="51"/>
      <c r="AZ49" s="51"/>
      <c r="BA49" s="51"/>
      <c r="BB49" s="51"/>
      <c r="BC49" s="55"/>
    </row>
    <row r="50" spans="2:55" x14ac:dyDescent="0.2">
      <c r="B50" s="50">
        <v>46</v>
      </c>
      <c r="C50" s="51"/>
      <c r="D50" s="51"/>
      <c r="E50" s="51"/>
      <c r="F50" s="52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2"/>
      <c r="R50" s="52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1"/>
      <c r="AU50" s="51"/>
      <c r="AV50" s="51"/>
      <c r="AW50" s="51"/>
      <c r="AX50" s="51"/>
      <c r="AY50" s="51"/>
      <c r="AZ50" s="51"/>
      <c r="BA50" s="51"/>
      <c r="BB50" s="51"/>
      <c r="BC50" s="55"/>
    </row>
    <row r="51" spans="2:55" x14ac:dyDescent="0.2">
      <c r="B51" s="50">
        <v>47</v>
      </c>
      <c r="C51" s="51"/>
      <c r="D51" s="51"/>
      <c r="E51" s="51"/>
      <c r="F51" s="5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2"/>
      <c r="R51" s="52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1"/>
      <c r="AU51" s="51"/>
      <c r="AV51" s="51"/>
      <c r="AW51" s="51"/>
      <c r="AX51" s="51"/>
      <c r="AY51" s="51"/>
      <c r="AZ51" s="51"/>
      <c r="BA51" s="51"/>
      <c r="BB51" s="51"/>
      <c r="BC51" s="55"/>
    </row>
    <row r="52" spans="2:55" x14ac:dyDescent="0.2">
      <c r="B52" s="50">
        <v>48</v>
      </c>
      <c r="C52" s="51"/>
      <c r="D52" s="51"/>
      <c r="E52" s="51"/>
      <c r="F52" s="5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2"/>
      <c r="R52" s="52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1"/>
      <c r="AU52" s="51"/>
      <c r="AV52" s="51"/>
      <c r="AW52" s="51"/>
      <c r="AX52" s="51"/>
      <c r="AY52" s="51"/>
      <c r="AZ52" s="51"/>
      <c r="BA52" s="51"/>
      <c r="BB52" s="51"/>
      <c r="BC52" s="55"/>
    </row>
    <row r="53" spans="2:55" x14ac:dyDescent="0.2">
      <c r="B53" s="50">
        <v>49</v>
      </c>
      <c r="C53" s="51"/>
      <c r="D53" s="51"/>
      <c r="E53" s="51"/>
      <c r="F53" s="5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2"/>
      <c r="R53" s="52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1"/>
      <c r="AU53" s="51"/>
      <c r="AV53" s="51"/>
      <c r="AW53" s="51"/>
      <c r="AX53" s="51"/>
      <c r="AY53" s="51"/>
      <c r="AZ53" s="51"/>
      <c r="BA53" s="51"/>
      <c r="BB53" s="51"/>
      <c r="BC53" s="55"/>
    </row>
    <row r="54" spans="2:55" x14ac:dyDescent="0.2">
      <c r="B54" s="50">
        <v>50</v>
      </c>
      <c r="C54" s="51"/>
      <c r="D54" s="51"/>
      <c r="E54" s="51"/>
      <c r="F54" s="52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2"/>
      <c r="R54" s="52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1"/>
      <c r="AU54" s="51"/>
      <c r="AV54" s="51"/>
      <c r="AW54" s="51"/>
      <c r="AX54" s="51"/>
      <c r="AY54" s="51"/>
      <c r="AZ54" s="51"/>
      <c r="BA54" s="51"/>
      <c r="BB54" s="51"/>
      <c r="BC54" s="55"/>
    </row>
    <row r="55" spans="2:55" x14ac:dyDescent="0.2">
      <c r="B55" s="50">
        <v>51</v>
      </c>
      <c r="C55" s="51"/>
      <c r="D55" s="51"/>
      <c r="E55" s="51"/>
      <c r="F55" s="52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2"/>
      <c r="R55" s="52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1"/>
      <c r="AU55" s="51"/>
      <c r="AV55" s="51"/>
      <c r="AW55" s="51"/>
      <c r="AX55" s="51"/>
      <c r="AY55" s="51"/>
      <c r="AZ55" s="51"/>
      <c r="BA55" s="51"/>
      <c r="BB55" s="51"/>
      <c r="BC55" s="55"/>
    </row>
    <row r="56" spans="2:55" x14ac:dyDescent="0.2">
      <c r="B56" s="50">
        <v>52</v>
      </c>
      <c r="C56" s="51"/>
      <c r="D56" s="51"/>
      <c r="E56" s="51"/>
      <c r="F56" s="52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2"/>
      <c r="R56" s="52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1"/>
      <c r="AU56" s="51"/>
      <c r="AV56" s="51"/>
      <c r="AW56" s="51"/>
      <c r="AX56" s="51"/>
      <c r="AY56" s="51"/>
      <c r="AZ56" s="51"/>
      <c r="BA56" s="51"/>
      <c r="BB56" s="51"/>
      <c r="BC56" s="55"/>
    </row>
    <row r="57" spans="2:55" x14ac:dyDescent="0.2">
      <c r="B57" s="50">
        <v>53</v>
      </c>
      <c r="C57" s="51"/>
      <c r="D57" s="51"/>
      <c r="E57" s="51"/>
      <c r="F57" s="52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2"/>
      <c r="R57" s="52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1"/>
      <c r="AU57" s="51"/>
      <c r="AV57" s="51"/>
      <c r="AW57" s="51"/>
      <c r="AX57" s="51"/>
      <c r="AY57" s="51"/>
      <c r="AZ57" s="51"/>
      <c r="BA57" s="51"/>
      <c r="BB57" s="51"/>
      <c r="BC57" s="55"/>
    </row>
    <row r="58" spans="2:55" x14ac:dyDescent="0.2">
      <c r="B58" s="50">
        <v>54</v>
      </c>
      <c r="C58" s="51"/>
      <c r="D58" s="51"/>
      <c r="E58" s="51"/>
      <c r="F58" s="52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2"/>
      <c r="R58" s="52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1"/>
      <c r="AU58" s="51"/>
      <c r="AV58" s="51"/>
      <c r="AW58" s="51"/>
      <c r="AX58" s="51"/>
      <c r="AY58" s="51"/>
      <c r="AZ58" s="51"/>
      <c r="BA58" s="51"/>
      <c r="BB58" s="51"/>
      <c r="BC58" s="55"/>
    </row>
    <row r="59" spans="2:55" x14ac:dyDescent="0.2">
      <c r="B59" s="50">
        <v>55</v>
      </c>
      <c r="C59" s="51"/>
      <c r="D59" s="51"/>
      <c r="E59" s="51"/>
      <c r="F59" s="52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2"/>
      <c r="R59" s="52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1"/>
      <c r="AU59" s="51"/>
      <c r="AV59" s="51"/>
      <c r="AW59" s="51"/>
      <c r="AX59" s="51"/>
      <c r="AY59" s="51"/>
      <c r="AZ59" s="51"/>
      <c r="BA59" s="51"/>
      <c r="BB59" s="51"/>
      <c r="BC59" s="55"/>
    </row>
    <row r="60" spans="2:55" x14ac:dyDescent="0.2">
      <c r="B60" s="50">
        <v>56</v>
      </c>
      <c r="C60" s="51"/>
      <c r="D60" s="51"/>
      <c r="E60" s="51"/>
      <c r="F60" s="52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2"/>
      <c r="R60" s="52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1"/>
      <c r="AU60" s="51"/>
      <c r="AV60" s="51"/>
      <c r="AW60" s="51"/>
      <c r="AX60" s="51"/>
      <c r="AY60" s="51"/>
      <c r="AZ60" s="51"/>
      <c r="BA60" s="51"/>
      <c r="BB60" s="51"/>
      <c r="BC60" s="55"/>
    </row>
    <row r="61" spans="2:55" x14ac:dyDescent="0.2">
      <c r="B61" s="50">
        <v>57</v>
      </c>
      <c r="C61" s="51"/>
      <c r="D61" s="51"/>
      <c r="E61" s="51"/>
      <c r="F61" s="52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2"/>
      <c r="R61" s="52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1"/>
      <c r="AU61" s="51"/>
      <c r="AV61" s="51"/>
      <c r="AW61" s="51"/>
      <c r="AX61" s="51"/>
      <c r="AY61" s="51"/>
      <c r="AZ61" s="51"/>
      <c r="BA61" s="51"/>
      <c r="BB61" s="51"/>
      <c r="BC61" s="55"/>
    </row>
    <row r="62" spans="2:55" x14ac:dyDescent="0.2">
      <c r="B62" s="50">
        <v>58</v>
      </c>
      <c r="C62" s="51"/>
      <c r="D62" s="51"/>
      <c r="E62" s="51"/>
      <c r="F62" s="5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2"/>
      <c r="R62" s="52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1"/>
      <c r="AU62" s="51"/>
      <c r="AV62" s="51"/>
      <c r="AW62" s="51"/>
      <c r="AX62" s="51"/>
      <c r="AY62" s="51"/>
      <c r="AZ62" s="51"/>
      <c r="BA62" s="51"/>
      <c r="BB62" s="51"/>
      <c r="BC62" s="55"/>
    </row>
    <row r="63" spans="2:55" x14ac:dyDescent="0.2">
      <c r="B63" s="50">
        <v>59</v>
      </c>
      <c r="C63" s="51"/>
      <c r="D63" s="51"/>
      <c r="E63" s="51"/>
      <c r="F63" s="52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2"/>
      <c r="R63" s="52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1"/>
      <c r="AU63" s="51"/>
      <c r="AV63" s="51"/>
      <c r="AW63" s="51"/>
      <c r="AX63" s="51"/>
      <c r="AY63" s="51"/>
      <c r="AZ63" s="51"/>
      <c r="BA63" s="51"/>
      <c r="BB63" s="51"/>
      <c r="BC63" s="55"/>
    </row>
    <row r="64" spans="2:55" x14ac:dyDescent="0.2">
      <c r="B64" s="50">
        <v>60</v>
      </c>
      <c r="C64" s="51"/>
      <c r="D64" s="51"/>
      <c r="E64" s="51"/>
      <c r="F64" s="52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2"/>
      <c r="R64" s="52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1"/>
      <c r="AU64" s="51"/>
      <c r="AV64" s="51"/>
      <c r="AW64" s="51"/>
      <c r="AX64" s="51"/>
      <c r="AY64" s="51"/>
      <c r="AZ64" s="51"/>
      <c r="BA64" s="51"/>
      <c r="BB64" s="51"/>
      <c r="BC64" s="55"/>
    </row>
    <row r="65" spans="2:55" x14ac:dyDescent="0.2">
      <c r="B65" s="50">
        <v>61</v>
      </c>
      <c r="C65" s="51"/>
      <c r="D65" s="51"/>
      <c r="E65" s="51"/>
      <c r="F65" s="52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2"/>
      <c r="R65" s="52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1"/>
      <c r="AU65" s="51"/>
      <c r="AV65" s="51"/>
      <c r="AW65" s="51"/>
      <c r="AX65" s="51"/>
      <c r="AY65" s="51"/>
      <c r="AZ65" s="51"/>
      <c r="BA65" s="51"/>
      <c r="BB65" s="51"/>
      <c r="BC65" s="55"/>
    </row>
    <row r="66" spans="2:55" x14ac:dyDescent="0.2">
      <c r="B66" s="50">
        <v>62</v>
      </c>
      <c r="C66" s="51"/>
      <c r="D66" s="51"/>
      <c r="E66" s="51"/>
      <c r="F66" s="52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2"/>
      <c r="R66" s="52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1"/>
      <c r="AU66" s="51"/>
      <c r="AV66" s="51"/>
      <c r="AW66" s="51"/>
      <c r="AX66" s="51"/>
      <c r="AY66" s="51"/>
      <c r="AZ66" s="51"/>
      <c r="BA66" s="51"/>
      <c r="BB66" s="51"/>
      <c r="BC66" s="55"/>
    </row>
    <row r="67" spans="2:55" x14ac:dyDescent="0.2">
      <c r="B67" s="50">
        <v>63</v>
      </c>
      <c r="C67" s="51"/>
      <c r="D67" s="51"/>
      <c r="E67" s="51"/>
      <c r="F67" s="52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2"/>
      <c r="R67" s="52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1"/>
      <c r="AU67" s="51"/>
      <c r="AV67" s="51"/>
      <c r="AW67" s="51"/>
      <c r="AX67" s="51"/>
      <c r="AY67" s="51"/>
      <c r="AZ67" s="51"/>
      <c r="BA67" s="51"/>
      <c r="BB67" s="51"/>
      <c r="BC67" s="55"/>
    </row>
    <row r="68" spans="2:55" x14ac:dyDescent="0.2">
      <c r="B68" s="50">
        <v>64</v>
      </c>
      <c r="C68" s="51"/>
      <c r="D68" s="51"/>
      <c r="E68" s="51"/>
      <c r="F68" s="52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2"/>
      <c r="R68" s="52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1"/>
      <c r="AU68" s="51"/>
      <c r="AV68" s="51"/>
      <c r="AW68" s="51"/>
      <c r="AX68" s="51"/>
      <c r="AY68" s="51"/>
      <c r="AZ68" s="51"/>
      <c r="BA68" s="51"/>
      <c r="BB68" s="51"/>
      <c r="BC68" s="55"/>
    </row>
    <row r="69" spans="2:55" x14ac:dyDescent="0.2">
      <c r="B69" s="50">
        <v>65</v>
      </c>
      <c r="C69" s="51"/>
      <c r="D69" s="51"/>
      <c r="E69" s="51"/>
      <c r="F69" s="52"/>
      <c r="G69" s="52"/>
      <c r="H69" s="53"/>
      <c r="I69" s="53"/>
      <c r="J69" s="53"/>
      <c r="K69" s="53"/>
      <c r="L69" s="53"/>
      <c r="M69" s="53"/>
      <c r="N69" s="53"/>
      <c r="O69" s="53"/>
      <c r="P69" s="53"/>
      <c r="Q69" s="52"/>
      <c r="R69" s="52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1"/>
      <c r="AU69" s="51"/>
      <c r="AV69" s="51"/>
      <c r="AW69" s="51"/>
      <c r="AX69" s="51"/>
      <c r="AY69" s="51"/>
      <c r="AZ69" s="51"/>
      <c r="BA69" s="51"/>
      <c r="BB69" s="51"/>
      <c r="BC69" s="55"/>
    </row>
    <row r="70" spans="2:55" x14ac:dyDescent="0.2">
      <c r="B70" s="50">
        <v>66</v>
      </c>
      <c r="C70" s="51"/>
      <c r="D70" s="51"/>
      <c r="E70" s="51"/>
      <c r="F70" s="52"/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2"/>
      <c r="R70" s="52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1"/>
      <c r="AU70" s="51"/>
      <c r="AV70" s="51"/>
      <c r="AW70" s="51"/>
      <c r="AX70" s="51"/>
      <c r="AY70" s="51"/>
      <c r="AZ70" s="51"/>
      <c r="BA70" s="51"/>
      <c r="BB70" s="51"/>
      <c r="BC70" s="55"/>
    </row>
    <row r="71" spans="2:55" x14ac:dyDescent="0.2">
      <c r="B71" s="50">
        <v>67</v>
      </c>
      <c r="C71" s="51"/>
      <c r="D71" s="51"/>
      <c r="E71" s="51"/>
      <c r="F71" s="52"/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2"/>
      <c r="R71" s="52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1"/>
      <c r="AU71" s="51"/>
      <c r="AV71" s="51"/>
      <c r="AW71" s="51"/>
      <c r="AX71" s="51"/>
      <c r="AY71" s="51"/>
      <c r="AZ71" s="51"/>
      <c r="BA71" s="51"/>
      <c r="BB71" s="51"/>
      <c r="BC71" s="55"/>
    </row>
    <row r="72" spans="2:55" x14ac:dyDescent="0.2">
      <c r="B72" s="50">
        <v>68</v>
      </c>
      <c r="C72" s="51"/>
      <c r="D72" s="51"/>
      <c r="E72" s="51"/>
      <c r="F72" s="52"/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2"/>
      <c r="R72" s="52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1"/>
      <c r="AU72" s="51"/>
      <c r="AV72" s="51"/>
      <c r="AW72" s="51"/>
      <c r="AX72" s="51"/>
      <c r="AY72" s="51"/>
      <c r="AZ72" s="51"/>
      <c r="BA72" s="51"/>
      <c r="BB72" s="51"/>
      <c r="BC72" s="55"/>
    </row>
    <row r="73" spans="2:55" x14ac:dyDescent="0.2">
      <c r="B73" s="50">
        <v>69</v>
      </c>
      <c r="C73" s="51"/>
      <c r="D73" s="51"/>
      <c r="E73" s="51"/>
      <c r="F73" s="52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52"/>
      <c r="R73" s="52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1"/>
      <c r="AU73" s="51"/>
      <c r="AV73" s="51"/>
      <c r="AW73" s="51"/>
      <c r="AX73" s="51"/>
      <c r="AY73" s="51"/>
      <c r="AZ73" s="51"/>
      <c r="BA73" s="51"/>
      <c r="BB73" s="51"/>
      <c r="BC73" s="55"/>
    </row>
    <row r="74" spans="2:55" x14ac:dyDescent="0.2">
      <c r="B74" s="50">
        <v>70</v>
      </c>
      <c r="C74" s="51"/>
      <c r="D74" s="51"/>
      <c r="E74" s="51"/>
      <c r="F74" s="52"/>
      <c r="G74" s="52"/>
      <c r="H74" s="53"/>
      <c r="I74" s="53"/>
      <c r="J74" s="53"/>
      <c r="K74" s="53"/>
      <c r="L74" s="53"/>
      <c r="M74" s="53"/>
      <c r="N74" s="53"/>
      <c r="O74" s="53"/>
      <c r="P74" s="53"/>
      <c r="Q74" s="52"/>
      <c r="R74" s="52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1"/>
      <c r="AU74" s="51"/>
      <c r="AV74" s="51"/>
      <c r="AW74" s="51"/>
      <c r="AX74" s="51"/>
      <c r="AY74" s="51"/>
      <c r="AZ74" s="51"/>
      <c r="BA74" s="51"/>
      <c r="BB74" s="51"/>
      <c r="BC74" s="55"/>
    </row>
    <row r="75" spans="2:55" x14ac:dyDescent="0.2">
      <c r="B75" s="50">
        <v>71</v>
      </c>
      <c r="C75" s="51"/>
      <c r="D75" s="51"/>
      <c r="E75" s="51"/>
      <c r="F75" s="52"/>
      <c r="G75" s="52"/>
      <c r="H75" s="53"/>
      <c r="I75" s="53"/>
      <c r="J75" s="53"/>
      <c r="K75" s="53"/>
      <c r="L75" s="53"/>
      <c r="M75" s="53"/>
      <c r="N75" s="53"/>
      <c r="O75" s="53"/>
      <c r="P75" s="53"/>
      <c r="Q75" s="52"/>
      <c r="R75" s="52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1"/>
      <c r="AU75" s="51"/>
      <c r="AV75" s="51"/>
      <c r="AW75" s="51"/>
      <c r="AX75" s="51"/>
      <c r="AY75" s="51"/>
      <c r="AZ75" s="51"/>
      <c r="BA75" s="51"/>
      <c r="BB75" s="51"/>
      <c r="BC75" s="55"/>
    </row>
    <row r="76" spans="2:55" x14ac:dyDescent="0.2">
      <c r="B76" s="50">
        <v>72</v>
      </c>
      <c r="C76" s="51"/>
      <c r="D76" s="51"/>
      <c r="E76" s="51"/>
      <c r="F76" s="52"/>
      <c r="G76" s="52"/>
      <c r="H76" s="53"/>
      <c r="I76" s="53"/>
      <c r="J76" s="53"/>
      <c r="K76" s="53"/>
      <c r="L76" s="53"/>
      <c r="M76" s="53"/>
      <c r="N76" s="53"/>
      <c r="O76" s="53"/>
      <c r="P76" s="53"/>
      <c r="Q76" s="52"/>
      <c r="R76" s="52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1"/>
      <c r="AU76" s="51"/>
      <c r="AV76" s="51"/>
      <c r="AW76" s="51"/>
      <c r="AX76" s="51"/>
      <c r="AY76" s="51"/>
      <c r="AZ76" s="51"/>
      <c r="BA76" s="51"/>
      <c r="BB76" s="51"/>
      <c r="BC76" s="55"/>
    </row>
    <row r="77" spans="2:55" x14ac:dyDescent="0.2">
      <c r="B77" s="50">
        <v>73</v>
      </c>
      <c r="C77" s="51"/>
      <c r="D77" s="51"/>
      <c r="E77" s="51"/>
      <c r="F77" s="52"/>
      <c r="G77" s="52"/>
      <c r="H77" s="53"/>
      <c r="I77" s="53"/>
      <c r="J77" s="53"/>
      <c r="K77" s="53"/>
      <c r="L77" s="53"/>
      <c r="M77" s="53"/>
      <c r="N77" s="53"/>
      <c r="O77" s="53"/>
      <c r="P77" s="53"/>
      <c r="Q77" s="52"/>
      <c r="R77" s="52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1"/>
      <c r="AU77" s="51"/>
      <c r="AV77" s="51"/>
      <c r="AW77" s="51"/>
      <c r="AX77" s="51"/>
      <c r="AY77" s="51"/>
      <c r="AZ77" s="51"/>
      <c r="BA77" s="51"/>
      <c r="BB77" s="51"/>
      <c r="BC77" s="55"/>
    </row>
    <row r="78" spans="2:55" x14ac:dyDescent="0.2">
      <c r="B78" s="50">
        <v>74</v>
      </c>
      <c r="C78" s="51"/>
      <c r="D78" s="51"/>
      <c r="E78" s="51"/>
      <c r="F78" s="52"/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2"/>
      <c r="R78" s="52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1"/>
      <c r="AU78" s="51"/>
      <c r="AV78" s="51"/>
      <c r="AW78" s="51"/>
      <c r="AX78" s="51"/>
      <c r="AY78" s="51"/>
      <c r="AZ78" s="51"/>
      <c r="BA78" s="51"/>
      <c r="BB78" s="51"/>
      <c r="BC78" s="55"/>
    </row>
    <row r="79" spans="2:55" x14ac:dyDescent="0.2">
      <c r="B79" s="50">
        <v>75</v>
      </c>
      <c r="C79" s="51"/>
      <c r="D79" s="51"/>
      <c r="E79" s="51"/>
      <c r="F79" s="52"/>
      <c r="G79" s="52"/>
      <c r="H79" s="53"/>
      <c r="I79" s="53"/>
      <c r="J79" s="53"/>
      <c r="K79" s="53"/>
      <c r="L79" s="53"/>
      <c r="M79" s="53"/>
      <c r="N79" s="53"/>
      <c r="O79" s="53"/>
      <c r="P79" s="53"/>
      <c r="Q79" s="52"/>
      <c r="R79" s="52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1"/>
      <c r="AU79" s="51"/>
      <c r="AV79" s="51"/>
      <c r="AW79" s="51"/>
      <c r="AX79" s="51"/>
      <c r="AY79" s="51"/>
      <c r="AZ79" s="51"/>
      <c r="BA79" s="51"/>
      <c r="BB79" s="51"/>
      <c r="BC79" s="55"/>
    </row>
    <row r="80" spans="2:55" x14ac:dyDescent="0.2">
      <c r="B80" s="50">
        <v>76</v>
      </c>
      <c r="C80" s="51"/>
      <c r="D80" s="51"/>
      <c r="E80" s="51"/>
      <c r="F80" s="52"/>
      <c r="G80" s="52"/>
      <c r="H80" s="53"/>
      <c r="I80" s="53"/>
      <c r="J80" s="53"/>
      <c r="K80" s="53"/>
      <c r="L80" s="53"/>
      <c r="M80" s="53"/>
      <c r="N80" s="53"/>
      <c r="O80" s="53"/>
      <c r="P80" s="53"/>
      <c r="Q80" s="52"/>
      <c r="R80" s="52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1"/>
      <c r="AU80" s="51"/>
      <c r="AV80" s="51"/>
      <c r="AW80" s="51"/>
      <c r="AX80" s="51"/>
      <c r="AY80" s="51"/>
      <c r="AZ80" s="51"/>
      <c r="BA80" s="51"/>
      <c r="BB80" s="51"/>
      <c r="BC80" s="55"/>
    </row>
    <row r="81" spans="2:55" x14ac:dyDescent="0.2">
      <c r="B81" s="50">
        <v>77</v>
      </c>
      <c r="C81" s="51"/>
      <c r="D81" s="51"/>
      <c r="E81" s="51"/>
      <c r="F81" s="52"/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2"/>
      <c r="R81" s="52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1"/>
      <c r="AU81" s="51"/>
      <c r="AV81" s="51"/>
      <c r="AW81" s="51"/>
      <c r="AX81" s="51"/>
      <c r="AY81" s="51"/>
      <c r="AZ81" s="51"/>
      <c r="BA81" s="51"/>
      <c r="BB81" s="51"/>
      <c r="BC81" s="55"/>
    </row>
    <row r="82" spans="2:55" x14ac:dyDescent="0.2">
      <c r="B82" s="50">
        <v>78</v>
      </c>
      <c r="C82" s="51"/>
      <c r="D82" s="51"/>
      <c r="E82" s="51"/>
      <c r="F82" s="52"/>
      <c r="G82" s="52"/>
      <c r="H82" s="53"/>
      <c r="I82" s="53"/>
      <c r="J82" s="53"/>
      <c r="K82" s="53"/>
      <c r="L82" s="53"/>
      <c r="M82" s="53"/>
      <c r="N82" s="53"/>
      <c r="O82" s="53"/>
      <c r="P82" s="53"/>
      <c r="Q82" s="52"/>
      <c r="R82" s="52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1"/>
      <c r="AU82" s="51"/>
      <c r="AV82" s="51"/>
      <c r="AW82" s="51"/>
      <c r="AX82" s="51"/>
      <c r="AY82" s="51"/>
      <c r="AZ82" s="51"/>
      <c r="BA82" s="51"/>
      <c r="BB82" s="51"/>
      <c r="BC82" s="55"/>
    </row>
    <row r="83" spans="2:55" x14ac:dyDescent="0.2">
      <c r="B83" s="50">
        <v>79</v>
      </c>
      <c r="C83" s="51"/>
      <c r="D83" s="51"/>
      <c r="E83" s="51"/>
      <c r="F83" s="52"/>
      <c r="G83" s="52"/>
      <c r="H83" s="53"/>
      <c r="I83" s="53"/>
      <c r="J83" s="53"/>
      <c r="K83" s="53"/>
      <c r="L83" s="53"/>
      <c r="M83" s="53"/>
      <c r="N83" s="53"/>
      <c r="O83" s="53"/>
      <c r="P83" s="53"/>
      <c r="Q83" s="52"/>
      <c r="R83" s="52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1"/>
      <c r="AU83" s="51"/>
      <c r="AV83" s="51"/>
      <c r="AW83" s="51"/>
      <c r="AX83" s="51"/>
      <c r="AY83" s="51"/>
      <c r="AZ83" s="51"/>
      <c r="BA83" s="51"/>
      <c r="BB83" s="51"/>
      <c r="BC83" s="55"/>
    </row>
    <row r="84" spans="2:55" x14ac:dyDescent="0.2">
      <c r="B84" s="50">
        <v>80</v>
      </c>
      <c r="C84" s="51"/>
      <c r="D84" s="51"/>
      <c r="E84" s="51"/>
      <c r="F84" s="52"/>
      <c r="G84" s="52"/>
      <c r="H84" s="53"/>
      <c r="I84" s="53"/>
      <c r="J84" s="53"/>
      <c r="K84" s="53"/>
      <c r="L84" s="53"/>
      <c r="M84" s="53"/>
      <c r="N84" s="53"/>
      <c r="O84" s="53"/>
      <c r="P84" s="53"/>
      <c r="Q84" s="52"/>
      <c r="R84" s="52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1"/>
      <c r="AU84" s="51"/>
      <c r="AV84" s="51"/>
      <c r="AW84" s="51"/>
      <c r="AX84" s="51"/>
      <c r="AY84" s="51"/>
      <c r="AZ84" s="51"/>
      <c r="BA84" s="51"/>
      <c r="BB84" s="51"/>
      <c r="BC84" s="55"/>
    </row>
    <row r="85" spans="2:55" x14ac:dyDescent="0.2">
      <c r="B85" s="50">
        <v>81</v>
      </c>
      <c r="C85" s="51"/>
      <c r="D85" s="51"/>
      <c r="E85" s="51"/>
      <c r="F85" s="52"/>
      <c r="G85" s="52"/>
      <c r="H85" s="53"/>
      <c r="I85" s="53"/>
      <c r="J85" s="53"/>
      <c r="K85" s="53"/>
      <c r="L85" s="53"/>
      <c r="M85" s="53"/>
      <c r="N85" s="53"/>
      <c r="O85" s="53"/>
      <c r="P85" s="53"/>
      <c r="Q85" s="52"/>
      <c r="R85" s="52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1"/>
      <c r="AU85" s="51"/>
      <c r="AV85" s="51"/>
      <c r="AW85" s="51"/>
      <c r="AX85" s="51"/>
      <c r="AY85" s="51"/>
      <c r="AZ85" s="51"/>
      <c r="BA85" s="51"/>
      <c r="BB85" s="51"/>
      <c r="BC85" s="55"/>
    </row>
    <row r="86" spans="2:55" x14ac:dyDescent="0.2">
      <c r="B86" s="50">
        <v>82</v>
      </c>
      <c r="C86" s="51"/>
      <c r="D86" s="51"/>
      <c r="E86" s="51"/>
      <c r="F86" s="52"/>
      <c r="G86" s="52"/>
      <c r="H86" s="53"/>
      <c r="I86" s="53"/>
      <c r="J86" s="53"/>
      <c r="K86" s="53"/>
      <c r="L86" s="53"/>
      <c r="M86" s="53"/>
      <c r="N86" s="53"/>
      <c r="O86" s="53"/>
      <c r="P86" s="53"/>
      <c r="Q86" s="52"/>
      <c r="R86" s="52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1"/>
      <c r="AU86" s="51"/>
      <c r="AV86" s="51"/>
      <c r="AW86" s="51"/>
      <c r="AX86" s="51"/>
      <c r="AY86" s="51"/>
      <c r="AZ86" s="51"/>
      <c r="BA86" s="51"/>
      <c r="BB86" s="51"/>
      <c r="BC86" s="55"/>
    </row>
    <row r="87" spans="2:55" x14ac:dyDescent="0.2">
      <c r="B87" s="50">
        <v>83</v>
      </c>
      <c r="C87" s="51"/>
      <c r="D87" s="51"/>
      <c r="E87" s="51"/>
      <c r="F87" s="52"/>
      <c r="G87" s="52"/>
      <c r="H87" s="53"/>
      <c r="I87" s="53"/>
      <c r="J87" s="53"/>
      <c r="K87" s="53"/>
      <c r="L87" s="53"/>
      <c r="M87" s="53"/>
      <c r="N87" s="53"/>
      <c r="O87" s="53"/>
      <c r="P87" s="53"/>
      <c r="Q87" s="52"/>
      <c r="R87" s="52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1"/>
      <c r="AU87" s="51"/>
      <c r="AV87" s="51"/>
      <c r="AW87" s="51"/>
      <c r="AX87" s="51"/>
      <c r="AY87" s="51"/>
      <c r="AZ87" s="51"/>
      <c r="BA87" s="51"/>
      <c r="BB87" s="51"/>
      <c r="BC87" s="55"/>
    </row>
    <row r="88" spans="2:55" x14ac:dyDescent="0.2">
      <c r="B88" s="50">
        <v>84</v>
      </c>
      <c r="C88" s="51"/>
      <c r="D88" s="51"/>
      <c r="E88" s="51"/>
      <c r="F88" s="52"/>
      <c r="G88" s="52"/>
      <c r="H88" s="53"/>
      <c r="I88" s="53"/>
      <c r="J88" s="53"/>
      <c r="K88" s="53"/>
      <c r="L88" s="53"/>
      <c r="M88" s="53"/>
      <c r="N88" s="53"/>
      <c r="O88" s="53"/>
      <c r="P88" s="53"/>
      <c r="Q88" s="52"/>
      <c r="R88" s="52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1"/>
      <c r="AU88" s="51"/>
      <c r="AV88" s="51"/>
      <c r="AW88" s="51"/>
      <c r="AX88" s="51"/>
      <c r="AY88" s="51"/>
      <c r="AZ88" s="51"/>
      <c r="BA88" s="51"/>
      <c r="BB88" s="51"/>
      <c r="BC88" s="55"/>
    </row>
    <row r="89" spans="2:55" x14ac:dyDescent="0.2">
      <c r="B89" s="50">
        <v>85</v>
      </c>
      <c r="C89" s="51"/>
      <c r="D89" s="51"/>
      <c r="E89" s="51"/>
      <c r="F89" s="52"/>
      <c r="G89" s="52"/>
      <c r="H89" s="53"/>
      <c r="I89" s="53"/>
      <c r="J89" s="53"/>
      <c r="K89" s="53"/>
      <c r="L89" s="53"/>
      <c r="M89" s="53"/>
      <c r="N89" s="53"/>
      <c r="O89" s="53"/>
      <c r="P89" s="53"/>
      <c r="Q89" s="52"/>
      <c r="R89" s="52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1"/>
      <c r="AU89" s="51"/>
      <c r="AV89" s="51"/>
      <c r="AW89" s="51"/>
      <c r="AX89" s="51"/>
      <c r="AY89" s="51"/>
      <c r="AZ89" s="51"/>
      <c r="BA89" s="51"/>
      <c r="BB89" s="51"/>
      <c r="BC89" s="55"/>
    </row>
    <row r="90" spans="2:55" x14ac:dyDescent="0.2">
      <c r="B90" s="50">
        <v>86</v>
      </c>
      <c r="C90" s="51"/>
      <c r="D90" s="51"/>
      <c r="E90" s="51"/>
      <c r="F90" s="52"/>
      <c r="G90" s="52"/>
      <c r="H90" s="53"/>
      <c r="I90" s="53"/>
      <c r="J90" s="53"/>
      <c r="K90" s="53"/>
      <c r="L90" s="53"/>
      <c r="M90" s="53"/>
      <c r="N90" s="53"/>
      <c r="O90" s="53"/>
      <c r="P90" s="53"/>
      <c r="Q90" s="52"/>
      <c r="R90" s="52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1"/>
      <c r="AU90" s="51"/>
      <c r="AV90" s="51"/>
      <c r="AW90" s="51"/>
      <c r="AX90" s="51"/>
      <c r="AY90" s="51"/>
      <c r="AZ90" s="51"/>
      <c r="BA90" s="51"/>
      <c r="BB90" s="51"/>
      <c r="BC90" s="55"/>
    </row>
    <row r="91" spans="2:55" x14ac:dyDescent="0.2">
      <c r="B91" s="50">
        <v>87</v>
      </c>
      <c r="C91" s="51"/>
      <c r="D91" s="51"/>
      <c r="E91" s="51"/>
      <c r="F91" s="52"/>
      <c r="G91" s="52"/>
      <c r="H91" s="53"/>
      <c r="I91" s="53"/>
      <c r="J91" s="53"/>
      <c r="K91" s="53"/>
      <c r="L91" s="53"/>
      <c r="M91" s="53"/>
      <c r="N91" s="53"/>
      <c r="O91" s="53"/>
      <c r="P91" s="53"/>
      <c r="Q91" s="52"/>
      <c r="R91" s="52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1"/>
      <c r="AU91" s="51"/>
      <c r="AV91" s="51"/>
      <c r="AW91" s="51"/>
      <c r="AX91" s="51"/>
      <c r="AY91" s="51"/>
      <c r="AZ91" s="51"/>
      <c r="BA91" s="51"/>
      <c r="BB91" s="51"/>
      <c r="BC91" s="55"/>
    </row>
    <row r="92" spans="2:55" x14ac:dyDescent="0.2">
      <c r="B92" s="50">
        <v>88</v>
      </c>
      <c r="C92" s="51"/>
      <c r="D92" s="51"/>
      <c r="E92" s="51"/>
      <c r="F92" s="52"/>
      <c r="G92" s="52"/>
      <c r="H92" s="53"/>
      <c r="I92" s="53"/>
      <c r="J92" s="53"/>
      <c r="K92" s="53"/>
      <c r="L92" s="53"/>
      <c r="M92" s="53"/>
      <c r="N92" s="53"/>
      <c r="O92" s="53"/>
      <c r="P92" s="53"/>
      <c r="Q92" s="52"/>
      <c r="R92" s="52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1"/>
      <c r="AU92" s="51"/>
      <c r="AV92" s="51"/>
      <c r="AW92" s="51"/>
      <c r="AX92" s="51"/>
      <c r="AY92" s="51"/>
      <c r="AZ92" s="51"/>
      <c r="BA92" s="51"/>
      <c r="BB92" s="51"/>
      <c r="BC92" s="55"/>
    </row>
    <row r="93" spans="2:55" x14ac:dyDescent="0.2">
      <c r="B93" s="50">
        <v>89</v>
      </c>
      <c r="C93" s="51"/>
      <c r="D93" s="51"/>
      <c r="E93" s="51"/>
      <c r="F93" s="52"/>
      <c r="G93" s="52"/>
      <c r="H93" s="53"/>
      <c r="I93" s="53"/>
      <c r="J93" s="53"/>
      <c r="K93" s="53"/>
      <c r="L93" s="53"/>
      <c r="M93" s="53"/>
      <c r="N93" s="53"/>
      <c r="O93" s="53"/>
      <c r="P93" s="53"/>
      <c r="Q93" s="52"/>
      <c r="R93" s="52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1"/>
      <c r="AU93" s="51"/>
      <c r="AV93" s="51"/>
      <c r="AW93" s="51"/>
      <c r="AX93" s="51"/>
      <c r="AY93" s="51"/>
      <c r="AZ93" s="51"/>
      <c r="BA93" s="51"/>
      <c r="BB93" s="51"/>
      <c r="BC93" s="55"/>
    </row>
    <row r="94" spans="2:55" x14ac:dyDescent="0.2">
      <c r="B94" s="50">
        <v>90</v>
      </c>
      <c r="C94" s="51"/>
      <c r="D94" s="51"/>
      <c r="E94" s="51"/>
      <c r="F94" s="52"/>
      <c r="G94" s="52"/>
      <c r="H94" s="53"/>
      <c r="I94" s="53"/>
      <c r="J94" s="53"/>
      <c r="K94" s="53"/>
      <c r="L94" s="53"/>
      <c r="M94" s="53"/>
      <c r="N94" s="53"/>
      <c r="O94" s="53"/>
      <c r="P94" s="53"/>
      <c r="Q94" s="52"/>
      <c r="R94" s="52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1"/>
      <c r="AU94" s="51"/>
      <c r="AV94" s="51"/>
      <c r="AW94" s="51"/>
      <c r="AX94" s="51"/>
      <c r="AY94" s="51"/>
      <c r="AZ94" s="51"/>
      <c r="BA94" s="51"/>
      <c r="BB94" s="51"/>
      <c r="BC94" s="55"/>
    </row>
    <row r="95" spans="2:55" x14ac:dyDescent="0.2">
      <c r="B95" s="50">
        <v>91</v>
      </c>
      <c r="C95" s="51"/>
      <c r="D95" s="51"/>
      <c r="E95" s="51"/>
      <c r="F95" s="52"/>
      <c r="G95" s="52"/>
      <c r="H95" s="53"/>
      <c r="I95" s="53"/>
      <c r="J95" s="53"/>
      <c r="K95" s="53"/>
      <c r="L95" s="53"/>
      <c r="M95" s="53"/>
      <c r="N95" s="53"/>
      <c r="O95" s="53"/>
      <c r="P95" s="53"/>
      <c r="Q95" s="52"/>
      <c r="R95" s="52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1"/>
      <c r="AU95" s="51"/>
      <c r="AV95" s="51"/>
      <c r="AW95" s="51"/>
      <c r="AX95" s="51"/>
      <c r="AY95" s="51"/>
      <c r="AZ95" s="51"/>
      <c r="BA95" s="51"/>
      <c r="BB95" s="51"/>
      <c r="BC95" s="55"/>
    </row>
    <row r="96" spans="2:55" x14ac:dyDescent="0.2">
      <c r="B96" s="50">
        <v>92</v>
      </c>
      <c r="C96" s="51"/>
      <c r="D96" s="51"/>
      <c r="E96" s="51"/>
      <c r="F96" s="52"/>
      <c r="G96" s="52"/>
      <c r="H96" s="53"/>
      <c r="I96" s="53"/>
      <c r="J96" s="53"/>
      <c r="K96" s="53"/>
      <c r="L96" s="53"/>
      <c r="M96" s="53"/>
      <c r="N96" s="53"/>
      <c r="O96" s="53"/>
      <c r="P96" s="53"/>
      <c r="Q96" s="52"/>
      <c r="R96" s="52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1"/>
      <c r="AU96" s="51"/>
      <c r="AV96" s="51"/>
      <c r="AW96" s="51"/>
      <c r="AX96" s="51"/>
      <c r="AY96" s="51"/>
      <c r="AZ96" s="51"/>
      <c r="BA96" s="51"/>
      <c r="BB96" s="51"/>
      <c r="BC96" s="55"/>
    </row>
    <row r="97" spans="2:55" x14ac:dyDescent="0.2">
      <c r="B97" s="50">
        <v>93</v>
      </c>
      <c r="C97" s="51"/>
      <c r="D97" s="51"/>
      <c r="E97" s="51"/>
      <c r="F97" s="52"/>
      <c r="G97" s="52"/>
      <c r="H97" s="53"/>
      <c r="I97" s="53"/>
      <c r="J97" s="53"/>
      <c r="K97" s="53"/>
      <c r="L97" s="53"/>
      <c r="M97" s="53"/>
      <c r="N97" s="53"/>
      <c r="O97" s="53"/>
      <c r="P97" s="53"/>
      <c r="Q97" s="52"/>
      <c r="R97" s="52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1"/>
      <c r="AU97" s="51"/>
      <c r="AV97" s="51"/>
      <c r="AW97" s="51"/>
      <c r="AX97" s="51"/>
      <c r="AY97" s="51"/>
      <c r="AZ97" s="51"/>
      <c r="BA97" s="51"/>
      <c r="BB97" s="51"/>
      <c r="BC97" s="55"/>
    </row>
    <row r="98" spans="2:55" x14ac:dyDescent="0.2">
      <c r="B98" s="50">
        <v>94</v>
      </c>
      <c r="C98" s="51"/>
      <c r="D98" s="51"/>
      <c r="E98" s="51"/>
      <c r="F98" s="52"/>
      <c r="G98" s="52"/>
      <c r="H98" s="53"/>
      <c r="I98" s="53"/>
      <c r="J98" s="53"/>
      <c r="K98" s="53"/>
      <c r="L98" s="53"/>
      <c r="M98" s="53"/>
      <c r="N98" s="53"/>
      <c r="O98" s="53"/>
      <c r="P98" s="53"/>
      <c r="Q98" s="52"/>
      <c r="R98" s="52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1"/>
      <c r="AU98" s="51"/>
      <c r="AV98" s="51"/>
      <c r="AW98" s="51"/>
      <c r="AX98" s="51"/>
      <c r="AY98" s="51"/>
      <c r="AZ98" s="51"/>
      <c r="BA98" s="51"/>
      <c r="BB98" s="51"/>
      <c r="BC98" s="55"/>
    </row>
    <row r="99" spans="2:55" x14ac:dyDescent="0.2">
      <c r="B99" s="50">
        <v>95</v>
      </c>
      <c r="C99" s="51"/>
      <c r="D99" s="51"/>
      <c r="E99" s="51"/>
      <c r="F99" s="52"/>
      <c r="G99" s="52"/>
      <c r="H99" s="53"/>
      <c r="I99" s="53"/>
      <c r="J99" s="53"/>
      <c r="K99" s="53"/>
      <c r="L99" s="53"/>
      <c r="M99" s="53"/>
      <c r="N99" s="53"/>
      <c r="O99" s="53"/>
      <c r="P99" s="53"/>
      <c r="Q99" s="52"/>
      <c r="R99" s="52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1"/>
      <c r="AU99" s="51"/>
      <c r="AV99" s="51"/>
      <c r="AW99" s="51"/>
      <c r="AX99" s="51"/>
      <c r="AY99" s="51"/>
      <c r="AZ99" s="51"/>
      <c r="BA99" s="51"/>
      <c r="BB99" s="51"/>
      <c r="BC99" s="55"/>
    </row>
    <row r="100" spans="2:55" x14ac:dyDescent="0.2">
      <c r="B100" s="50">
        <v>96</v>
      </c>
      <c r="C100" s="51"/>
      <c r="D100" s="51"/>
      <c r="E100" s="51"/>
      <c r="F100" s="52"/>
      <c r="G100" s="52"/>
      <c r="H100" s="53"/>
      <c r="I100" s="53"/>
      <c r="J100" s="53"/>
      <c r="K100" s="53"/>
      <c r="L100" s="53"/>
      <c r="M100" s="53"/>
      <c r="N100" s="53"/>
      <c r="O100" s="53"/>
      <c r="P100" s="53"/>
      <c r="Q100" s="52"/>
      <c r="R100" s="52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1"/>
      <c r="AU100" s="51"/>
      <c r="AV100" s="51"/>
      <c r="AW100" s="51"/>
      <c r="AX100" s="51"/>
      <c r="AY100" s="51"/>
      <c r="AZ100" s="51"/>
      <c r="BA100" s="51"/>
      <c r="BB100" s="51"/>
      <c r="BC100" s="55"/>
    </row>
    <row r="101" spans="2:55" x14ac:dyDescent="0.2">
      <c r="B101" s="50">
        <v>97</v>
      </c>
      <c r="C101" s="51"/>
      <c r="D101" s="51"/>
      <c r="E101" s="51"/>
      <c r="F101" s="52"/>
      <c r="G101" s="52"/>
      <c r="H101" s="53"/>
      <c r="I101" s="53"/>
      <c r="J101" s="53"/>
      <c r="K101" s="53"/>
      <c r="L101" s="53"/>
      <c r="M101" s="53"/>
      <c r="N101" s="53"/>
      <c r="O101" s="53"/>
      <c r="P101" s="53"/>
      <c r="Q101" s="52"/>
      <c r="R101" s="52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1"/>
      <c r="AU101" s="51"/>
      <c r="AV101" s="51"/>
      <c r="AW101" s="51"/>
      <c r="AX101" s="51"/>
      <c r="AY101" s="51"/>
      <c r="AZ101" s="51"/>
      <c r="BA101" s="51"/>
      <c r="BB101" s="51"/>
      <c r="BC101" s="55"/>
    </row>
    <row r="102" spans="2:55" x14ac:dyDescent="0.2">
      <c r="B102" s="50">
        <v>98</v>
      </c>
      <c r="C102" s="51"/>
      <c r="D102" s="51"/>
      <c r="E102" s="51"/>
      <c r="F102" s="52"/>
      <c r="G102" s="52"/>
      <c r="H102" s="53"/>
      <c r="I102" s="53"/>
      <c r="J102" s="53"/>
      <c r="K102" s="53"/>
      <c r="L102" s="53"/>
      <c r="M102" s="53"/>
      <c r="N102" s="53"/>
      <c r="O102" s="53"/>
      <c r="P102" s="53"/>
      <c r="Q102" s="52"/>
      <c r="R102" s="52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1"/>
      <c r="AU102" s="51"/>
      <c r="AV102" s="51"/>
      <c r="AW102" s="51"/>
      <c r="AX102" s="51"/>
      <c r="AY102" s="51"/>
      <c r="AZ102" s="51"/>
      <c r="BA102" s="51"/>
      <c r="BB102" s="51"/>
      <c r="BC102" s="55"/>
    </row>
    <row r="103" spans="2:55" x14ac:dyDescent="0.2">
      <c r="B103" s="50">
        <v>99</v>
      </c>
      <c r="C103" s="51"/>
      <c r="D103" s="51"/>
      <c r="E103" s="51"/>
      <c r="F103" s="52"/>
      <c r="G103" s="52"/>
      <c r="H103" s="53"/>
      <c r="I103" s="53"/>
      <c r="J103" s="53"/>
      <c r="K103" s="53"/>
      <c r="L103" s="53"/>
      <c r="M103" s="53"/>
      <c r="N103" s="53"/>
      <c r="O103" s="53"/>
      <c r="P103" s="53"/>
      <c r="Q103" s="52"/>
      <c r="R103" s="52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1"/>
      <c r="AU103" s="51"/>
      <c r="AV103" s="51"/>
      <c r="AW103" s="51"/>
      <c r="AX103" s="51"/>
      <c r="AY103" s="51"/>
      <c r="AZ103" s="51"/>
      <c r="BA103" s="51"/>
      <c r="BB103" s="51"/>
      <c r="BC103" s="55"/>
    </row>
    <row r="104" spans="2:55" x14ac:dyDescent="0.2">
      <c r="B104" s="50">
        <v>100</v>
      </c>
      <c r="C104" s="51"/>
      <c r="D104" s="51"/>
      <c r="E104" s="51"/>
      <c r="F104" s="52"/>
      <c r="G104" s="52"/>
      <c r="H104" s="53"/>
      <c r="I104" s="53"/>
      <c r="J104" s="53"/>
      <c r="K104" s="53"/>
      <c r="L104" s="53"/>
      <c r="M104" s="53"/>
      <c r="N104" s="53"/>
      <c r="O104" s="53"/>
      <c r="P104" s="53"/>
      <c r="Q104" s="52"/>
      <c r="R104" s="52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1"/>
      <c r="AU104" s="51"/>
      <c r="AV104" s="51"/>
      <c r="AW104" s="51"/>
      <c r="AX104" s="51"/>
      <c r="AY104" s="51"/>
      <c r="AZ104" s="51"/>
      <c r="BA104" s="51"/>
      <c r="BB104" s="51"/>
      <c r="BC104" s="55"/>
    </row>
    <row r="105" spans="2:55" x14ac:dyDescent="0.2">
      <c r="B105" s="50">
        <v>101</v>
      </c>
      <c r="C105" s="51"/>
      <c r="D105" s="51"/>
      <c r="E105" s="51"/>
      <c r="F105" s="52"/>
      <c r="G105" s="52"/>
      <c r="H105" s="53"/>
      <c r="I105" s="53"/>
      <c r="J105" s="53"/>
      <c r="K105" s="53"/>
      <c r="L105" s="53"/>
      <c r="M105" s="53"/>
      <c r="N105" s="53"/>
      <c r="O105" s="53"/>
      <c r="P105" s="53"/>
      <c r="Q105" s="52"/>
      <c r="R105" s="52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1"/>
      <c r="AU105" s="51"/>
      <c r="AV105" s="51"/>
      <c r="AW105" s="51"/>
      <c r="AX105" s="51"/>
      <c r="AY105" s="51"/>
      <c r="AZ105" s="51"/>
      <c r="BA105" s="51"/>
      <c r="BB105" s="51"/>
      <c r="BC105" s="55"/>
    </row>
    <row r="106" spans="2:55" x14ac:dyDescent="0.2">
      <c r="B106" s="50">
        <v>102</v>
      </c>
      <c r="C106" s="51"/>
      <c r="D106" s="51"/>
      <c r="E106" s="51"/>
      <c r="F106" s="52"/>
      <c r="G106" s="52"/>
      <c r="H106" s="53"/>
      <c r="I106" s="53"/>
      <c r="J106" s="53"/>
      <c r="K106" s="53"/>
      <c r="L106" s="53"/>
      <c r="M106" s="53"/>
      <c r="N106" s="53"/>
      <c r="O106" s="53"/>
      <c r="P106" s="53"/>
      <c r="Q106" s="52"/>
      <c r="R106" s="52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1"/>
      <c r="AU106" s="51"/>
      <c r="AV106" s="51"/>
      <c r="AW106" s="51"/>
      <c r="AX106" s="51"/>
      <c r="AY106" s="51"/>
      <c r="AZ106" s="51"/>
      <c r="BA106" s="51"/>
      <c r="BB106" s="51"/>
      <c r="BC106" s="55"/>
    </row>
    <row r="107" spans="2:55" x14ac:dyDescent="0.2">
      <c r="B107" s="50">
        <v>103</v>
      </c>
      <c r="C107" s="51"/>
      <c r="D107" s="51"/>
      <c r="E107" s="51"/>
      <c r="F107" s="52"/>
      <c r="G107" s="52"/>
      <c r="H107" s="53"/>
      <c r="I107" s="53"/>
      <c r="J107" s="53"/>
      <c r="K107" s="53"/>
      <c r="L107" s="53"/>
      <c r="M107" s="53"/>
      <c r="N107" s="53"/>
      <c r="O107" s="53"/>
      <c r="P107" s="53"/>
      <c r="Q107" s="52"/>
      <c r="R107" s="52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1"/>
      <c r="AU107" s="51"/>
      <c r="AV107" s="51"/>
      <c r="AW107" s="51"/>
      <c r="AX107" s="51"/>
      <c r="AY107" s="51"/>
      <c r="AZ107" s="51"/>
      <c r="BA107" s="51"/>
      <c r="BB107" s="51"/>
      <c r="BC107" s="55"/>
    </row>
    <row r="108" spans="2:55" x14ac:dyDescent="0.2">
      <c r="B108" s="50">
        <v>104</v>
      </c>
      <c r="C108" s="51"/>
      <c r="D108" s="51"/>
      <c r="E108" s="51"/>
      <c r="F108" s="52"/>
      <c r="G108" s="52"/>
      <c r="H108" s="53"/>
      <c r="I108" s="53"/>
      <c r="J108" s="53"/>
      <c r="K108" s="53"/>
      <c r="L108" s="53"/>
      <c r="M108" s="53"/>
      <c r="N108" s="53"/>
      <c r="O108" s="53"/>
      <c r="P108" s="53"/>
      <c r="Q108" s="52"/>
      <c r="R108" s="52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1"/>
      <c r="AU108" s="51"/>
      <c r="AV108" s="51"/>
      <c r="AW108" s="51"/>
      <c r="AX108" s="51"/>
      <c r="AY108" s="51"/>
      <c r="AZ108" s="51"/>
      <c r="BA108" s="51"/>
      <c r="BB108" s="51"/>
      <c r="BC108" s="55"/>
    </row>
    <row r="109" spans="2:55" x14ac:dyDescent="0.2">
      <c r="B109" s="50">
        <v>105</v>
      </c>
      <c r="C109" s="51"/>
      <c r="D109" s="51"/>
      <c r="E109" s="51"/>
      <c r="F109" s="52"/>
      <c r="G109" s="52"/>
      <c r="H109" s="53"/>
      <c r="I109" s="53"/>
      <c r="J109" s="53"/>
      <c r="K109" s="53"/>
      <c r="L109" s="53"/>
      <c r="M109" s="53"/>
      <c r="N109" s="53"/>
      <c r="O109" s="53"/>
      <c r="P109" s="53"/>
      <c r="Q109" s="52"/>
      <c r="R109" s="52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1"/>
      <c r="AU109" s="51"/>
      <c r="AV109" s="51"/>
      <c r="AW109" s="51"/>
      <c r="AX109" s="51"/>
      <c r="AY109" s="51"/>
      <c r="AZ109" s="51"/>
      <c r="BA109" s="51"/>
      <c r="BB109" s="51"/>
      <c r="BC109" s="55"/>
    </row>
    <row r="110" spans="2:55" x14ac:dyDescent="0.2">
      <c r="B110" s="50">
        <v>106</v>
      </c>
      <c r="C110" s="51"/>
      <c r="D110" s="51"/>
      <c r="E110" s="51"/>
      <c r="F110" s="52"/>
      <c r="G110" s="52"/>
      <c r="H110" s="53"/>
      <c r="I110" s="53"/>
      <c r="J110" s="53"/>
      <c r="K110" s="53"/>
      <c r="L110" s="53"/>
      <c r="M110" s="53"/>
      <c r="N110" s="53"/>
      <c r="O110" s="53"/>
      <c r="P110" s="53"/>
      <c r="Q110" s="52"/>
      <c r="R110" s="52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1"/>
      <c r="AU110" s="51"/>
      <c r="AV110" s="51"/>
      <c r="AW110" s="51"/>
      <c r="AX110" s="51"/>
      <c r="AY110" s="51"/>
      <c r="AZ110" s="51"/>
      <c r="BA110" s="51"/>
      <c r="BB110" s="51"/>
      <c r="BC110" s="55"/>
    </row>
    <row r="111" spans="2:55" x14ac:dyDescent="0.2">
      <c r="B111" s="50">
        <v>107</v>
      </c>
      <c r="C111" s="51"/>
      <c r="D111" s="51"/>
      <c r="E111" s="51"/>
      <c r="F111" s="52"/>
      <c r="G111" s="52"/>
      <c r="H111" s="53"/>
      <c r="I111" s="53"/>
      <c r="J111" s="53"/>
      <c r="K111" s="53"/>
      <c r="L111" s="53"/>
      <c r="M111" s="53"/>
      <c r="N111" s="53"/>
      <c r="O111" s="53"/>
      <c r="P111" s="53"/>
      <c r="Q111" s="52"/>
      <c r="R111" s="52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1"/>
      <c r="AU111" s="51"/>
      <c r="AV111" s="51"/>
      <c r="AW111" s="51"/>
      <c r="AX111" s="51"/>
      <c r="AY111" s="51"/>
      <c r="AZ111" s="51"/>
      <c r="BA111" s="51"/>
      <c r="BB111" s="51"/>
      <c r="BC111" s="55"/>
    </row>
    <row r="112" spans="2:55" x14ac:dyDescent="0.2">
      <c r="B112" s="50">
        <v>108</v>
      </c>
      <c r="C112" s="51"/>
      <c r="D112" s="51"/>
      <c r="E112" s="51"/>
      <c r="F112" s="52"/>
      <c r="G112" s="52"/>
      <c r="H112" s="53"/>
      <c r="I112" s="53"/>
      <c r="J112" s="53"/>
      <c r="K112" s="53"/>
      <c r="L112" s="53"/>
      <c r="M112" s="53"/>
      <c r="N112" s="53"/>
      <c r="O112" s="53"/>
      <c r="P112" s="53"/>
      <c r="Q112" s="52"/>
      <c r="R112" s="52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1"/>
      <c r="AU112" s="51"/>
      <c r="AV112" s="51"/>
      <c r="AW112" s="51"/>
      <c r="AX112" s="51"/>
      <c r="AY112" s="51"/>
      <c r="AZ112" s="51"/>
      <c r="BA112" s="51"/>
      <c r="BB112" s="51"/>
      <c r="BC112" s="55"/>
    </row>
    <row r="113" spans="2:55" x14ac:dyDescent="0.2">
      <c r="B113" s="50">
        <v>109</v>
      </c>
      <c r="C113" s="51"/>
      <c r="D113" s="51"/>
      <c r="E113" s="51"/>
      <c r="F113" s="52"/>
      <c r="G113" s="52"/>
      <c r="H113" s="53"/>
      <c r="I113" s="53"/>
      <c r="J113" s="53"/>
      <c r="K113" s="53"/>
      <c r="L113" s="53"/>
      <c r="M113" s="53"/>
      <c r="N113" s="53"/>
      <c r="O113" s="53"/>
      <c r="P113" s="53"/>
      <c r="Q113" s="52"/>
      <c r="R113" s="52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1"/>
      <c r="AU113" s="51"/>
      <c r="AV113" s="51"/>
      <c r="AW113" s="51"/>
      <c r="AX113" s="51"/>
      <c r="AY113" s="51"/>
      <c r="AZ113" s="51"/>
      <c r="BA113" s="51"/>
      <c r="BB113" s="51"/>
      <c r="BC113" s="55"/>
    </row>
    <row r="114" spans="2:55" x14ac:dyDescent="0.2">
      <c r="B114" s="50">
        <v>110</v>
      </c>
      <c r="C114" s="51"/>
      <c r="D114" s="51"/>
      <c r="E114" s="51"/>
      <c r="F114" s="52"/>
      <c r="G114" s="52"/>
      <c r="H114" s="53"/>
      <c r="I114" s="53"/>
      <c r="J114" s="53"/>
      <c r="K114" s="53"/>
      <c r="L114" s="53"/>
      <c r="M114" s="53"/>
      <c r="N114" s="53"/>
      <c r="O114" s="53"/>
      <c r="P114" s="53"/>
      <c r="Q114" s="52"/>
      <c r="R114" s="52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1"/>
      <c r="AU114" s="51"/>
      <c r="AV114" s="51"/>
      <c r="AW114" s="51"/>
      <c r="AX114" s="51"/>
      <c r="AY114" s="51"/>
      <c r="AZ114" s="51"/>
      <c r="BA114" s="51"/>
      <c r="BB114" s="51"/>
      <c r="BC114" s="55"/>
    </row>
    <row r="115" spans="2:55" x14ac:dyDescent="0.2">
      <c r="B115" s="50">
        <v>111</v>
      </c>
      <c r="C115" s="51"/>
      <c r="D115" s="51"/>
      <c r="E115" s="51"/>
      <c r="F115" s="52"/>
      <c r="G115" s="52"/>
      <c r="H115" s="53"/>
      <c r="I115" s="53"/>
      <c r="J115" s="53"/>
      <c r="K115" s="53"/>
      <c r="L115" s="53"/>
      <c r="M115" s="53"/>
      <c r="N115" s="53"/>
      <c r="O115" s="53"/>
      <c r="P115" s="53"/>
      <c r="Q115" s="52"/>
      <c r="R115" s="52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1"/>
      <c r="AU115" s="51"/>
      <c r="AV115" s="51"/>
      <c r="AW115" s="51"/>
      <c r="AX115" s="51"/>
      <c r="AY115" s="51"/>
      <c r="AZ115" s="51"/>
      <c r="BA115" s="51"/>
      <c r="BB115" s="51"/>
      <c r="BC115" s="55"/>
    </row>
    <row r="116" spans="2:55" x14ac:dyDescent="0.2">
      <c r="B116" s="50">
        <v>112</v>
      </c>
      <c r="C116" s="51"/>
      <c r="D116" s="51"/>
      <c r="E116" s="51"/>
      <c r="F116" s="52"/>
      <c r="G116" s="52"/>
      <c r="H116" s="53"/>
      <c r="I116" s="53"/>
      <c r="J116" s="53"/>
      <c r="K116" s="53"/>
      <c r="L116" s="53"/>
      <c r="M116" s="53"/>
      <c r="N116" s="53"/>
      <c r="O116" s="53"/>
      <c r="P116" s="53"/>
      <c r="Q116" s="52"/>
      <c r="R116" s="52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1"/>
      <c r="AU116" s="51"/>
      <c r="AV116" s="51"/>
      <c r="AW116" s="51"/>
      <c r="AX116" s="51"/>
      <c r="AY116" s="51"/>
      <c r="AZ116" s="51"/>
      <c r="BA116" s="51"/>
      <c r="BB116" s="51"/>
      <c r="BC116" s="55"/>
    </row>
    <row r="117" spans="2:55" x14ac:dyDescent="0.2">
      <c r="B117" s="50">
        <v>113</v>
      </c>
      <c r="C117" s="51"/>
      <c r="D117" s="51"/>
      <c r="E117" s="51"/>
      <c r="F117" s="52"/>
      <c r="G117" s="52"/>
      <c r="H117" s="53"/>
      <c r="I117" s="53"/>
      <c r="J117" s="53"/>
      <c r="K117" s="53"/>
      <c r="L117" s="53"/>
      <c r="M117" s="53"/>
      <c r="N117" s="53"/>
      <c r="O117" s="53"/>
      <c r="P117" s="53"/>
      <c r="Q117" s="52"/>
      <c r="R117" s="52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1"/>
      <c r="AU117" s="51"/>
      <c r="AV117" s="51"/>
      <c r="AW117" s="51"/>
      <c r="AX117" s="51"/>
      <c r="AY117" s="51"/>
      <c r="AZ117" s="51"/>
      <c r="BA117" s="51"/>
      <c r="BB117" s="51"/>
      <c r="BC117" s="55"/>
    </row>
    <row r="118" spans="2:55" x14ac:dyDescent="0.2">
      <c r="B118" s="50">
        <v>114</v>
      </c>
      <c r="C118" s="51"/>
      <c r="D118" s="51"/>
      <c r="E118" s="51"/>
      <c r="F118" s="52"/>
      <c r="G118" s="52"/>
      <c r="H118" s="53"/>
      <c r="I118" s="53"/>
      <c r="J118" s="53"/>
      <c r="K118" s="53"/>
      <c r="L118" s="53"/>
      <c r="M118" s="53"/>
      <c r="N118" s="53"/>
      <c r="O118" s="53"/>
      <c r="P118" s="53"/>
      <c r="Q118" s="52"/>
      <c r="R118" s="52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1"/>
      <c r="AU118" s="51"/>
      <c r="AV118" s="51"/>
      <c r="AW118" s="51"/>
      <c r="AX118" s="51"/>
      <c r="AY118" s="51"/>
      <c r="AZ118" s="51"/>
      <c r="BA118" s="51"/>
      <c r="BB118" s="51"/>
      <c r="BC118" s="55"/>
    </row>
    <row r="119" spans="2:55" x14ac:dyDescent="0.2">
      <c r="B119" s="50">
        <v>115</v>
      </c>
      <c r="C119" s="51"/>
      <c r="D119" s="51"/>
      <c r="E119" s="51"/>
      <c r="F119" s="52"/>
      <c r="G119" s="52"/>
      <c r="H119" s="53"/>
      <c r="I119" s="53"/>
      <c r="J119" s="53"/>
      <c r="K119" s="53"/>
      <c r="L119" s="53"/>
      <c r="M119" s="53"/>
      <c r="N119" s="53"/>
      <c r="O119" s="53"/>
      <c r="P119" s="53"/>
      <c r="Q119" s="52"/>
      <c r="R119" s="52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1"/>
      <c r="AU119" s="51"/>
      <c r="AV119" s="51"/>
      <c r="AW119" s="51"/>
      <c r="AX119" s="51"/>
      <c r="AY119" s="51"/>
      <c r="AZ119" s="51"/>
      <c r="BA119" s="51"/>
      <c r="BB119" s="51"/>
      <c r="BC119" s="55"/>
    </row>
    <row r="120" spans="2:55" x14ac:dyDescent="0.2">
      <c r="B120" s="50">
        <v>116</v>
      </c>
      <c r="C120" s="51"/>
      <c r="D120" s="51"/>
      <c r="E120" s="51"/>
      <c r="F120" s="52"/>
      <c r="G120" s="52"/>
      <c r="H120" s="53"/>
      <c r="I120" s="53"/>
      <c r="J120" s="53"/>
      <c r="K120" s="53"/>
      <c r="L120" s="53"/>
      <c r="M120" s="53"/>
      <c r="N120" s="53"/>
      <c r="O120" s="53"/>
      <c r="P120" s="53"/>
      <c r="Q120" s="52"/>
      <c r="R120" s="52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1"/>
      <c r="AU120" s="51"/>
      <c r="AV120" s="51"/>
      <c r="AW120" s="51"/>
      <c r="AX120" s="51"/>
      <c r="AY120" s="51"/>
      <c r="AZ120" s="51"/>
      <c r="BA120" s="51"/>
      <c r="BB120" s="51"/>
      <c r="BC120" s="55"/>
    </row>
    <row r="121" spans="2:55" x14ac:dyDescent="0.2">
      <c r="B121" s="50">
        <v>117</v>
      </c>
      <c r="C121" s="51"/>
      <c r="D121" s="51"/>
      <c r="E121" s="51"/>
      <c r="F121" s="52"/>
      <c r="G121" s="52"/>
      <c r="H121" s="53"/>
      <c r="I121" s="53"/>
      <c r="J121" s="53"/>
      <c r="K121" s="53"/>
      <c r="L121" s="53"/>
      <c r="M121" s="53"/>
      <c r="N121" s="53"/>
      <c r="O121" s="53"/>
      <c r="P121" s="53"/>
      <c r="Q121" s="52"/>
      <c r="R121" s="52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1"/>
      <c r="AU121" s="51"/>
      <c r="AV121" s="51"/>
      <c r="AW121" s="51"/>
      <c r="AX121" s="51"/>
      <c r="AY121" s="51"/>
      <c r="AZ121" s="51"/>
      <c r="BA121" s="51"/>
      <c r="BB121" s="51"/>
      <c r="BC121" s="55"/>
    </row>
    <row r="122" spans="2:55" x14ac:dyDescent="0.2">
      <c r="B122" s="50">
        <v>118</v>
      </c>
      <c r="C122" s="51"/>
      <c r="D122" s="51"/>
      <c r="E122" s="51"/>
      <c r="F122" s="52"/>
      <c r="G122" s="52"/>
      <c r="H122" s="53"/>
      <c r="I122" s="53"/>
      <c r="J122" s="53"/>
      <c r="K122" s="53"/>
      <c r="L122" s="53"/>
      <c r="M122" s="53"/>
      <c r="N122" s="53"/>
      <c r="O122" s="53"/>
      <c r="P122" s="53"/>
      <c r="Q122" s="52"/>
      <c r="R122" s="52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1"/>
      <c r="AU122" s="51"/>
      <c r="AV122" s="51"/>
      <c r="AW122" s="51"/>
      <c r="AX122" s="51"/>
      <c r="AY122" s="51"/>
      <c r="AZ122" s="51"/>
      <c r="BA122" s="51"/>
      <c r="BB122" s="51"/>
      <c r="BC122" s="55"/>
    </row>
    <row r="123" spans="2:55" x14ac:dyDescent="0.2">
      <c r="B123" s="50">
        <v>119</v>
      </c>
      <c r="C123" s="51"/>
      <c r="D123" s="51"/>
      <c r="E123" s="51"/>
      <c r="F123" s="52"/>
      <c r="G123" s="52"/>
      <c r="H123" s="53"/>
      <c r="I123" s="53"/>
      <c r="J123" s="53"/>
      <c r="K123" s="53"/>
      <c r="L123" s="53"/>
      <c r="M123" s="53"/>
      <c r="N123" s="53"/>
      <c r="O123" s="53"/>
      <c r="P123" s="53"/>
      <c r="Q123" s="52"/>
      <c r="R123" s="52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1"/>
      <c r="AU123" s="51"/>
      <c r="AV123" s="51"/>
      <c r="AW123" s="51"/>
      <c r="AX123" s="51"/>
      <c r="AY123" s="51"/>
      <c r="AZ123" s="51"/>
      <c r="BA123" s="51"/>
      <c r="BB123" s="51"/>
      <c r="BC123" s="55"/>
    </row>
    <row r="124" spans="2:55" x14ac:dyDescent="0.2">
      <c r="B124" s="50">
        <v>120</v>
      </c>
      <c r="C124" s="51"/>
      <c r="D124" s="51"/>
      <c r="E124" s="51"/>
      <c r="F124" s="52"/>
      <c r="G124" s="52"/>
      <c r="H124" s="53"/>
      <c r="I124" s="53"/>
      <c r="J124" s="53"/>
      <c r="K124" s="53"/>
      <c r="L124" s="53"/>
      <c r="M124" s="53"/>
      <c r="N124" s="53"/>
      <c r="O124" s="53"/>
      <c r="P124" s="53"/>
      <c r="Q124" s="52"/>
      <c r="R124" s="52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1"/>
      <c r="AU124" s="51"/>
      <c r="AV124" s="51"/>
      <c r="AW124" s="51"/>
      <c r="AX124" s="51"/>
      <c r="AY124" s="51"/>
      <c r="AZ124" s="51"/>
      <c r="BA124" s="51"/>
      <c r="BB124" s="51"/>
      <c r="BC124" s="55"/>
    </row>
    <row r="125" spans="2:55" x14ac:dyDescent="0.2">
      <c r="B125" s="50">
        <v>121</v>
      </c>
      <c r="C125" s="51"/>
      <c r="D125" s="51"/>
      <c r="E125" s="51"/>
      <c r="F125" s="52"/>
      <c r="G125" s="52"/>
      <c r="H125" s="53"/>
      <c r="I125" s="53"/>
      <c r="J125" s="53"/>
      <c r="K125" s="53"/>
      <c r="L125" s="53"/>
      <c r="M125" s="53"/>
      <c r="N125" s="53"/>
      <c r="O125" s="53"/>
      <c r="P125" s="53"/>
      <c r="Q125" s="52"/>
      <c r="R125" s="52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1"/>
      <c r="AU125" s="51"/>
      <c r="AV125" s="51"/>
      <c r="AW125" s="51"/>
      <c r="AX125" s="51"/>
      <c r="AY125" s="51"/>
      <c r="AZ125" s="51"/>
      <c r="BA125" s="51"/>
      <c r="BB125" s="51"/>
      <c r="BC125" s="55"/>
    </row>
    <row r="126" spans="2:55" x14ac:dyDescent="0.2">
      <c r="B126" s="50">
        <v>122</v>
      </c>
      <c r="C126" s="51"/>
      <c r="D126" s="51"/>
      <c r="E126" s="51"/>
      <c r="F126" s="52"/>
      <c r="G126" s="52"/>
      <c r="H126" s="53"/>
      <c r="I126" s="53"/>
      <c r="J126" s="53"/>
      <c r="K126" s="53"/>
      <c r="L126" s="53"/>
      <c r="M126" s="53"/>
      <c r="N126" s="53"/>
      <c r="O126" s="53"/>
      <c r="P126" s="53"/>
      <c r="Q126" s="52"/>
      <c r="R126" s="52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1"/>
      <c r="AU126" s="51"/>
      <c r="AV126" s="51"/>
      <c r="AW126" s="51"/>
      <c r="AX126" s="51"/>
      <c r="AY126" s="51"/>
      <c r="AZ126" s="51"/>
      <c r="BA126" s="51"/>
      <c r="BB126" s="51"/>
      <c r="BC126" s="55"/>
    </row>
    <row r="127" spans="2:55" x14ac:dyDescent="0.2">
      <c r="B127" s="50">
        <v>123</v>
      </c>
      <c r="C127" s="51"/>
      <c r="D127" s="51"/>
      <c r="E127" s="51"/>
      <c r="F127" s="52"/>
      <c r="G127" s="52"/>
      <c r="H127" s="53"/>
      <c r="I127" s="53"/>
      <c r="J127" s="53"/>
      <c r="K127" s="53"/>
      <c r="L127" s="53"/>
      <c r="M127" s="53"/>
      <c r="N127" s="53"/>
      <c r="O127" s="53"/>
      <c r="P127" s="53"/>
      <c r="Q127" s="52"/>
      <c r="R127" s="52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1"/>
      <c r="AU127" s="51"/>
      <c r="AV127" s="51"/>
      <c r="AW127" s="51"/>
      <c r="AX127" s="51"/>
      <c r="AY127" s="51"/>
      <c r="AZ127" s="51"/>
      <c r="BA127" s="51"/>
      <c r="BB127" s="51"/>
      <c r="BC127" s="55"/>
    </row>
    <row r="128" spans="2:55" x14ac:dyDescent="0.2">
      <c r="B128" s="50">
        <v>124</v>
      </c>
      <c r="C128" s="51"/>
      <c r="D128" s="51"/>
      <c r="E128" s="51"/>
      <c r="F128" s="52"/>
      <c r="G128" s="52"/>
      <c r="H128" s="53"/>
      <c r="I128" s="53"/>
      <c r="J128" s="53"/>
      <c r="K128" s="53"/>
      <c r="L128" s="53"/>
      <c r="M128" s="53"/>
      <c r="N128" s="53"/>
      <c r="O128" s="53"/>
      <c r="P128" s="53"/>
      <c r="Q128" s="52"/>
      <c r="R128" s="52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1"/>
      <c r="AU128" s="51"/>
      <c r="AV128" s="51"/>
      <c r="AW128" s="51"/>
      <c r="AX128" s="51"/>
      <c r="AY128" s="51"/>
      <c r="AZ128" s="51"/>
      <c r="BA128" s="51"/>
      <c r="BB128" s="51"/>
      <c r="BC128" s="55"/>
    </row>
    <row r="129" spans="2:55" x14ac:dyDescent="0.2">
      <c r="B129" s="50">
        <v>125</v>
      </c>
      <c r="C129" s="51"/>
      <c r="D129" s="51"/>
      <c r="E129" s="51"/>
      <c r="F129" s="52"/>
      <c r="G129" s="52"/>
      <c r="H129" s="53"/>
      <c r="I129" s="53"/>
      <c r="J129" s="53"/>
      <c r="K129" s="53"/>
      <c r="L129" s="53"/>
      <c r="M129" s="53"/>
      <c r="N129" s="53"/>
      <c r="O129" s="53"/>
      <c r="P129" s="53"/>
      <c r="Q129" s="52"/>
      <c r="R129" s="52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1"/>
      <c r="AU129" s="51"/>
      <c r="AV129" s="51"/>
      <c r="AW129" s="51"/>
      <c r="AX129" s="51"/>
      <c r="AY129" s="51"/>
      <c r="AZ129" s="51"/>
      <c r="BA129" s="51"/>
      <c r="BB129" s="51"/>
      <c r="BC129" s="55"/>
    </row>
    <row r="130" spans="2:55" x14ac:dyDescent="0.2">
      <c r="B130" s="50">
        <v>126</v>
      </c>
      <c r="C130" s="51"/>
      <c r="D130" s="51"/>
      <c r="E130" s="51"/>
      <c r="F130" s="52"/>
      <c r="G130" s="52"/>
      <c r="H130" s="53"/>
      <c r="I130" s="53"/>
      <c r="J130" s="53"/>
      <c r="K130" s="53"/>
      <c r="L130" s="53"/>
      <c r="M130" s="53"/>
      <c r="N130" s="53"/>
      <c r="O130" s="53"/>
      <c r="P130" s="53"/>
      <c r="Q130" s="52"/>
      <c r="R130" s="52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1"/>
      <c r="AU130" s="51"/>
      <c r="AV130" s="51"/>
      <c r="AW130" s="51"/>
      <c r="AX130" s="51"/>
      <c r="AY130" s="51"/>
      <c r="AZ130" s="51"/>
      <c r="BA130" s="51"/>
      <c r="BB130" s="51"/>
      <c r="BC130" s="55"/>
    </row>
    <row r="131" spans="2:55" x14ac:dyDescent="0.2">
      <c r="B131" s="50">
        <v>127</v>
      </c>
      <c r="C131" s="51"/>
      <c r="D131" s="51"/>
      <c r="E131" s="51"/>
      <c r="F131" s="52"/>
      <c r="G131" s="52"/>
      <c r="H131" s="53"/>
      <c r="I131" s="53"/>
      <c r="J131" s="53"/>
      <c r="K131" s="53"/>
      <c r="L131" s="53"/>
      <c r="M131" s="53"/>
      <c r="N131" s="53"/>
      <c r="O131" s="53"/>
      <c r="P131" s="53"/>
      <c r="Q131" s="52"/>
      <c r="R131" s="52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1"/>
      <c r="AU131" s="51"/>
      <c r="AV131" s="51"/>
      <c r="AW131" s="51"/>
      <c r="AX131" s="51"/>
      <c r="AY131" s="51"/>
      <c r="AZ131" s="51"/>
      <c r="BA131" s="51"/>
      <c r="BB131" s="51"/>
      <c r="BC131" s="55"/>
    </row>
    <row r="132" spans="2:55" x14ac:dyDescent="0.2">
      <c r="B132" s="50">
        <v>128</v>
      </c>
      <c r="C132" s="51"/>
      <c r="D132" s="51"/>
      <c r="E132" s="51"/>
      <c r="F132" s="52"/>
      <c r="G132" s="52"/>
      <c r="H132" s="53"/>
      <c r="I132" s="53"/>
      <c r="J132" s="53"/>
      <c r="K132" s="53"/>
      <c r="L132" s="53"/>
      <c r="M132" s="53"/>
      <c r="N132" s="53"/>
      <c r="O132" s="53"/>
      <c r="P132" s="53"/>
      <c r="Q132" s="52"/>
      <c r="R132" s="52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1"/>
      <c r="AU132" s="51"/>
      <c r="AV132" s="51"/>
      <c r="AW132" s="51"/>
      <c r="AX132" s="51"/>
      <c r="AY132" s="51"/>
      <c r="AZ132" s="51"/>
      <c r="BA132" s="51"/>
      <c r="BB132" s="51"/>
      <c r="BC132" s="55"/>
    </row>
    <row r="133" spans="2:55" x14ac:dyDescent="0.2">
      <c r="B133" s="50">
        <v>129</v>
      </c>
      <c r="C133" s="51"/>
      <c r="D133" s="51"/>
      <c r="E133" s="51"/>
      <c r="F133" s="52"/>
      <c r="G133" s="52"/>
      <c r="H133" s="53"/>
      <c r="I133" s="53"/>
      <c r="J133" s="53"/>
      <c r="K133" s="53"/>
      <c r="L133" s="53"/>
      <c r="M133" s="53"/>
      <c r="N133" s="53"/>
      <c r="O133" s="53"/>
      <c r="P133" s="53"/>
      <c r="Q133" s="52"/>
      <c r="R133" s="52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1"/>
      <c r="AU133" s="51"/>
      <c r="AV133" s="51"/>
      <c r="AW133" s="51"/>
      <c r="AX133" s="51"/>
      <c r="AY133" s="51"/>
      <c r="AZ133" s="51"/>
      <c r="BA133" s="51"/>
      <c r="BB133" s="51"/>
      <c r="BC133" s="55"/>
    </row>
    <row r="134" spans="2:55" x14ac:dyDescent="0.2">
      <c r="B134" s="50">
        <v>130</v>
      </c>
      <c r="C134" s="51"/>
      <c r="D134" s="51"/>
      <c r="E134" s="51"/>
      <c r="F134" s="52"/>
      <c r="G134" s="52"/>
      <c r="H134" s="53"/>
      <c r="I134" s="53"/>
      <c r="J134" s="53"/>
      <c r="K134" s="53"/>
      <c r="L134" s="53"/>
      <c r="M134" s="53"/>
      <c r="N134" s="53"/>
      <c r="O134" s="53"/>
      <c r="P134" s="53"/>
      <c r="Q134" s="52"/>
      <c r="R134" s="52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1"/>
      <c r="AU134" s="51"/>
      <c r="AV134" s="51"/>
      <c r="AW134" s="51"/>
      <c r="AX134" s="51"/>
      <c r="AY134" s="51"/>
      <c r="AZ134" s="51"/>
      <c r="BA134" s="51"/>
      <c r="BB134" s="51"/>
      <c r="BC134" s="55"/>
    </row>
    <row r="135" spans="2:55" x14ac:dyDescent="0.2">
      <c r="B135" s="50">
        <v>131</v>
      </c>
      <c r="C135" s="51"/>
      <c r="D135" s="51"/>
      <c r="E135" s="51"/>
      <c r="F135" s="52"/>
      <c r="G135" s="52"/>
      <c r="H135" s="53"/>
      <c r="I135" s="53"/>
      <c r="J135" s="53"/>
      <c r="K135" s="53"/>
      <c r="L135" s="53"/>
      <c r="M135" s="53"/>
      <c r="N135" s="53"/>
      <c r="O135" s="53"/>
      <c r="P135" s="53"/>
      <c r="Q135" s="52"/>
      <c r="R135" s="52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1"/>
      <c r="AU135" s="51"/>
      <c r="AV135" s="51"/>
      <c r="AW135" s="51"/>
      <c r="AX135" s="51"/>
      <c r="AY135" s="51"/>
      <c r="AZ135" s="51"/>
      <c r="BA135" s="51"/>
      <c r="BB135" s="51"/>
      <c r="BC135" s="55"/>
    </row>
    <row r="136" spans="2:55" x14ac:dyDescent="0.2">
      <c r="B136" s="50">
        <v>132</v>
      </c>
      <c r="C136" s="51"/>
      <c r="D136" s="51"/>
      <c r="E136" s="51"/>
      <c r="F136" s="52"/>
      <c r="G136" s="52"/>
      <c r="H136" s="53"/>
      <c r="I136" s="53"/>
      <c r="J136" s="53"/>
      <c r="K136" s="53"/>
      <c r="L136" s="53"/>
      <c r="M136" s="53"/>
      <c r="N136" s="53"/>
      <c r="O136" s="53"/>
      <c r="P136" s="53"/>
      <c r="Q136" s="52"/>
      <c r="R136" s="52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1"/>
      <c r="AU136" s="51"/>
      <c r="AV136" s="51"/>
      <c r="AW136" s="51"/>
      <c r="AX136" s="51"/>
      <c r="AY136" s="51"/>
      <c r="AZ136" s="51"/>
      <c r="BA136" s="51"/>
      <c r="BB136" s="51"/>
      <c r="BC136" s="55"/>
    </row>
    <row r="137" spans="2:55" x14ac:dyDescent="0.2">
      <c r="B137" s="50">
        <v>133</v>
      </c>
      <c r="C137" s="51"/>
      <c r="D137" s="51"/>
      <c r="E137" s="51"/>
      <c r="F137" s="52"/>
      <c r="G137" s="52"/>
      <c r="H137" s="53"/>
      <c r="I137" s="53"/>
      <c r="J137" s="53"/>
      <c r="K137" s="53"/>
      <c r="L137" s="53"/>
      <c r="M137" s="53"/>
      <c r="N137" s="53"/>
      <c r="O137" s="53"/>
      <c r="P137" s="53"/>
      <c r="Q137" s="52"/>
      <c r="R137" s="52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1"/>
      <c r="AU137" s="51"/>
      <c r="AV137" s="51"/>
      <c r="AW137" s="51"/>
      <c r="AX137" s="51"/>
      <c r="AY137" s="51"/>
      <c r="AZ137" s="51"/>
      <c r="BA137" s="51"/>
      <c r="BB137" s="51"/>
      <c r="BC137" s="55"/>
    </row>
    <row r="138" spans="2:55" x14ac:dyDescent="0.2">
      <c r="B138" s="50">
        <v>134</v>
      </c>
      <c r="C138" s="51"/>
      <c r="D138" s="51"/>
      <c r="E138" s="51"/>
      <c r="F138" s="52"/>
      <c r="G138" s="52"/>
      <c r="H138" s="53"/>
      <c r="I138" s="53"/>
      <c r="J138" s="53"/>
      <c r="K138" s="53"/>
      <c r="L138" s="53"/>
      <c r="M138" s="53"/>
      <c r="N138" s="53"/>
      <c r="O138" s="53"/>
      <c r="P138" s="53"/>
      <c r="Q138" s="52"/>
      <c r="R138" s="52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1"/>
      <c r="AU138" s="51"/>
      <c r="AV138" s="51"/>
      <c r="AW138" s="51"/>
      <c r="AX138" s="51"/>
      <c r="AY138" s="51"/>
      <c r="AZ138" s="51"/>
      <c r="BA138" s="51"/>
      <c r="BB138" s="51"/>
      <c r="BC138" s="55"/>
    </row>
    <row r="139" spans="2:55" x14ac:dyDescent="0.2">
      <c r="B139" s="50">
        <v>135</v>
      </c>
      <c r="C139" s="51"/>
      <c r="D139" s="51"/>
      <c r="E139" s="51"/>
      <c r="F139" s="52"/>
      <c r="G139" s="52"/>
      <c r="H139" s="53"/>
      <c r="I139" s="53"/>
      <c r="J139" s="53"/>
      <c r="K139" s="53"/>
      <c r="L139" s="53"/>
      <c r="M139" s="53"/>
      <c r="N139" s="53"/>
      <c r="O139" s="53"/>
      <c r="P139" s="53"/>
      <c r="Q139" s="52"/>
      <c r="R139" s="52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1"/>
      <c r="AU139" s="51"/>
      <c r="AV139" s="51"/>
      <c r="AW139" s="51"/>
      <c r="AX139" s="51"/>
      <c r="AY139" s="51"/>
      <c r="AZ139" s="51"/>
      <c r="BA139" s="51"/>
      <c r="BB139" s="51"/>
      <c r="BC139" s="55"/>
    </row>
    <row r="140" spans="2:55" x14ac:dyDescent="0.2">
      <c r="B140" s="50">
        <v>136</v>
      </c>
      <c r="C140" s="51"/>
      <c r="D140" s="51"/>
      <c r="E140" s="51"/>
      <c r="F140" s="52"/>
      <c r="G140" s="52"/>
      <c r="H140" s="53"/>
      <c r="I140" s="53"/>
      <c r="J140" s="53"/>
      <c r="K140" s="53"/>
      <c r="L140" s="53"/>
      <c r="M140" s="53"/>
      <c r="N140" s="53"/>
      <c r="O140" s="53"/>
      <c r="P140" s="53"/>
      <c r="Q140" s="52"/>
      <c r="R140" s="52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1"/>
      <c r="AU140" s="51"/>
      <c r="AV140" s="51"/>
      <c r="AW140" s="51"/>
      <c r="AX140" s="51"/>
      <c r="AY140" s="51"/>
      <c r="AZ140" s="51"/>
      <c r="BA140" s="51"/>
      <c r="BB140" s="51"/>
      <c r="BC140" s="55"/>
    </row>
    <row r="141" spans="2:55" x14ac:dyDescent="0.2">
      <c r="B141" s="50">
        <v>137</v>
      </c>
      <c r="C141" s="51"/>
      <c r="D141" s="51"/>
      <c r="E141" s="51"/>
      <c r="F141" s="52"/>
      <c r="G141" s="52"/>
      <c r="H141" s="53"/>
      <c r="I141" s="53"/>
      <c r="J141" s="53"/>
      <c r="K141" s="53"/>
      <c r="L141" s="53"/>
      <c r="M141" s="53"/>
      <c r="N141" s="53"/>
      <c r="O141" s="53"/>
      <c r="P141" s="53"/>
      <c r="Q141" s="52"/>
      <c r="R141" s="52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1"/>
      <c r="AU141" s="51"/>
      <c r="AV141" s="51"/>
      <c r="AW141" s="51"/>
      <c r="AX141" s="51"/>
      <c r="AY141" s="51"/>
      <c r="AZ141" s="51"/>
      <c r="BA141" s="51"/>
      <c r="BB141" s="51"/>
      <c r="BC141" s="55"/>
    </row>
    <row r="142" spans="2:55" x14ac:dyDescent="0.2">
      <c r="B142" s="50">
        <v>138</v>
      </c>
      <c r="C142" s="51"/>
      <c r="D142" s="51"/>
      <c r="E142" s="51"/>
      <c r="F142" s="52"/>
      <c r="G142" s="52"/>
      <c r="H142" s="53"/>
      <c r="I142" s="53"/>
      <c r="J142" s="53"/>
      <c r="K142" s="53"/>
      <c r="L142" s="53"/>
      <c r="M142" s="53"/>
      <c r="N142" s="53"/>
      <c r="O142" s="53"/>
      <c r="P142" s="53"/>
      <c r="Q142" s="52"/>
      <c r="R142" s="52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1"/>
      <c r="AU142" s="51"/>
      <c r="AV142" s="51"/>
      <c r="AW142" s="51"/>
      <c r="AX142" s="51"/>
      <c r="AY142" s="51"/>
      <c r="AZ142" s="51"/>
      <c r="BA142" s="51"/>
      <c r="BB142" s="51"/>
      <c r="BC142" s="55"/>
    </row>
    <row r="143" spans="2:55" x14ac:dyDescent="0.2">
      <c r="B143" s="50">
        <v>139</v>
      </c>
      <c r="C143" s="51"/>
      <c r="D143" s="51"/>
      <c r="E143" s="51"/>
      <c r="F143" s="52"/>
      <c r="G143" s="52"/>
      <c r="H143" s="53"/>
      <c r="I143" s="53"/>
      <c r="J143" s="53"/>
      <c r="K143" s="53"/>
      <c r="L143" s="53"/>
      <c r="M143" s="53"/>
      <c r="N143" s="53"/>
      <c r="O143" s="53"/>
      <c r="P143" s="53"/>
      <c r="Q143" s="52"/>
      <c r="R143" s="52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1"/>
      <c r="AU143" s="51"/>
      <c r="AV143" s="51"/>
      <c r="AW143" s="51"/>
      <c r="AX143" s="51"/>
      <c r="AY143" s="51"/>
      <c r="AZ143" s="51"/>
      <c r="BA143" s="51"/>
      <c r="BB143" s="51"/>
      <c r="BC143" s="55"/>
    </row>
    <row r="144" spans="2:55" x14ac:dyDescent="0.2">
      <c r="B144" s="50">
        <v>140</v>
      </c>
      <c r="C144" s="51"/>
      <c r="D144" s="51"/>
      <c r="E144" s="51"/>
      <c r="F144" s="52"/>
      <c r="G144" s="52"/>
      <c r="H144" s="53"/>
      <c r="I144" s="53"/>
      <c r="J144" s="53"/>
      <c r="K144" s="53"/>
      <c r="L144" s="53"/>
      <c r="M144" s="53"/>
      <c r="N144" s="53"/>
      <c r="O144" s="53"/>
      <c r="P144" s="53"/>
      <c r="Q144" s="52"/>
      <c r="R144" s="52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1"/>
      <c r="AU144" s="51"/>
      <c r="AV144" s="51"/>
      <c r="AW144" s="51"/>
      <c r="AX144" s="51"/>
      <c r="AY144" s="51"/>
      <c r="AZ144" s="51"/>
      <c r="BA144" s="51"/>
      <c r="BB144" s="51"/>
      <c r="BC144" s="55"/>
    </row>
    <row r="145" spans="2:55" x14ac:dyDescent="0.2">
      <c r="B145" s="50">
        <v>141</v>
      </c>
      <c r="C145" s="51"/>
      <c r="D145" s="51"/>
      <c r="E145" s="51"/>
      <c r="F145" s="52"/>
      <c r="G145" s="52"/>
      <c r="H145" s="53"/>
      <c r="I145" s="53"/>
      <c r="J145" s="53"/>
      <c r="K145" s="53"/>
      <c r="L145" s="53"/>
      <c r="M145" s="53"/>
      <c r="N145" s="53"/>
      <c r="O145" s="53"/>
      <c r="P145" s="53"/>
      <c r="Q145" s="52"/>
      <c r="R145" s="52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1"/>
      <c r="AU145" s="51"/>
      <c r="AV145" s="51"/>
      <c r="AW145" s="51"/>
      <c r="AX145" s="51"/>
      <c r="AY145" s="51"/>
      <c r="AZ145" s="51"/>
      <c r="BA145" s="51"/>
      <c r="BB145" s="51"/>
      <c r="BC145" s="55"/>
    </row>
    <row r="146" spans="2:55" x14ac:dyDescent="0.2">
      <c r="B146" s="50">
        <v>142</v>
      </c>
      <c r="C146" s="51"/>
      <c r="D146" s="51"/>
      <c r="E146" s="51"/>
      <c r="F146" s="52"/>
      <c r="G146" s="52"/>
      <c r="H146" s="53"/>
      <c r="I146" s="53"/>
      <c r="J146" s="53"/>
      <c r="K146" s="53"/>
      <c r="L146" s="53"/>
      <c r="M146" s="53"/>
      <c r="N146" s="53"/>
      <c r="O146" s="53"/>
      <c r="P146" s="53"/>
      <c r="Q146" s="52"/>
      <c r="R146" s="52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1"/>
      <c r="AU146" s="51"/>
      <c r="AV146" s="51"/>
      <c r="AW146" s="51"/>
      <c r="AX146" s="51"/>
      <c r="AY146" s="51"/>
      <c r="AZ146" s="51"/>
      <c r="BA146" s="51"/>
      <c r="BB146" s="51"/>
      <c r="BC146" s="55"/>
    </row>
    <row r="147" spans="2:55" x14ac:dyDescent="0.2">
      <c r="B147" s="50">
        <v>143</v>
      </c>
      <c r="C147" s="51"/>
      <c r="D147" s="51"/>
      <c r="E147" s="51"/>
      <c r="F147" s="52"/>
      <c r="G147" s="52"/>
      <c r="H147" s="53"/>
      <c r="I147" s="53"/>
      <c r="J147" s="53"/>
      <c r="K147" s="53"/>
      <c r="L147" s="53"/>
      <c r="M147" s="53"/>
      <c r="N147" s="53"/>
      <c r="O147" s="53"/>
      <c r="P147" s="53"/>
      <c r="Q147" s="52"/>
      <c r="R147" s="52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1"/>
      <c r="AU147" s="51"/>
      <c r="AV147" s="51"/>
      <c r="AW147" s="51"/>
      <c r="AX147" s="51"/>
      <c r="AY147" s="51"/>
      <c r="AZ147" s="51"/>
      <c r="BA147" s="51"/>
      <c r="BB147" s="51"/>
      <c r="BC147" s="55"/>
    </row>
    <row r="148" spans="2:55" x14ac:dyDescent="0.2">
      <c r="B148" s="50">
        <v>144</v>
      </c>
      <c r="C148" s="51"/>
      <c r="D148" s="51"/>
      <c r="E148" s="51"/>
      <c r="F148" s="52"/>
      <c r="G148" s="52"/>
      <c r="H148" s="53"/>
      <c r="I148" s="53"/>
      <c r="J148" s="53"/>
      <c r="K148" s="53"/>
      <c r="L148" s="53"/>
      <c r="M148" s="53"/>
      <c r="N148" s="53"/>
      <c r="O148" s="53"/>
      <c r="P148" s="53"/>
      <c r="Q148" s="52"/>
      <c r="R148" s="52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1"/>
      <c r="AU148" s="51"/>
      <c r="AV148" s="51"/>
      <c r="AW148" s="51"/>
      <c r="AX148" s="51"/>
      <c r="AY148" s="51"/>
      <c r="AZ148" s="51"/>
      <c r="BA148" s="51"/>
      <c r="BB148" s="51"/>
      <c r="BC148" s="55"/>
    </row>
    <row r="149" spans="2:55" x14ac:dyDescent="0.2">
      <c r="B149" s="50">
        <v>145</v>
      </c>
      <c r="C149" s="51"/>
      <c r="D149" s="51"/>
      <c r="E149" s="51"/>
      <c r="F149" s="52"/>
      <c r="G149" s="52"/>
      <c r="H149" s="53"/>
      <c r="I149" s="53"/>
      <c r="J149" s="53"/>
      <c r="K149" s="53"/>
      <c r="L149" s="53"/>
      <c r="M149" s="53"/>
      <c r="N149" s="53"/>
      <c r="O149" s="53"/>
      <c r="P149" s="53"/>
      <c r="Q149" s="52"/>
      <c r="R149" s="52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1"/>
      <c r="AU149" s="51"/>
      <c r="AV149" s="51"/>
      <c r="AW149" s="51"/>
      <c r="AX149" s="51"/>
      <c r="AY149" s="51"/>
      <c r="AZ149" s="51"/>
      <c r="BA149" s="51"/>
      <c r="BB149" s="51"/>
      <c r="BC149" s="55"/>
    </row>
    <row r="150" spans="2:55" x14ac:dyDescent="0.2">
      <c r="B150" s="50">
        <v>146</v>
      </c>
      <c r="C150" s="51"/>
      <c r="D150" s="51"/>
      <c r="E150" s="51"/>
      <c r="F150" s="52"/>
      <c r="G150" s="52"/>
      <c r="H150" s="53"/>
      <c r="I150" s="53"/>
      <c r="J150" s="53"/>
      <c r="K150" s="53"/>
      <c r="L150" s="53"/>
      <c r="M150" s="53"/>
      <c r="N150" s="53"/>
      <c r="O150" s="53"/>
      <c r="P150" s="53"/>
      <c r="Q150" s="52"/>
      <c r="R150" s="52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1"/>
      <c r="AU150" s="51"/>
      <c r="AV150" s="51"/>
      <c r="AW150" s="51"/>
      <c r="AX150" s="51"/>
      <c r="AY150" s="51"/>
      <c r="AZ150" s="51"/>
      <c r="BA150" s="51"/>
      <c r="BB150" s="51"/>
      <c r="BC150" s="55"/>
    </row>
    <row r="151" spans="2:55" x14ac:dyDescent="0.2">
      <c r="B151" s="50">
        <v>147</v>
      </c>
      <c r="C151" s="51"/>
      <c r="D151" s="51"/>
      <c r="E151" s="51"/>
      <c r="F151" s="52"/>
      <c r="G151" s="52"/>
      <c r="H151" s="53"/>
      <c r="I151" s="53"/>
      <c r="J151" s="53"/>
      <c r="K151" s="53"/>
      <c r="L151" s="53"/>
      <c r="M151" s="53"/>
      <c r="N151" s="53"/>
      <c r="O151" s="53"/>
      <c r="P151" s="53"/>
      <c r="Q151" s="52"/>
      <c r="R151" s="52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1"/>
      <c r="AU151" s="51"/>
      <c r="AV151" s="51"/>
      <c r="AW151" s="51"/>
      <c r="AX151" s="51"/>
      <c r="AY151" s="51"/>
      <c r="AZ151" s="51"/>
      <c r="BA151" s="51"/>
      <c r="BB151" s="51"/>
      <c r="BC151" s="55"/>
    </row>
    <row r="152" spans="2:55" x14ac:dyDescent="0.2">
      <c r="B152" s="50">
        <v>148</v>
      </c>
      <c r="C152" s="51"/>
      <c r="D152" s="51"/>
      <c r="E152" s="51"/>
      <c r="F152" s="52"/>
      <c r="G152" s="52"/>
      <c r="H152" s="53"/>
      <c r="I152" s="53"/>
      <c r="J152" s="53"/>
      <c r="K152" s="53"/>
      <c r="L152" s="53"/>
      <c r="M152" s="53"/>
      <c r="N152" s="53"/>
      <c r="O152" s="53"/>
      <c r="P152" s="53"/>
      <c r="Q152" s="52"/>
      <c r="R152" s="52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1"/>
      <c r="AU152" s="51"/>
      <c r="AV152" s="51"/>
      <c r="AW152" s="51"/>
      <c r="AX152" s="51"/>
      <c r="AY152" s="51"/>
      <c r="AZ152" s="51"/>
      <c r="BA152" s="51"/>
      <c r="BB152" s="51"/>
      <c r="BC152" s="55"/>
    </row>
    <row r="153" spans="2:55" x14ac:dyDescent="0.2">
      <c r="B153" s="50">
        <v>149</v>
      </c>
      <c r="C153" s="51"/>
      <c r="D153" s="51"/>
      <c r="E153" s="51"/>
      <c r="F153" s="52"/>
      <c r="G153" s="52"/>
      <c r="H153" s="53"/>
      <c r="I153" s="53"/>
      <c r="J153" s="53"/>
      <c r="K153" s="53"/>
      <c r="L153" s="53"/>
      <c r="M153" s="53"/>
      <c r="N153" s="53"/>
      <c r="O153" s="53"/>
      <c r="P153" s="53"/>
      <c r="Q153" s="52"/>
      <c r="R153" s="52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1"/>
      <c r="AU153" s="51"/>
      <c r="AV153" s="51"/>
      <c r="AW153" s="51"/>
      <c r="AX153" s="51"/>
      <c r="AY153" s="51"/>
      <c r="AZ153" s="51"/>
      <c r="BA153" s="51"/>
      <c r="BB153" s="51"/>
      <c r="BC153" s="55"/>
    </row>
    <row r="154" spans="2:55" x14ac:dyDescent="0.2">
      <c r="B154" s="50">
        <v>150</v>
      </c>
      <c r="C154" s="51"/>
      <c r="D154" s="51"/>
      <c r="E154" s="51"/>
      <c r="F154" s="52"/>
      <c r="G154" s="52"/>
      <c r="H154" s="53"/>
      <c r="I154" s="53"/>
      <c r="J154" s="53"/>
      <c r="K154" s="53"/>
      <c r="L154" s="53"/>
      <c r="M154" s="53"/>
      <c r="N154" s="53"/>
      <c r="O154" s="53"/>
      <c r="P154" s="53"/>
      <c r="Q154" s="52"/>
      <c r="R154" s="52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1"/>
      <c r="AU154" s="51"/>
      <c r="AV154" s="51"/>
      <c r="AW154" s="51"/>
      <c r="AX154" s="51"/>
      <c r="AY154" s="51"/>
      <c r="AZ154" s="51"/>
      <c r="BA154" s="51"/>
      <c r="BB154" s="51"/>
      <c r="BC154" s="55"/>
    </row>
    <row r="155" spans="2:55" x14ac:dyDescent="0.2">
      <c r="B155" s="50">
        <v>151</v>
      </c>
      <c r="C155" s="51"/>
      <c r="D155" s="51"/>
      <c r="E155" s="51"/>
      <c r="F155" s="52"/>
      <c r="G155" s="52"/>
      <c r="H155" s="53"/>
      <c r="I155" s="53"/>
      <c r="J155" s="53"/>
      <c r="K155" s="53"/>
      <c r="L155" s="53"/>
      <c r="M155" s="53"/>
      <c r="N155" s="53"/>
      <c r="O155" s="53"/>
      <c r="P155" s="53"/>
      <c r="Q155" s="52"/>
      <c r="R155" s="52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1"/>
      <c r="AU155" s="51"/>
      <c r="AV155" s="51"/>
      <c r="AW155" s="51"/>
      <c r="AX155" s="51"/>
      <c r="AY155" s="51"/>
      <c r="AZ155" s="51"/>
      <c r="BA155" s="51"/>
      <c r="BB155" s="51"/>
      <c r="BC155" s="55"/>
    </row>
    <row r="156" spans="2:55" x14ac:dyDescent="0.2">
      <c r="B156" s="50">
        <v>152</v>
      </c>
      <c r="C156" s="51"/>
      <c r="D156" s="51"/>
      <c r="E156" s="51"/>
      <c r="F156" s="52"/>
      <c r="G156" s="52"/>
      <c r="H156" s="53"/>
      <c r="I156" s="53"/>
      <c r="J156" s="53"/>
      <c r="K156" s="53"/>
      <c r="L156" s="53"/>
      <c r="M156" s="53"/>
      <c r="N156" s="53"/>
      <c r="O156" s="53"/>
      <c r="P156" s="53"/>
      <c r="Q156" s="52"/>
      <c r="R156" s="52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1"/>
      <c r="AU156" s="51"/>
      <c r="AV156" s="51"/>
      <c r="AW156" s="51"/>
      <c r="AX156" s="51"/>
      <c r="AY156" s="51"/>
      <c r="AZ156" s="51"/>
      <c r="BA156" s="51"/>
      <c r="BB156" s="51"/>
      <c r="BC156" s="55"/>
    </row>
    <row r="157" spans="2:55" x14ac:dyDescent="0.2">
      <c r="B157" s="50">
        <v>153</v>
      </c>
      <c r="C157" s="51"/>
      <c r="D157" s="51"/>
      <c r="E157" s="51"/>
      <c r="F157" s="52"/>
      <c r="G157" s="52"/>
      <c r="H157" s="53"/>
      <c r="I157" s="53"/>
      <c r="J157" s="53"/>
      <c r="K157" s="53"/>
      <c r="L157" s="53"/>
      <c r="M157" s="53"/>
      <c r="N157" s="53"/>
      <c r="O157" s="53"/>
      <c r="P157" s="53"/>
      <c r="Q157" s="52"/>
      <c r="R157" s="52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1"/>
      <c r="AU157" s="51"/>
      <c r="AV157" s="51"/>
      <c r="AW157" s="51"/>
      <c r="AX157" s="51"/>
      <c r="AY157" s="51"/>
      <c r="AZ157" s="51"/>
      <c r="BA157" s="51"/>
      <c r="BB157" s="51"/>
      <c r="BC157" s="55"/>
    </row>
    <row r="158" spans="2:55" x14ac:dyDescent="0.2">
      <c r="B158" s="50">
        <v>154</v>
      </c>
      <c r="C158" s="51"/>
      <c r="D158" s="51"/>
      <c r="E158" s="51"/>
      <c r="F158" s="52"/>
      <c r="G158" s="52"/>
      <c r="H158" s="53"/>
      <c r="I158" s="53"/>
      <c r="J158" s="53"/>
      <c r="K158" s="53"/>
      <c r="L158" s="53"/>
      <c r="M158" s="53"/>
      <c r="N158" s="53"/>
      <c r="O158" s="53"/>
      <c r="P158" s="53"/>
      <c r="Q158" s="52"/>
      <c r="R158" s="52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1"/>
      <c r="AU158" s="51"/>
      <c r="AV158" s="51"/>
      <c r="AW158" s="51"/>
      <c r="AX158" s="51"/>
      <c r="AY158" s="51"/>
      <c r="AZ158" s="51"/>
      <c r="BA158" s="51"/>
      <c r="BB158" s="51"/>
      <c r="BC158" s="55"/>
    </row>
    <row r="159" spans="2:55" x14ac:dyDescent="0.2">
      <c r="B159" s="50">
        <v>155</v>
      </c>
      <c r="C159" s="51"/>
      <c r="D159" s="51"/>
      <c r="E159" s="51"/>
      <c r="F159" s="52"/>
      <c r="G159" s="52"/>
      <c r="H159" s="53"/>
      <c r="I159" s="53"/>
      <c r="J159" s="53"/>
      <c r="K159" s="53"/>
      <c r="L159" s="53"/>
      <c r="M159" s="53"/>
      <c r="N159" s="53"/>
      <c r="O159" s="53"/>
      <c r="P159" s="53"/>
      <c r="Q159" s="52"/>
      <c r="R159" s="52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1"/>
      <c r="AU159" s="51"/>
      <c r="AV159" s="51"/>
      <c r="AW159" s="51"/>
      <c r="AX159" s="51"/>
      <c r="AY159" s="51"/>
      <c r="AZ159" s="51"/>
      <c r="BA159" s="51"/>
      <c r="BB159" s="51"/>
      <c r="BC159" s="55"/>
    </row>
    <row r="160" spans="2:55" x14ac:dyDescent="0.2">
      <c r="B160" s="50">
        <v>156</v>
      </c>
      <c r="C160" s="51"/>
      <c r="D160" s="51"/>
      <c r="E160" s="51"/>
      <c r="F160" s="52"/>
      <c r="G160" s="52"/>
      <c r="H160" s="53"/>
      <c r="I160" s="53"/>
      <c r="J160" s="53"/>
      <c r="K160" s="53"/>
      <c r="L160" s="53"/>
      <c r="M160" s="53"/>
      <c r="N160" s="53"/>
      <c r="O160" s="53"/>
      <c r="P160" s="53"/>
      <c r="Q160" s="52"/>
      <c r="R160" s="52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1"/>
      <c r="AU160" s="51"/>
      <c r="AV160" s="51"/>
      <c r="AW160" s="51"/>
      <c r="AX160" s="51"/>
      <c r="AY160" s="51"/>
      <c r="AZ160" s="51"/>
      <c r="BA160" s="51"/>
      <c r="BB160" s="51"/>
      <c r="BC160" s="55"/>
    </row>
    <row r="161" spans="2:55" x14ac:dyDescent="0.2">
      <c r="B161" s="50">
        <v>157</v>
      </c>
      <c r="C161" s="51"/>
      <c r="D161" s="51"/>
      <c r="E161" s="51"/>
      <c r="F161" s="52"/>
      <c r="G161" s="52"/>
      <c r="H161" s="53"/>
      <c r="I161" s="53"/>
      <c r="J161" s="53"/>
      <c r="K161" s="53"/>
      <c r="L161" s="53"/>
      <c r="M161" s="53"/>
      <c r="N161" s="53"/>
      <c r="O161" s="53"/>
      <c r="P161" s="53"/>
      <c r="Q161" s="52"/>
      <c r="R161" s="52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1"/>
      <c r="AU161" s="51"/>
      <c r="AV161" s="51"/>
      <c r="AW161" s="51"/>
      <c r="AX161" s="51"/>
      <c r="AY161" s="51"/>
      <c r="AZ161" s="51"/>
      <c r="BA161" s="51"/>
      <c r="BB161" s="51"/>
      <c r="BC161" s="55"/>
    </row>
    <row r="162" spans="2:55" x14ac:dyDescent="0.2">
      <c r="B162" s="50">
        <v>158</v>
      </c>
      <c r="C162" s="51"/>
      <c r="D162" s="51"/>
      <c r="E162" s="51"/>
      <c r="F162" s="52"/>
      <c r="G162" s="52"/>
      <c r="H162" s="53"/>
      <c r="I162" s="53"/>
      <c r="J162" s="53"/>
      <c r="K162" s="53"/>
      <c r="L162" s="53"/>
      <c r="M162" s="53"/>
      <c r="N162" s="53"/>
      <c r="O162" s="53"/>
      <c r="P162" s="53"/>
      <c r="Q162" s="52"/>
      <c r="R162" s="52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1"/>
      <c r="AU162" s="51"/>
      <c r="AV162" s="51"/>
      <c r="AW162" s="51"/>
      <c r="AX162" s="51"/>
      <c r="AY162" s="51"/>
      <c r="AZ162" s="51"/>
      <c r="BA162" s="51"/>
      <c r="BB162" s="51"/>
      <c r="BC162" s="55"/>
    </row>
    <row r="163" spans="2:55" x14ac:dyDescent="0.2">
      <c r="B163" s="50">
        <v>159</v>
      </c>
      <c r="C163" s="51"/>
      <c r="D163" s="51"/>
      <c r="E163" s="51"/>
      <c r="F163" s="52"/>
      <c r="G163" s="52"/>
      <c r="H163" s="53"/>
      <c r="I163" s="53"/>
      <c r="J163" s="53"/>
      <c r="K163" s="53"/>
      <c r="L163" s="53"/>
      <c r="M163" s="53"/>
      <c r="N163" s="53"/>
      <c r="O163" s="53"/>
      <c r="P163" s="53"/>
      <c r="Q163" s="52"/>
      <c r="R163" s="52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1"/>
      <c r="AU163" s="51"/>
      <c r="AV163" s="51"/>
      <c r="AW163" s="51"/>
      <c r="AX163" s="51"/>
      <c r="AY163" s="51"/>
      <c r="AZ163" s="51"/>
      <c r="BA163" s="51"/>
      <c r="BB163" s="51"/>
      <c r="BC163" s="55"/>
    </row>
    <row r="164" spans="2:55" x14ac:dyDescent="0.2">
      <c r="B164" s="50">
        <v>160</v>
      </c>
      <c r="C164" s="51"/>
      <c r="D164" s="51"/>
      <c r="E164" s="51"/>
      <c r="F164" s="52"/>
      <c r="G164" s="52"/>
      <c r="H164" s="53"/>
      <c r="I164" s="53"/>
      <c r="J164" s="53"/>
      <c r="K164" s="53"/>
      <c r="L164" s="53"/>
      <c r="M164" s="53"/>
      <c r="N164" s="53"/>
      <c r="O164" s="53"/>
      <c r="P164" s="53"/>
      <c r="Q164" s="52"/>
      <c r="R164" s="52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1"/>
      <c r="AU164" s="51"/>
      <c r="AV164" s="51"/>
      <c r="AW164" s="51"/>
      <c r="AX164" s="51"/>
      <c r="AY164" s="51"/>
      <c r="AZ164" s="51"/>
      <c r="BA164" s="51"/>
      <c r="BB164" s="51"/>
      <c r="BC164" s="55"/>
    </row>
    <row r="165" spans="2:55" x14ac:dyDescent="0.2">
      <c r="B165" s="50">
        <v>161</v>
      </c>
      <c r="C165" s="51"/>
      <c r="D165" s="51"/>
      <c r="E165" s="51"/>
      <c r="F165" s="52"/>
      <c r="G165" s="52"/>
      <c r="H165" s="53"/>
      <c r="I165" s="53"/>
      <c r="J165" s="53"/>
      <c r="K165" s="53"/>
      <c r="L165" s="53"/>
      <c r="M165" s="53"/>
      <c r="N165" s="53"/>
      <c r="O165" s="53"/>
      <c r="P165" s="53"/>
      <c r="Q165" s="52"/>
      <c r="R165" s="52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1"/>
      <c r="AU165" s="51"/>
      <c r="AV165" s="51"/>
      <c r="AW165" s="51"/>
      <c r="AX165" s="51"/>
      <c r="AY165" s="51"/>
      <c r="AZ165" s="51"/>
      <c r="BA165" s="51"/>
      <c r="BB165" s="51"/>
      <c r="BC165" s="55"/>
    </row>
    <row r="166" spans="2:55" x14ac:dyDescent="0.2">
      <c r="B166" s="50">
        <v>162</v>
      </c>
      <c r="C166" s="51"/>
      <c r="D166" s="51"/>
      <c r="E166" s="51"/>
      <c r="F166" s="52"/>
      <c r="G166" s="52"/>
      <c r="H166" s="53"/>
      <c r="I166" s="53"/>
      <c r="J166" s="53"/>
      <c r="K166" s="53"/>
      <c r="L166" s="53"/>
      <c r="M166" s="53"/>
      <c r="N166" s="53"/>
      <c r="O166" s="53"/>
      <c r="P166" s="53"/>
      <c r="Q166" s="52"/>
      <c r="R166" s="52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1"/>
      <c r="AU166" s="51"/>
      <c r="AV166" s="51"/>
      <c r="AW166" s="51"/>
      <c r="AX166" s="51"/>
      <c r="AY166" s="51"/>
      <c r="AZ166" s="51"/>
      <c r="BA166" s="51"/>
      <c r="BB166" s="51"/>
      <c r="BC166" s="55"/>
    </row>
    <row r="167" spans="2:55" x14ac:dyDescent="0.2">
      <c r="B167" s="50">
        <v>163</v>
      </c>
      <c r="C167" s="51"/>
      <c r="D167" s="51"/>
      <c r="E167" s="51"/>
      <c r="F167" s="52"/>
      <c r="G167" s="52"/>
      <c r="H167" s="53"/>
      <c r="I167" s="53"/>
      <c r="J167" s="53"/>
      <c r="K167" s="53"/>
      <c r="L167" s="53"/>
      <c r="M167" s="53"/>
      <c r="N167" s="53"/>
      <c r="O167" s="53"/>
      <c r="P167" s="53"/>
      <c r="Q167" s="52"/>
      <c r="R167" s="52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1"/>
      <c r="AU167" s="51"/>
      <c r="AV167" s="51"/>
      <c r="AW167" s="51"/>
      <c r="AX167" s="51"/>
      <c r="AY167" s="51"/>
      <c r="AZ167" s="51"/>
      <c r="BA167" s="51"/>
      <c r="BB167" s="51"/>
      <c r="BC167" s="55"/>
    </row>
    <row r="168" spans="2:55" x14ac:dyDescent="0.2">
      <c r="B168" s="50">
        <v>164</v>
      </c>
      <c r="C168" s="51"/>
      <c r="D168" s="51"/>
      <c r="E168" s="51"/>
      <c r="F168" s="52"/>
      <c r="G168" s="52"/>
      <c r="H168" s="53"/>
      <c r="I168" s="53"/>
      <c r="J168" s="53"/>
      <c r="K168" s="53"/>
      <c r="L168" s="53"/>
      <c r="M168" s="53"/>
      <c r="N168" s="53"/>
      <c r="O168" s="53"/>
      <c r="P168" s="53"/>
      <c r="Q168" s="52"/>
      <c r="R168" s="52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1"/>
      <c r="AU168" s="51"/>
      <c r="AV168" s="51"/>
      <c r="AW168" s="51"/>
      <c r="AX168" s="51"/>
      <c r="AY168" s="51"/>
      <c r="AZ168" s="51"/>
      <c r="BA168" s="51"/>
      <c r="BB168" s="51"/>
      <c r="BC168" s="55"/>
    </row>
    <row r="169" spans="2:55" x14ac:dyDescent="0.2">
      <c r="B169" s="50">
        <v>165</v>
      </c>
      <c r="C169" s="51"/>
      <c r="D169" s="51"/>
      <c r="E169" s="51"/>
      <c r="F169" s="52"/>
      <c r="G169" s="52"/>
      <c r="H169" s="53"/>
      <c r="I169" s="53"/>
      <c r="J169" s="53"/>
      <c r="K169" s="53"/>
      <c r="L169" s="53"/>
      <c r="M169" s="53"/>
      <c r="N169" s="53"/>
      <c r="O169" s="53"/>
      <c r="P169" s="53"/>
      <c r="Q169" s="52"/>
      <c r="R169" s="52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1"/>
      <c r="AU169" s="51"/>
      <c r="AV169" s="51"/>
      <c r="AW169" s="51"/>
      <c r="AX169" s="51"/>
      <c r="AY169" s="51"/>
      <c r="AZ169" s="51"/>
      <c r="BA169" s="51"/>
      <c r="BB169" s="51"/>
      <c r="BC169" s="55"/>
    </row>
    <row r="170" spans="2:55" x14ac:dyDescent="0.2">
      <c r="B170" s="50">
        <v>166</v>
      </c>
      <c r="C170" s="51"/>
      <c r="D170" s="51"/>
      <c r="E170" s="51"/>
      <c r="F170" s="52"/>
      <c r="G170" s="52"/>
      <c r="H170" s="53"/>
      <c r="I170" s="53"/>
      <c r="J170" s="53"/>
      <c r="K170" s="53"/>
      <c r="L170" s="53"/>
      <c r="M170" s="53"/>
      <c r="N170" s="53"/>
      <c r="O170" s="53"/>
      <c r="P170" s="53"/>
      <c r="Q170" s="52"/>
      <c r="R170" s="52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1"/>
      <c r="AU170" s="51"/>
      <c r="AV170" s="51"/>
      <c r="AW170" s="51"/>
      <c r="AX170" s="51"/>
      <c r="AY170" s="51"/>
      <c r="AZ170" s="51"/>
      <c r="BA170" s="51"/>
      <c r="BB170" s="51"/>
      <c r="BC170" s="55"/>
    </row>
    <row r="171" spans="2:55" x14ac:dyDescent="0.2">
      <c r="B171" s="50">
        <v>167</v>
      </c>
      <c r="C171" s="51"/>
      <c r="D171" s="51"/>
      <c r="E171" s="51"/>
      <c r="F171" s="52"/>
      <c r="G171" s="52"/>
      <c r="H171" s="53"/>
      <c r="I171" s="53"/>
      <c r="J171" s="53"/>
      <c r="K171" s="53"/>
      <c r="L171" s="53"/>
      <c r="M171" s="53"/>
      <c r="N171" s="53"/>
      <c r="O171" s="53"/>
      <c r="P171" s="53"/>
      <c r="Q171" s="52"/>
      <c r="R171" s="52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1"/>
      <c r="AU171" s="51"/>
      <c r="AV171" s="51"/>
      <c r="AW171" s="51"/>
      <c r="AX171" s="51"/>
      <c r="AY171" s="51"/>
      <c r="AZ171" s="51"/>
      <c r="BA171" s="51"/>
      <c r="BB171" s="51"/>
      <c r="BC171" s="55"/>
    </row>
    <row r="172" spans="2:55" x14ac:dyDescent="0.2">
      <c r="B172" s="50">
        <v>168</v>
      </c>
      <c r="C172" s="51"/>
      <c r="D172" s="51"/>
      <c r="E172" s="51"/>
      <c r="F172" s="52"/>
      <c r="G172" s="52"/>
      <c r="H172" s="53"/>
      <c r="I172" s="53"/>
      <c r="J172" s="53"/>
      <c r="K172" s="53"/>
      <c r="L172" s="53"/>
      <c r="M172" s="53"/>
      <c r="N172" s="53"/>
      <c r="O172" s="53"/>
      <c r="P172" s="53"/>
      <c r="Q172" s="52"/>
      <c r="R172" s="52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1"/>
      <c r="AU172" s="51"/>
      <c r="AV172" s="51"/>
      <c r="AW172" s="51"/>
      <c r="AX172" s="51"/>
      <c r="AY172" s="51"/>
      <c r="AZ172" s="51"/>
      <c r="BA172" s="51"/>
      <c r="BB172" s="51"/>
      <c r="BC172" s="55"/>
    </row>
    <row r="173" spans="2:55" x14ac:dyDescent="0.2">
      <c r="B173" s="50">
        <v>169</v>
      </c>
      <c r="C173" s="51"/>
      <c r="D173" s="51"/>
      <c r="E173" s="51"/>
      <c r="F173" s="52"/>
      <c r="G173" s="52"/>
      <c r="H173" s="53"/>
      <c r="I173" s="53"/>
      <c r="J173" s="53"/>
      <c r="K173" s="53"/>
      <c r="L173" s="53"/>
      <c r="M173" s="53"/>
      <c r="N173" s="53"/>
      <c r="O173" s="53"/>
      <c r="P173" s="53"/>
      <c r="Q173" s="52"/>
      <c r="R173" s="52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1"/>
      <c r="AU173" s="51"/>
      <c r="AV173" s="51"/>
      <c r="AW173" s="51"/>
      <c r="AX173" s="51"/>
      <c r="AY173" s="51"/>
      <c r="AZ173" s="51"/>
      <c r="BA173" s="51"/>
      <c r="BB173" s="51"/>
      <c r="BC173" s="55"/>
    </row>
    <row r="174" spans="2:55" x14ac:dyDescent="0.2">
      <c r="B174" s="50">
        <v>170</v>
      </c>
      <c r="C174" s="51"/>
      <c r="D174" s="51"/>
      <c r="E174" s="51"/>
      <c r="F174" s="52"/>
      <c r="G174" s="52"/>
      <c r="H174" s="53"/>
      <c r="I174" s="53"/>
      <c r="J174" s="53"/>
      <c r="K174" s="53"/>
      <c r="L174" s="53"/>
      <c r="M174" s="53"/>
      <c r="N174" s="53"/>
      <c r="O174" s="53"/>
      <c r="P174" s="53"/>
      <c r="Q174" s="52"/>
      <c r="R174" s="52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1"/>
      <c r="AU174" s="51"/>
      <c r="AV174" s="51"/>
      <c r="AW174" s="51"/>
      <c r="AX174" s="51"/>
      <c r="AY174" s="51"/>
      <c r="AZ174" s="51"/>
      <c r="BA174" s="51"/>
      <c r="BB174" s="51"/>
      <c r="BC174" s="55"/>
    </row>
    <row r="175" spans="2:55" x14ac:dyDescent="0.2">
      <c r="B175" s="50">
        <v>171</v>
      </c>
      <c r="C175" s="51"/>
      <c r="D175" s="51"/>
      <c r="E175" s="51"/>
      <c r="F175" s="52"/>
      <c r="G175" s="52"/>
      <c r="H175" s="53"/>
      <c r="I175" s="53"/>
      <c r="J175" s="53"/>
      <c r="K175" s="53"/>
      <c r="L175" s="53"/>
      <c r="M175" s="53"/>
      <c r="N175" s="53"/>
      <c r="O175" s="53"/>
      <c r="P175" s="53"/>
      <c r="Q175" s="52"/>
      <c r="R175" s="52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1"/>
      <c r="AU175" s="51"/>
      <c r="AV175" s="51"/>
      <c r="AW175" s="51"/>
      <c r="AX175" s="51"/>
      <c r="AY175" s="51"/>
      <c r="AZ175" s="51"/>
      <c r="BA175" s="51"/>
      <c r="BB175" s="51"/>
      <c r="BC175" s="55"/>
    </row>
    <row r="176" spans="2:55" x14ac:dyDescent="0.2">
      <c r="B176" s="50">
        <v>172</v>
      </c>
      <c r="C176" s="51"/>
      <c r="D176" s="51"/>
      <c r="E176" s="51"/>
      <c r="F176" s="52"/>
      <c r="G176" s="52"/>
      <c r="H176" s="53"/>
      <c r="I176" s="53"/>
      <c r="J176" s="53"/>
      <c r="K176" s="53"/>
      <c r="L176" s="53"/>
      <c r="M176" s="53"/>
      <c r="N176" s="53"/>
      <c r="O176" s="53"/>
      <c r="P176" s="53"/>
      <c r="Q176" s="52"/>
      <c r="R176" s="52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1"/>
      <c r="AU176" s="51"/>
      <c r="AV176" s="51"/>
      <c r="AW176" s="51"/>
      <c r="AX176" s="51"/>
      <c r="AY176" s="51"/>
      <c r="AZ176" s="51"/>
      <c r="BA176" s="51"/>
      <c r="BB176" s="51"/>
      <c r="BC176" s="55"/>
    </row>
    <row r="177" spans="2:55" x14ac:dyDescent="0.2">
      <c r="B177" s="50">
        <v>173</v>
      </c>
      <c r="C177" s="51"/>
      <c r="D177" s="51"/>
      <c r="E177" s="51"/>
      <c r="F177" s="52"/>
      <c r="G177" s="52"/>
      <c r="H177" s="53"/>
      <c r="I177" s="53"/>
      <c r="J177" s="53"/>
      <c r="K177" s="53"/>
      <c r="L177" s="53"/>
      <c r="M177" s="53"/>
      <c r="N177" s="53"/>
      <c r="O177" s="53"/>
      <c r="P177" s="53"/>
      <c r="Q177" s="52"/>
      <c r="R177" s="52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1"/>
      <c r="AU177" s="51"/>
      <c r="AV177" s="51"/>
      <c r="AW177" s="51"/>
      <c r="AX177" s="51"/>
      <c r="AY177" s="51"/>
      <c r="AZ177" s="51"/>
      <c r="BA177" s="51"/>
      <c r="BB177" s="51"/>
      <c r="BC177" s="55"/>
    </row>
    <row r="178" spans="2:55" x14ac:dyDescent="0.2">
      <c r="B178" s="50">
        <v>174</v>
      </c>
      <c r="C178" s="51"/>
      <c r="D178" s="51"/>
      <c r="E178" s="51"/>
      <c r="F178" s="52"/>
      <c r="G178" s="52"/>
      <c r="H178" s="53"/>
      <c r="I178" s="53"/>
      <c r="J178" s="53"/>
      <c r="K178" s="53"/>
      <c r="L178" s="53"/>
      <c r="M178" s="53"/>
      <c r="N178" s="53"/>
      <c r="O178" s="53"/>
      <c r="P178" s="53"/>
      <c r="Q178" s="52"/>
      <c r="R178" s="52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1"/>
      <c r="AU178" s="51"/>
      <c r="AV178" s="51"/>
      <c r="AW178" s="51"/>
      <c r="AX178" s="51"/>
      <c r="AY178" s="51"/>
      <c r="AZ178" s="51"/>
      <c r="BA178" s="51"/>
      <c r="BB178" s="51"/>
      <c r="BC178" s="55"/>
    </row>
    <row r="179" spans="2:55" x14ac:dyDescent="0.2">
      <c r="B179" s="50">
        <v>175</v>
      </c>
      <c r="C179" s="51"/>
      <c r="D179" s="51"/>
      <c r="E179" s="51"/>
      <c r="F179" s="52"/>
      <c r="G179" s="52"/>
      <c r="H179" s="53"/>
      <c r="I179" s="53"/>
      <c r="J179" s="53"/>
      <c r="K179" s="53"/>
      <c r="L179" s="53"/>
      <c r="M179" s="53"/>
      <c r="N179" s="53"/>
      <c r="O179" s="53"/>
      <c r="P179" s="53"/>
      <c r="Q179" s="52"/>
      <c r="R179" s="52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1"/>
      <c r="AU179" s="51"/>
      <c r="AV179" s="51"/>
      <c r="AW179" s="51"/>
      <c r="AX179" s="51"/>
      <c r="AY179" s="51"/>
      <c r="AZ179" s="51"/>
      <c r="BA179" s="51"/>
      <c r="BB179" s="51"/>
      <c r="BC179" s="55"/>
    </row>
    <row r="180" spans="2:55" x14ac:dyDescent="0.2">
      <c r="B180" s="50">
        <v>176</v>
      </c>
      <c r="C180" s="51"/>
      <c r="D180" s="51"/>
      <c r="E180" s="51"/>
      <c r="F180" s="52"/>
      <c r="G180" s="52"/>
      <c r="H180" s="53"/>
      <c r="I180" s="53"/>
      <c r="J180" s="53"/>
      <c r="K180" s="53"/>
      <c r="L180" s="53"/>
      <c r="M180" s="53"/>
      <c r="N180" s="53"/>
      <c r="O180" s="53"/>
      <c r="P180" s="53"/>
      <c r="Q180" s="52"/>
      <c r="R180" s="52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1"/>
      <c r="AU180" s="51"/>
      <c r="AV180" s="51"/>
      <c r="AW180" s="51"/>
      <c r="AX180" s="51"/>
      <c r="AY180" s="51"/>
      <c r="AZ180" s="51"/>
      <c r="BA180" s="51"/>
      <c r="BB180" s="51"/>
      <c r="BC180" s="55"/>
    </row>
    <row r="181" spans="2:55" x14ac:dyDescent="0.2">
      <c r="B181" s="50">
        <v>177</v>
      </c>
      <c r="C181" s="51"/>
      <c r="D181" s="51"/>
      <c r="E181" s="51"/>
      <c r="F181" s="52"/>
      <c r="G181" s="52"/>
      <c r="H181" s="53"/>
      <c r="I181" s="53"/>
      <c r="J181" s="53"/>
      <c r="K181" s="53"/>
      <c r="L181" s="53"/>
      <c r="M181" s="53"/>
      <c r="N181" s="53"/>
      <c r="O181" s="53"/>
      <c r="P181" s="53"/>
      <c r="Q181" s="52"/>
      <c r="R181" s="52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1"/>
      <c r="AU181" s="51"/>
      <c r="AV181" s="51"/>
      <c r="AW181" s="51"/>
      <c r="AX181" s="51"/>
      <c r="AY181" s="51"/>
      <c r="AZ181" s="51"/>
      <c r="BA181" s="51"/>
      <c r="BB181" s="51"/>
      <c r="BC181" s="55"/>
    </row>
    <row r="182" spans="2:55" x14ac:dyDescent="0.2">
      <c r="B182" s="50">
        <v>178</v>
      </c>
      <c r="C182" s="51"/>
      <c r="D182" s="51"/>
      <c r="E182" s="51"/>
      <c r="F182" s="52"/>
      <c r="G182" s="52"/>
      <c r="H182" s="53"/>
      <c r="I182" s="53"/>
      <c r="J182" s="53"/>
      <c r="K182" s="53"/>
      <c r="L182" s="53"/>
      <c r="M182" s="53"/>
      <c r="N182" s="53"/>
      <c r="O182" s="53"/>
      <c r="P182" s="53"/>
      <c r="Q182" s="52"/>
      <c r="R182" s="52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1"/>
      <c r="AU182" s="51"/>
      <c r="AV182" s="51"/>
      <c r="AW182" s="51"/>
      <c r="AX182" s="51"/>
      <c r="AY182" s="51"/>
      <c r="AZ182" s="51"/>
      <c r="BA182" s="51"/>
      <c r="BB182" s="51"/>
      <c r="BC182" s="55"/>
    </row>
    <row r="183" spans="2:55" x14ac:dyDescent="0.2">
      <c r="B183" s="50">
        <v>179</v>
      </c>
      <c r="C183" s="51"/>
      <c r="D183" s="51"/>
      <c r="E183" s="51"/>
      <c r="F183" s="52"/>
      <c r="G183" s="52"/>
      <c r="H183" s="53"/>
      <c r="I183" s="53"/>
      <c r="J183" s="53"/>
      <c r="K183" s="53"/>
      <c r="L183" s="53"/>
      <c r="M183" s="53"/>
      <c r="N183" s="53"/>
      <c r="O183" s="53"/>
      <c r="P183" s="53"/>
      <c r="Q183" s="52"/>
      <c r="R183" s="52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1"/>
      <c r="AU183" s="51"/>
      <c r="AV183" s="51"/>
      <c r="AW183" s="51"/>
      <c r="AX183" s="51"/>
      <c r="AY183" s="51"/>
      <c r="AZ183" s="51"/>
      <c r="BA183" s="51"/>
      <c r="BB183" s="51"/>
      <c r="BC183" s="55"/>
    </row>
    <row r="184" spans="2:55" x14ac:dyDescent="0.2">
      <c r="B184" s="50">
        <v>180</v>
      </c>
      <c r="C184" s="51"/>
      <c r="D184" s="51"/>
      <c r="E184" s="51"/>
      <c r="F184" s="52"/>
      <c r="G184" s="52"/>
      <c r="H184" s="53"/>
      <c r="I184" s="53"/>
      <c r="J184" s="53"/>
      <c r="K184" s="53"/>
      <c r="L184" s="53"/>
      <c r="M184" s="53"/>
      <c r="N184" s="53"/>
      <c r="O184" s="53"/>
      <c r="P184" s="53"/>
      <c r="Q184" s="52"/>
      <c r="R184" s="52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1"/>
      <c r="AU184" s="51"/>
      <c r="AV184" s="51"/>
      <c r="AW184" s="51"/>
      <c r="AX184" s="51"/>
      <c r="AY184" s="51"/>
      <c r="AZ184" s="51"/>
      <c r="BA184" s="51"/>
      <c r="BB184" s="51"/>
      <c r="BC184" s="55"/>
    </row>
    <row r="185" spans="2:55" x14ac:dyDescent="0.2">
      <c r="B185" s="50">
        <v>181</v>
      </c>
      <c r="C185" s="51"/>
      <c r="D185" s="51"/>
      <c r="E185" s="51"/>
      <c r="F185" s="52"/>
      <c r="G185" s="52"/>
      <c r="H185" s="53"/>
      <c r="I185" s="53"/>
      <c r="J185" s="53"/>
      <c r="K185" s="53"/>
      <c r="L185" s="53"/>
      <c r="M185" s="53"/>
      <c r="N185" s="53"/>
      <c r="O185" s="53"/>
      <c r="P185" s="53"/>
      <c r="Q185" s="52"/>
      <c r="R185" s="52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1"/>
      <c r="AU185" s="51"/>
      <c r="AV185" s="51"/>
      <c r="AW185" s="51"/>
      <c r="AX185" s="51"/>
      <c r="AY185" s="51"/>
      <c r="AZ185" s="51"/>
      <c r="BA185" s="51"/>
      <c r="BB185" s="51"/>
      <c r="BC185" s="55"/>
    </row>
    <row r="186" spans="2:55" x14ac:dyDescent="0.2">
      <c r="B186" s="50">
        <v>182</v>
      </c>
      <c r="C186" s="51"/>
      <c r="D186" s="51"/>
      <c r="E186" s="51"/>
      <c r="F186" s="52"/>
      <c r="G186" s="52"/>
      <c r="H186" s="53"/>
      <c r="I186" s="53"/>
      <c r="J186" s="53"/>
      <c r="K186" s="53"/>
      <c r="L186" s="53"/>
      <c r="M186" s="53"/>
      <c r="N186" s="53"/>
      <c r="O186" s="53"/>
      <c r="P186" s="53"/>
      <c r="Q186" s="52"/>
      <c r="R186" s="52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1"/>
      <c r="AU186" s="51"/>
      <c r="AV186" s="51"/>
      <c r="AW186" s="51"/>
      <c r="AX186" s="51"/>
      <c r="AY186" s="51"/>
      <c r="AZ186" s="51"/>
      <c r="BA186" s="51"/>
      <c r="BB186" s="51"/>
      <c r="BC186" s="55"/>
    </row>
    <row r="187" spans="2:55" x14ac:dyDescent="0.2">
      <c r="B187" s="50">
        <v>183</v>
      </c>
      <c r="C187" s="51"/>
      <c r="D187" s="51"/>
      <c r="E187" s="51"/>
      <c r="F187" s="52"/>
      <c r="G187" s="52"/>
      <c r="H187" s="53"/>
      <c r="I187" s="53"/>
      <c r="J187" s="53"/>
      <c r="K187" s="53"/>
      <c r="L187" s="53"/>
      <c r="M187" s="53"/>
      <c r="N187" s="53"/>
      <c r="O187" s="53"/>
      <c r="P187" s="53"/>
      <c r="Q187" s="52"/>
      <c r="R187" s="52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1"/>
      <c r="AU187" s="51"/>
      <c r="AV187" s="51"/>
      <c r="AW187" s="51"/>
      <c r="AX187" s="51"/>
      <c r="AY187" s="51"/>
      <c r="AZ187" s="51"/>
      <c r="BA187" s="51"/>
      <c r="BB187" s="51"/>
      <c r="BC187" s="55"/>
    </row>
    <row r="188" spans="2:55" x14ac:dyDescent="0.2">
      <c r="B188" s="50">
        <v>184</v>
      </c>
      <c r="C188" s="51"/>
      <c r="D188" s="51"/>
      <c r="E188" s="51"/>
      <c r="F188" s="52"/>
      <c r="G188" s="52"/>
      <c r="H188" s="53"/>
      <c r="I188" s="53"/>
      <c r="J188" s="53"/>
      <c r="K188" s="53"/>
      <c r="L188" s="53"/>
      <c r="M188" s="53"/>
      <c r="N188" s="53"/>
      <c r="O188" s="53"/>
      <c r="P188" s="53"/>
      <c r="Q188" s="52"/>
      <c r="R188" s="52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1"/>
      <c r="AU188" s="51"/>
      <c r="AV188" s="51"/>
      <c r="AW188" s="51"/>
      <c r="AX188" s="51"/>
      <c r="AY188" s="51"/>
      <c r="AZ188" s="51"/>
      <c r="BA188" s="51"/>
      <c r="BB188" s="51"/>
      <c r="BC188" s="55"/>
    </row>
    <row r="189" spans="2:55" x14ac:dyDescent="0.2">
      <c r="B189" s="50">
        <v>185</v>
      </c>
      <c r="C189" s="51"/>
      <c r="D189" s="51"/>
      <c r="E189" s="51"/>
      <c r="F189" s="52"/>
      <c r="G189" s="52"/>
      <c r="H189" s="53"/>
      <c r="I189" s="53"/>
      <c r="J189" s="53"/>
      <c r="K189" s="53"/>
      <c r="L189" s="53"/>
      <c r="M189" s="53"/>
      <c r="N189" s="53"/>
      <c r="O189" s="53"/>
      <c r="P189" s="53"/>
      <c r="Q189" s="52"/>
      <c r="R189" s="52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1"/>
      <c r="AU189" s="51"/>
      <c r="AV189" s="51"/>
      <c r="AW189" s="51"/>
      <c r="AX189" s="51"/>
      <c r="AY189" s="51"/>
      <c r="AZ189" s="51"/>
      <c r="BA189" s="51"/>
      <c r="BB189" s="51"/>
      <c r="BC189" s="55"/>
    </row>
    <row r="190" spans="2:55" x14ac:dyDescent="0.2">
      <c r="B190" s="50">
        <v>186</v>
      </c>
      <c r="C190" s="51"/>
      <c r="D190" s="51"/>
      <c r="E190" s="51"/>
      <c r="F190" s="52"/>
      <c r="G190" s="52"/>
      <c r="H190" s="53"/>
      <c r="I190" s="53"/>
      <c r="J190" s="53"/>
      <c r="K190" s="53"/>
      <c r="L190" s="53"/>
      <c r="M190" s="53"/>
      <c r="N190" s="53"/>
      <c r="O190" s="53"/>
      <c r="P190" s="53"/>
      <c r="Q190" s="52"/>
      <c r="R190" s="52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1"/>
      <c r="AU190" s="51"/>
      <c r="AV190" s="51"/>
      <c r="AW190" s="51"/>
      <c r="AX190" s="51"/>
      <c r="AY190" s="51"/>
      <c r="AZ190" s="51"/>
      <c r="BA190" s="51"/>
      <c r="BB190" s="51"/>
      <c r="BC190" s="55"/>
    </row>
    <row r="191" spans="2:55" x14ac:dyDescent="0.2">
      <c r="B191" s="50">
        <v>187</v>
      </c>
      <c r="C191" s="51"/>
      <c r="D191" s="51"/>
      <c r="E191" s="51"/>
      <c r="F191" s="52"/>
      <c r="G191" s="52"/>
      <c r="H191" s="53"/>
      <c r="I191" s="53"/>
      <c r="J191" s="53"/>
      <c r="K191" s="53"/>
      <c r="L191" s="53"/>
      <c r="M191" s="53"/>
      <c r="N191" s="53"/>
      <c r="O191" s="53"/>
      <c r="P191" s="53"/>
      <c r="Q191" s="52"/>
      <c r="R191" s="52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1"/>
      <c r="AU191" s="51"/>
      <c r="AV191" s="51"/>
      <c r="AW191" s="51"/>
      <c r="AX191" s="51"/>
      <c r="AY191" s="51"/>
      <c r="AZ191" s="51"/>
      <c r="BA191" s="51"/>
      <c r="BB191" s="51"/>
      <c r="BC191" s="55"/>
    </row>
    <row r="192" spans="2:55" x14ac:dyDescent="0.2">
      <c r="B192" s="50">
        <v>188</v>
      </c>
      <c r="C192" s="51"/>
      <c r="D192" s="51"/>
      <c r="E192" s="51"/>
      <c r="F192" s="52"/>
      <c r="G192" s="52"/>
      <c r="H192" s="53"/>
      <c r="I192" s="53"/>
      <c r="J192" s="53"/>
      <c r="K192" s="53"/>
      <c r="L192" s="53"/>
      <c r="M192" s="53"/>
      <c r="N192" s="53"/>
      <c r="O192" s="53"/>
      <c r="P192" s="53"/>
      <c r="Q192" s="52"/>
      <c r="R192" s="52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1"/>
      <c r="AU192" s="51"/>
      <c r="AV192" s="51"/>
      <c r="AW192" s="51"/>
      <c r="AX192" s="51"/>
      <c r="AY192" s="51"/>
      <c r="AZ192" s="51"/>
      <c r="BA192" s="51"/>
      <c r="BB192" s="51"/>
      <c r="BC192" s="55"/>
    </row>
    <row r="193" spans="2:55" x14ac:dyDescent="0.2">
      <c r="B193" s="50">
        <v>189</v>
      </c>
      <c r="C193" s="51"/>
      <c r="D193" s="51"/>
      <c r="E193" s="51"/>
      <c r="F193" s="52"/>
      <c r="G193" s="52"/>
      <c r="H193" s="53"/>
      <c r="I193" s="53"/>
      <c r="J193" s="53"/>
      <c r="K193" s="53"/>
      <c r="L193" s="53"/>
      <c r="M193" s="53"/>
      <c r="N193" s="53"/>
      <c r="O193" s="53"/>
      <c r="P193" s="53"/>
      <c r="Q193" s="52"/>
      <c r="R193" s="52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1"/>
      <c r="AU193" s="51"/>
      <c r="AV193" s="51"/>
      <c r="AW193" s="51"/>
      <c r="AX193" s="51"/>
      <c r="AY193" s="51"/>
      <c r="AZ193" s="51"/>
      <c r="BA193" s="51"/>
      <c r="BB193" s="51"/>
      <c r="BC193" s="55"/>
    </row>
    <row r="194" spans="2:55" x14ac:dyDescent="0.2">
      <c r="B194" s="50">
        <v>190</v>
      </c>
      <c r="C194" s="51"/>
      <c r="D194" s="51"/>
      <c r="E194" s="51"/>
      <c r="F194" s="52"/>
      <c r="G194" s="52"/>
      <c r="H194" s="53"/>
      <c r="I194" s="53"/>
      <c r="J194" s="53"/>
      <c r="K194" s="53"/>
      <c r="L194" s="53"/>
      <c r="M194" s="53"/>
      <c r="N194" s="53"/>
      <c r="O194" s="53"/>
      <c r="P194" s="53"/>
      <c r="Q194" s="52"/>
      <c r="R194" s="52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1"/>
      <c r="AU194" s="51"/>
      <c r="AV194" s="51"/>
      <c r="AW194" s="51"/>
      <c r="AX194" s="51"/>
      <c r="AY194" s="51"/>
      <c r="AZ194" s="51"/>
      <c r="BA194" s="51"/>
      <c r="BB194" s="51"/>
      <c r="BC194" s="55"/>
    </row>
    <row r="195" spans="2:55" x14ac:dyDescent="0.2">
      <c r="B195" s="50">
        <v>191</v>
      </c>
      <c r="C195" s="51"/>
      <c r="D195" s="51"/>
      <c r="E195" s="51"/>
      <c r="F195" s="52"/>
      <c r="G195" s="52"/>
      <c r="H195" s="53"/>
      <c r="I195" s="53"/>
      <c r="J195" s="53"/>
      <c r="K195" s="53"/>
      <c r="L195" s="53"/>
      <c r="M195" s="53"/>
      <c r="N195" s="53"/>
      <c r="O195" s="53"/>
      <c r="P195" s="53"/>
      <c r="Q195" s="52"/>
      <c r="R195" s="52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1"/>
      <c r="AU195" s="51"/>
      <c r="AV195" s="51"/>
      <c r="AW195" s="51"/>
      <c r="AX195" s="51"/>
      <c r="AY195" s="51"/>
      <c r="AZ195" s="51"/>
      <c r="BA195" s="51"/>
      <c r="BB195" s="51"/>
      <c r="BC195" s="55"/>
    </row>
    <row r="196" spans="2:55" x14ac:dyDescent="0.2">
      <c r="B196" s="50">
        <v>192</v>
      </c>
      <c r="C196" s="51"/>
      <c r="D196" s="51"/>
      <c r="E196" s="51"/>
      <c r="F196" s="52"/>
      <c r="G196" s="52"/>
      <c r="H196" s="53"/>
      <c r="I196" s="53"/>
      <c r="J196" s="53"/>
      <c r="K196" s="53"/>
      <c r="L196" s="53"/>
      <c r="M196" s="53"/>
      <c r="N196" s="53"/>
      <c r="O196" s="53"/>
      <c r="P196" s="53"/>
      <c r="Q196" s="52"/>
      <c r="R196" s="52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1"/>
      <c r="AU196" s="51"/>
      <c r="AV196" s="51"/>
      <c r="AW196" s="51"/>
      <c r="AX196" s="51"/>
      <c r="AY196" s="51"/>
      <c r="AZ196" s="51"/>
      <c r="BA196" s="51"/>
      <c r="BB196" s="51"/>
      <c r="BC196" s="55"/>
    </row>
    <row r="197" spans="2:55" x14ac:dyDescent="0.2">
      <c r="B197" s="50">
        <v>193</v>
      </c>
      <c r="C197" s="51"/>
      <c r="D197" s="51"/>
      <c r="E197" s="51"/>
      <c r="F197" s="52"/>
      <c r="G197" s="52"/>
      <c r="H197" s="53"/>
      <c r="I197" s="53"/>
      <c r="J197" s="53"/>
      <c r="K197" s="53"/>
      <c r="L197" s="53"/>
      <c r="M197" s="53"/>
      <c r="N197" s="53"/>
      <c r="O197" s="53"/>
      <c r="P197" s="53"/>
      <c r="Q197" s="52"/>
      <c r="R197" s="52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1"/>
      <c r="AU197" s="51"/>
      <c r="AV197" s="51"/>
      <c r="AW197" s="51"/>
      <c r="AX197" s="51"/>
      <c r="AY197" s="51"/>
      <c r="AZ197" s="51"/>
      <c r="BA197" s="51"/>
      <c r="BB197" s="51"/>
      <c r="BC197" s="55"/>
    </row>
    <row r="198" spans="2:55" x14ac:dyDescent="0.2">
      <c r="B198" s="50">
        <v>194</v>
      </c>
      <c r="C198" s="51"/>
      <c r="D198" s="51"/>
      <c r="E198" s="51"/>
      <c r="F198" s="52"/>
      <c r="G198" s="52"/>
      <c r="H198" s="53"/>
      <c r="I198" s="53"/>
      <c r="J198" s="53"/>
      <c r="K198" s="53"/>
      <c r="L198" s="53"/>
      <c r="M198" s="53"/>
      <c r="N198" s="53"/>
      <c r="O198" s="53"/>
      <c r="P198" s="53"/>
      <c r="Q198" s="52"/>
      <c r="R198" s="52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1"/>
      <c r="AU198" s="51"/>
      <c r="AV198" s="51"/>
      <c r="AW198" s="51"/>
      <c r="AX198" s="51"/>
      <c r="AY198" s="51"/>
      <c r="AZ198" s="51"/>
      <c r="BA198" s="51"/>
      <c r="BB198" s="51"/>
      <c r="BC198" s="55"/>
    </row>
    <row r="199" spans="2:55" x14ac:dyDescent="0.2">
      <c r="B199" s="50">
        <v>195</v>
      </c>
      <c r="C199" s="51"/>
      <c r="D199" s="51"/>
      <c r="E199" s="51"/>
      <c r="F199" s="52"/>
      <c r="G199" s="52"/>
      <c r="H199" s="53"/>
      <c r="I199" s="53"/>
      <c r="J199" s="53"/>
      <c r="K199" s="53"/>
      <c r="L199" s="53"/>
      <c r="M199" s="53"/>
      <c r="N199" s="53"/>
      <c r="O199" s="53"/>
      <c r="P199" s="53"/>
      <c r="Q199" s="52"/>
      <c r="R199" s="52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1"/>
      <c r="AU199" s="51"/>
      <c r="AV199" s="51"/>
      <c r="AW199" s="51"/>
      <c r="AX199" s="51"/>
      <c r="AY199" s="51"/>
      <c r="AZ199" s="51"/>
      <c r="BA199" s="51"/>
      <c r="BB199" s="51"/>
      <c r="BC199" s="55"/>
    </row>
    <row r="200" spans="2:55" x14ac:dyDescent="0.2">
      <c r="B200" s="50">
        <v>196</v>
      </c>
      <c r="C200" s="51"/>
      <c r="D200" s="51"/>
      <c r="E200" s="51"/>
      <c r="F200" s="52"/>
      <c r="G200" s="52"/>
      <c r="H200" s="53"/>
      <c r="I200" s="53"/>
      <c r="J200" s="53"/>
      <c r="K200" s="53"/>
      <c r="L200" s="53"/>
      <c r="M200" s="53"/>
      <c r="N200" s="53"/>
      <c r="O200" s="53"/>
      <c r="P200" s="53"/>
      <c r="Q200" s="52"/>
      <c r="R200" s="52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1"/>
      <c r="AU200" s="51"/>
      <c r="AV200" s="51"/>
      <c r="AW200" s="51"/>
      <c r="AX200" s="51"/>
      <c r="AY200" s="51"/>
      <c r="AZ200" s="51"/>
      <c r="BA200" s="51"/>
      <c r="BB200" s="51"/>
      <c r="BC200" s="55"/>
    </row>
    <row r="201" spans="2:55" x14ac:dyDescent="0.2">
      <c r="B201" s="50">
        <v>197</v>
      </c>
      <c r="C201" s="51"/>
      <c r="D201" s="51"/>
      <c r="E201" s="51"/>
      <c r="F201" s="52"/>
      <c r="G201" s="52"/>
      <c r="H201" s="53"/>
      <c r="I201" s="53"/>
      <c r="J201" s="53"/>
      <c r="K201" s="53"/>
      <c r="L201" s="53"/>
      <c r="M201" s="53"/>
      <c r="N201" s="53"/>
      <c r="O201" s="53"/>
      <c r="P201" s="53"/>
      <c r="Q201" s="52"/>
      <c r="R201" s="52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1"/>
      <c r="AU201" s="51"/>
      <c r="AV201" s="51"/>
      <c r="AW201" s="51"/>
      <c r="AX201" s="51"/>
      <c r="AY201" s="51"/>
      <c r="AZ201" s="51"/>
      <c r="BA201" s="51"/>
      <c r="BB201" s="51"/>
      <c r="BC201" s="55"/>
    </row>
    <row r="202" spans="2:55" x14ac:dyDescent="0.2">
      <c r="B202" s="50">
        <v>198</v>
      </c>
      <c r="C202" s="51"/>
      <c r="D202" s="51"/>
      <c r="E202" s="51"/>
      <c r="F202" s="52"/>
      <c r="G202" s="52"/>
      <c r="H202" s="53"/>
      <c r="I202" s="53"/>
      <c r="J202" s="53"/>
      <c r="K202" s="53"/>
      <c r="L202" s="53"/>
      <c r="M202" s="53"/>
      <c r="N202" s="53"/>
      <c r="O202" s="53"/>
      <c r="P202" s="53"/>
      <c r="Q202" s="52"/>
      <c r="R202" s="52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1"/>
      <c r="AU202" s="51"/>
      <c r="AV202" s="51"/>
      <c r="AW202" s="51"/>
      <c r="AX202" s="51"/>
      <c r="AY202" s="51"/>
      <c r="AZ202" s="51"/>
      <c r="BA202" s="51"/>
      <c r="BB202" s="51"/>
      <c r="BC202" s="55"/>
    </row>
    <row r="203" spans="2:55" x14ac:dyDescent="0.2">
      <c r="B203" s="50">
        <v>199</v>
      </c>
      <c r="C203" s="51"/>
      <c r="D203" s="51"/>
      <c r="E203" s="51"/>
      <c r="F203" s="52"/>
      <c r="G203" s="52"/>
      <c r="H203" s="53"/>
      <c r="I203" s="53"/>
      <c r="J203" s="53"/>
      <c r="K203" s="53"/>
      <c r="L203" s="53"/>
      <c r="M203" s="53"/>
      <c r="N203" s="53"/>
      <c r="O203" s="53"/>
      <c r="P203" s="53"/>
      <c r="Q203" s="52"/>
      <c r="R203" s="52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1"/>
      <c r="AU203" s="51"/>
      <c r="AV203" s="51"/>
      <c r="AW203" s="51"/>
      <c r="AX203" s="51"/>
      <c r="AY203" s="51"/>
      <c r="AZ203" s="51"/>
      <c r="BA203" s="51"/>
      <c r="BB203" s="51"/>
      <c r="BC203" s="55"/>
    </row>
    <row r="204" spans="2:55" x14ac:dyDescent="0.2">
      <c r="B204" s="50">
        <v>200</v>
      </c>
      <c r="C204" s="51"/>
      <c r="D204" s="51"/>
      <c r="E204" s="51"/>
      <c r="F204" s="52"/>
      <c r="G204" s="52"/>
      <c r="H204" s="53"/>
      <c r="I204" s="53"/>
      <c r="J204" s="53"/>
      <c r="K204" s="53"/>
      <c r="L204" s="53"/>
      <c r="M204" s="53"/>
      <c r="N204" s="53"/>
      <c r="O204" s="53"/>
      <c r="P204" s="53"/>
      <c r="Q204" s="52"/>
      <c r="R204" s="52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1"/>
      <c r="AU204" s="51"/>
      <c r="AV204" s="51"/>
      <c r="AW204" s="51"/>
      <c r="AX204" s="51"/>
      <c r="AY204" s="51"/>
      <c r="AZ204" s="51"/>
      <c r="BA204" s="51"/>
      <c r="BB204" s="51"/>
      <c r="BC204" s="55"/>
    </row>
    <row r="205" spans="2:55" hidden="1" x14ac:dyDescent="0.2">
      <c r="B205" s="40" t="s">
        <v>5</v>
      </c>
      <c r="C205" s="40">
        <f>COUNTIF(C5:C204,"Yes")</f>
        <v>0</v>
      </c>
      <c r="D205" s="40">
        <f>COUNTIF(D5:D204,"Yes")</f>
        <v>0</v>
      </c>
      <c r="E205" s="40">
        <f>COUNTIF(E5:E204,"Yes")</f>
        <v>0</v>
      </c>
      <c r="S205" s="40">
        <f>COUNTIF(S5:S204,"Yes")</f>
        <v>0</v>
      </c>
      <c r="V205" s="40">
        <f>COUNTIF(V5:V204,"Yes")</f>
        <v>0</v>
      </c>
      <c r="Y205" s="40">
        <f>COUNTIF(Y5:Y204,"Yes")</f>
        <v>0</v>
      </c>
      <c r="AB205" s="40">
        <f>COUNTIF(AB5:AB204,"Yes")</f>
        <v>0</v>
      </c>
      <c r="AD205" s="40">
        <f>COUNTIF(AD5:AD204,"Yes")</f>
        <v>0</v>
      </c>
      <c r="AF205" s="40">
        <f>COUNTIF(AF5:AF204,"Yes")</f>
        <v>0</v>
      </c>
      <c r="AH205" s="40">
        <f>COUNTIF(AH5:AH204,"Yes")</f>
        <v>0</v>
      </c>
      <c r="AJ205" s="40">
        <f>COUNTIF(AJ5:AJ204,"Yes")</f>
        <v>0</v>
      </c>
      <c r="AL205" s="40">
        <f>COUNTIF(AL5:AL204,"Yes")</f>
        <v>0</v>
      </c>
      <c r="AN205" s="40">
        <f>COUNTIF(AN5:AN204,"Yes")</f>
        <v>0</v>
      </c>
      <c r="AP205" s="40">
        <f>COUNTIF(AP5:AP204,"Yes")</f>
        <v>0</v>
      </c>
      <c r="AS205" s="40">
        <f>COUNTIF(AS5:AS204,"Yes")</f>
        <v>0</v>
      </c>
      <c r="AU205" s="40">
        <f t="shared" ref="AU205:AZ205" si="0">COUNTIF(AU5:AU204,"Yes")</f>
        <v>0</v>
      </c>
      <c r="AV205" s="40">
        <f t="shared" si="0"/>
        <v>0</v>
      </c>
      <c r="AW205" s="40">
        <f t="shared" si="0"/>
        <v>0</v>
      </c>
      <c r="AX205" s="40">
        <f t="shared" si="0"/>
        <v>0</v>
      </c>
      <c r="AY205" s="40">
        <f t="shared" si="0"/>
        <v>0</v>
      </c>
      <c r="AZ205" s="40">
        <f t="shared" si="0"/>
        <v>0</v>
      </c>
      <c r="BA205" s="40">
        <f t="shared" ref="BA205" si="1">COUNTIF(BA5:BA204,"Yes")</f>
        <v>0</v>
      </c>
      <c r="BB205" s="40">
        <f>COUNTIF(BB5:BB204,"Yes")</f>
        <v>0</v>
      </c>
    </row>
    <row r="206" spans="2:55" hidden="1" x14ac:dyDescent="0.2">
      <c r="B206" s="40" t="s">
        <v>6</v>
      </c>
      <c r="C206" s="40">
        <f>COUNTIF(C5:C204,"No")</f>
        <v>0</v>
      </c>
      <c r="D206" s="40">
        <f>COUNTIF(D5:D204,"No")</f>
        <v>0</v>
      </c>
      <c r="E206" s="40">
        <f>COUNTIF(E5:E204,"No")</f>
        <v>0</v>
      </c>
      <c r="S206" s="40">
        <f>COUNTIF(S5:S204,"No")</f>
        <v>0</v>
      </c>
      <c r="V206" s="40">
        <f>COUNTIF(V5:V204,"No")</f>
        <v>0</v>
      </c>
      <c r="Y206" s="40">
        <f>COUNTIF(Y5:Y204,"No")</f>
        <v>0</v>
      </c>
      <c r="AB206" s="40">
        <f>COUNTIF(AB5:AB204,"No")</f>
        <v>0</v>
      </c>
      <c r="AD206" s="40">
        <f>COUNTIF(AD5:AD204,"No")</f>
        <v>0</v>
      </c>
      <c r="AF206" s="40">
        <f>COUNTIF(AF5:AF204,"No")</f>
        <v>0</v>
      </c>
      <c r="AH206" s="40">
        <f>COUNTIF(AH5:AH204,"No")</f>
        <v>0</v>
      </c>
      <c r="AJ206" s="40">
        <f>COUNTIF(AJ5:AJ204,"No")</f>
        <v>0</v>
      </c>
      <c r="AL206" s="40">
        <f>COUNTIF(AL5:AL204,"No")</f>
        <v>0</v>
      </c>
      <c r="AN206" s="40">
        <f>COUNTIF(AN5:AN204,"No")</f>
        <v>0</v>
      </c>
      <c r="AP206" s="40">
        <f>COUNTIF(AP5:AP204,"No")</f>
        <v>0</v>
      </c>
      <c r="AS206" s="40">
        <f>COUNTIF(AS5:AS204,"No")</f>
        <v>0</v>
      </c>
      <c r="AU206" s="40">
        <f t="shared" ref="AU206:AZ206" si="2">COUNTIF(AU5:AU204,"No")</f>
        <v>0</v>
      </c>
      <c r="AV206" s="40">
        <f t="shared" si="2"/>
        <v>0</v>
      </c>
      <c r="AW206" s="40">
        <f t="shared" si="2"/>
        <v>0</v>
      </c>
      <c r="AX206" s="40">
        <f t="shared" si="2"/>
        <v>0</v>
      </c>
      <c r="AY206" s="40">
        <f t="shared" si="2"/>
        <v>0</v>
      </c>
      <c r="AZ206" s="40">
        <f t="shared" si="2"/>
        <v>0</v>
      </c>
      <c r="BA206" s="40">
        <f t="shared" ref="BA206" si="3">COUNTIF(BA5:BA204,"No")</f>
        <v>0</v>
      </c>
      <c r="BB206" s="40">
        <f>COUNTIF(BB5:BB204,"No")</f>
        <v>0</v>
      </c>
    </row>
    <row r="207" spans="2:55" hidden="1" x14ac:dyDescent="0.2">
      <c r="B207" s="40" t="s">
        <v>7</v>
      </c>
      <c r="C207" s="40">
        <f>SUM(C205:C206)</f>
        <v>0</v>
      </c>
      <c r="D207" s="40">
        <f>SUM(D205:D206)</f>
        <v>0</v>
      </c>
      <c r="E207" s="40">
        <f>SUM(E205:E206)</f>
        <v>0</v>
      </c>
      <c r="S207" s="40">
        <f>SUM(S205:S206)</f>
        <v>0</v>
      </c>
      <c r="V207" s="40">
        <f>SUM(V205:V206)</f>
        <v>0</v>
      </c>
      <c r="Y207" s="40">
        <f>SUM(Y205:Y206)</f>
        <v>0</v>
      </c>
      <c r="AB207" s="40">
        <f>SUM(AB205:AB206)</f>
        <v>0</v>
      </c>
      <c r="AD207" s="40">
        <f>SUM(AD205:AD206)</f>
        <v>0</v>
      </c>
      <c r="AF207" s="40">
        <f>SUM(AF205:AF206)</f>
        <v>0</v>
      </c>
      <c r="AH207" s="40">
        <f>SUM(AH205:AH206)</f>
        <v>0</v>
      </c>
      <c r="AJ207" s="40">
        <f>SUM(AJ205:AJ206)</f>
        <v>0</v>
      </c>
      <c r="AL207" s="40">
        <f>SUM(AL205:AL206)</f>
        <v>0</v>
      </c>
      <c r="AN207" s="40">
        <f>SUM(AN205:AN206)</f>
        <v>0</v>
      </c>
      <c r="AP207" s="40">
        <f>SUM(AP205:AP206)</f>
        <v>0</v>
      </c>
      <c r="AS207" s="40">
        <f>SUM(AS205:AS206)</f>
        <v>0</v>
      </c>
      <c r="AU207" s="40">
        <f t="shared" ref="AU207:AZ207" si="4">SUM(AU205:AU206)</f>
        <v>0</v>
      </c>
      <c r="AV207" s="40">
        <f t="shared" si="4"/>
        <v>0</v>
      </c>
      <c r="AW207" s="40">
        <f t="shared" si="4"/>
        <v>0</v>
      </c>
      <c r="AX207" s="40">
        <f t="shared" si="4"/>
        <v>0</v>
      </c>
      <c r="AY207" s="40">
        <f t="shared" si="4"/>
        <v>0</v>
      </c>
      <c r="AZ207" s="40">
        <f t="shared" si="4"/>
        <v>0</v>
      </c>
      <c r="BA207" s="40">
        <f t="shared" ref="BA207" si="5">SUM(BA205:BA206)</f>
        <v>0</v>
      </c>
      <c r="BB207" s="40">
        <f>SUM(BB205:BB206)</f>
        <v>0</v>
      </c>
    </row>
    <row r="208" spans="2:55" hidden="1" x14ac:dyDescent="0.2">
      <c r="B208" s="40" t="s">
        <v>8</v>
      </c>
      <c r="C208" s="56" t="str">
        <f>IF(ISERR(C205/C207),"%",C205/C207)</f>
        <v>%</v>
      </c>
      <c r="D208" s="56" t="str">
        <f>IF(ISERR(D205/D207),"%",D205/D207)</f>
        <v>%</v>
      </c>
      <c r="E208" s="56" t="str">
        <f>IF(ISERR(E205/E207),"%",E205/E207)</f>
        <v>%</v>
      </c>
      <c r="S208" s="56" t="str">
        <f>IF(ISERR(S205/S207),"%",S205/S207)</f>
        <v>%</v>
      </c>
      <c r="T208" s="56"/>
      <c r="V208" s="56" t="str">
        <f>IF(ISERR(V205/V207),"%",V205/V207)</f>
        <v>%</v>
      </c>
      <c r="W208" s="56"/>
      <c r="Y208" s="56" t="str">
        <f>IF(ISERR(Y205/Y207),"%",Y205/Y207)</f>
        <v>%</v>
      </c>
      <c r="Z208" s="56"/>
      <c r="AB208" s="56" t="str">
        <f>IF(ISERR(AB205/AB207),"%",AB205/AB207)</f>
        <v>%</v>
      </c>
      <c r="AC208" s="56"/>
      <c r="AD208" s="56" t="str">
        <f>IF(ISERR(AD205/AD207),"%",AD205/AD207)</f>
        <v>%</v>
      </c>
      <c r="AE208" s="56"/>
      <c r="AF208" s="56" t="str">
        <f>IF(ISERR(AF205/AF207),"%",AF205/AF207)</f>
        <v>%</v>
      </c>
      <c r="AG208" s="56"/>
      <c r="AH208" s="56" t="str">
        <f>IF(ISERR(AH205/AH207),"%",AH205/AH207)</f>
        <v>%</v>
      </c>
      <c r="AI208" s="56"/>
      <c r="AJ208" s="56" t="str">
        <f>IF(ISERR(AJ205/AJ207),"%",AJ205/AJ207)</f>
        <v>%</v>
      </c>
      <c r="AK208" s="56"/>
      <c r="AL208" s="56" t="str">
        <f>IF(ISERR(AL205/AL207),"%",AL205/AL207)</f>
        <v>%</v>
      </c>
      <c r="AM208" s="56"/>
      <c r="AN208" s="56" t="str">
        <f>IF(ISERR(AN205/AN207),"%",AN205/AN207)</f>
        <v>%</v>
      </c>
      <c r="AO208" s="56"/>
      <c r="AP208" s="56" t="str">
        <f>IF(ISERR(AP205/AP207),"%",AP205/AP207)</f>
        <v>%</v>
      </c>
      <c r="AQ208" s="56"/>
      <c r="AR208" s="56"/>
      <c r="AS208" s="56" t="str">
        <f>IF(ISERR(AS205/AS207),"%",AS205/AS207)</f>
        <v>%</v>
      </c>
      <c r="AT208" s="56"/>
      <c r="AU208" s="56" t="str">
        <f t="shared" ref="AU208:BB208" si="6">IF(ISERR(AU205/AU207),"%",AU205/AU207)</f>
        <v>%</v>
      </c>
      <c r="AV208" s="56" t="str">
        <f t="shared" si="6"/>
        <v>%</v>
      </c>
      <c r="AW208" s="56" t="str">
        <f t="shared" si="6"/>
        <v>%</v>
      </c>
      <c r="AX208" s="56" t="str">
        <f t="shared" si="6"/>
        <v>%</v>
      </c>
      <c r="AY208" s="56" t="str">
        <f t="shared" si="6"/>
        <v>%</v>
      </c>
      <c r="AZ208" s="56" t="str">
        <f t="shared" si="6"/>
        <v>%</v>
      </c>
      <c r="BA208" s="56" t="str">
        <f t="shared" ref="BA208" si="7">IF(ISERR(BA205/BA207),"%",BA205/BA207)</f>
        <v>%</v>
      </c>
      <c r="BB208" s="56" t="str">
        <f t="shared" si="6"/>
        <v>%</v>
      </c>
    </row>
    <row r="211" spans="2:18" hidden="1" x14ac:dyDescent="0.2">
      <c r="B211" s="40" t="s">
        <v>10</v>
      </c>
      <c r="F211" s="57">
        <f ca="1">TODAY()</f>
        <v>43088</v>
      </c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</row>
  </sheetData>
  <mergeCells count="39">
    <mergeCell ref="BA3:BA4"/>
    <mergeCell ref="T3:V3"/>
    <mergeCell ref="P3:P4"/>
    <mergeCell ref="L3:L4"/>
    <mergeCell ref="K3:K4"/>
    <mergeCell ref="M3:M4"/>
    <mergeCell ref="AV3:AV4"/>
    <mergeCell ref="Q3:Q4"/>
    <mergeCell ref="AT3:AT4"/>
    <mergeCell ref="AK3:AL3"/>
    <mergeCell ref="AQ3:AS3"/>
    <mergeCell ref="AM3:AN3"/>
    <mergeCell ref="AE3:AF3"/>
    <mergeCell ref="AI3:AJ3"/>
    <mergeCell ref="C3:C4"/>
    <mergeCell ref="B3:B4"/>
    <mergeCell ref="F3:F4"/>
    <mergeCell ref="E3:E4"/>
    <mergeCell ref="D3:D4"/>
    <mergeCell ref="G3:I3"/>
    <mergeCell ref="W3:Y3"/>
    <mergeCell ref="Z3:AB3"/>
    <mergeCell ref="J3:J4"/>
    <mergeCell ref="F2:Q2"/>
    <mergeCell ref="BC3:BC4"/>
    <mergeCell ref="BB3:BB4"/>
    <mergeCell ref="AX3:AX4"/>
    <mergeCell ref="AW3:AW4"/>
    <mergeCell ref="AU2:BC2"/>
    <mergeCell ref="AZ3:AZ4"/>
    <mergeCell ref="O3:O4"/>
    <mergeCell ref="AU3:AU4"/>
    <mergeCell ref="R2:S2"/>
    <mergeCell ref="AC3:AD3"/>
    <mergeCell ref="AG3:AH3"/>
    <mergeCell ref="AY3:AY4"/>
    <mergeCell ref="R3:S3"/>
    <mergeCell ref="N3:N4"/>
    <mergeCell ref="AO3:AP3"/>
  </mergeCells>
  <dataValidations count="4">
    <dataValidation type="list" allowBlank="1" showInputMessage="1" showErrorMessage="1" sqref="C5:C204 E5:E204 AS5:AS204 AT5:BB204 S5:S204 AL5:AL204 AN5:AN204 AP5:AP204 AF5:AF204 AJ5:AJ204 AH5:AH204">
      <formula1>"Yes, No"</formula1>
    </dataValidation>
    <dataValidation allowBlank="1" showInputMessage="1" showErrorMessage="1" prompt="The use of NICE's information for the public is recommended." sqref="D3"/>
    <dataValidation type="list" allowBlank="1" showInputMessage="1" showErrorMessage="1" prompt="The use of NICE's information for the public is recommended." sqref="D5:D204">
      <formula1>"Yes, No"</formula1>
    </dataValidation>
    <dataValidation type="list" allowBlank="1" showInputMessage="1" showErrorMessage="1" sqref="AB5:AB204 V5:V204 Y5:Y204 AD5:AD204">
      <formula1>"Yes,No"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Hidden sheet</vt:lpstr>
      <vt:lpstr>Cover page</vt:lpstr>
      <vt:lpstr>Summary</vt:lpstr>
      <vt:lpstr>Data</vt:lpstr>
      <vt:lpstr>'Cover page'!Print_Area</vt:lpstr>
      <vt:lpstr>Data!Print_Area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2017-09-15T12:07:01Z</dcterms:created>
  <dcterms:modified xsi:type="dcterms:W3CDTF">2017-12-19T15:59:36Z</dcterms:modified>
</cp:coreProperties>
</file>