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24226"/>
  <xr:revisionPtr revIDLastSave="0" documentId="13_ncr:1_{DD777943-F2B8-473D-A8F2-B10A75D19231}" xr6:coauthVersionLast="47" xr6:coauthVersionMax="47" xr10:uidLastSave="{00000000-0000-0000-0000-000000000000}"/>
  <bookViews>
    <workbookView xWindow="28680" yWindow="-120" windowWidth="21840" windowHeight="13020" tabRatio="712" xr2:uid="{00000000-000D-0000-FFFF-FFFF00000000}"/>
  </bookViews>
  <sheets>
    <sheet name="Cover page" sheetId="9" r:id="rId1"/>
    <sheet name="Introduction" sheetId="1" r:id="rId2"/>
    <sheet name="Data sheet" sheetId="2" r:id="rId3"/>
    <sheet name="Figure 1" sheetId="11" state="hidden" r:id="rId4"/>
    <sheet name="Visual summary 1" sheetId="12" r:id="rId5"/>
    <sheet name="Choosing first-line medicines" sheetId="13" r:id="rId6"/>
    <sheet name="Summary of first-line medicines" sheetId="14" r:id="rId7"/>
    <sheet name="Choosing medicines" sheetId="19" r:id="rId8"/>
    <sheet name="How to choose further medicines" sheetId="17" r:id="rId9"/>
    <sheet name="Medicines for further treatment" sheetId="18" r:id="rId10"/>
    <sheet name="Table" sheetId="10" state="hidden" r:id="rId11"/>
  </sheets>
  <externalReferences>
    <externalReference r:id="rId12"/>
  </externalReferences>
  <definedNames>
    <definedName name="_1_Outcome">#REF!</definedName>
    <definedName name="_1_Process">#REF!</definedName>
    <definedName name="_1_Structure">#REF!</definedName>
    <definedName name="_10_Outcome">#REF!</definedName>
    <definedName name="_10_Process">#REF!</definedName>
    <definedName name="_10_Structure">#REF!</definedName>
    <definedName name="_2_Outcome">#REF!</definedName>
    <definedName name="_2_Process">#REF!</definedName>
    <definedName name="_2_Structure">#REF!</definedName>
    <definedName name="_3_Outcome">#REF!</definedName>
    <definedName name="_3_Process">#REF!</definedName>
    <definedName name="_3_Structure">#REF!</definedName>
    <definedName name="_4_Outcome">#REF!</definedName>
    <definedName name="_4_Process">#REF!</definedName>
    <definedName name="_4_Structure">#REF!</definedName>
    <definedName name="_5_Outcome">#REF!</definedName>
    <definedName name="_5_Process">#REF!</definedName>
    <definedName name="_5_Structure">#REF!</definedName>
    <definedName name="_6_Outcome">#REF!</definedName>
    <definedName name="_6_Process">#REF!</definedName>
    <definedName name="_6_Structure">#REF!</definedName>
    <definedName name="_7_Outcome">#REF!</definedName>
    <definedName name="_7_Process">#REF!</definedName>
    <definedName name="_7_Structure">#REF!</definedName>
    <definedName name="_8_Outcome">#REF!</definedName>
    <definedName name="_8_Process">#REF!</definedName>
    <definedName name="_8_Structure">#REF!</definedName>
    <definedName name="_9_Outcome">#REF!</definedName>
    <definedName name="_9_Process">#REF!</definedName>
    <definedName name="_9_Structure">#REF!</definedName>
    <definedName name="_Age1">#REF!</definedName>
    <definedName name="_Chronic_kidney_disease" localSheetId="2">'Data sheet'!$A$141</definedName>
    <definedName name="_xlnm._FilterDatabase" localSheetId="2" hidden="1">'Data sheet'!$A$9:$K$156</definedName>
    <definedName name="_Hlk77002640" localSheetId="2">'Data sheet'!$A$87</definedName>
    <definedName name="_Hlk79159137" localSheetId="2">'Data sheet'!$A$82</definedName>
    <definedName name="_Hlk96435551" localSheetId="2">'Data sheet'!$A$124</definedName>
    <definedName name="_Ref420569876" localSheetId="2">'Data sheet'!$A$50</definedName>
    <definedName name="_Ref79152231" localSheetId="2">'Data sheet'!$A$11</definedName>
    <definedName name="_Ref79156454" localSheetId="2">'Data sheet'!$A$100</definedName>
    <definedName name="_Ref79157223" localSheetId="2">'Data sheet'!$A$103</definedName>
    <definedName name="_Ref79414212" localSheetId="2">'Data sheet'!$A$12</definedName>
    <definedName name="_Ref80886870" localSheetId="2">'Data sheet'!$A$20</definedName>
    <definedName name="_Ref88473524" localSheetId="2">'Data sheet'!$A$49</definedName>
    <definedName name="_Sex1">#REF!</definedName>
    <definedName name="_Toc401048558" localSheetId="2">'Data sheet'!$A$120</definedName>
    <definedName name="_Toc89786631" localSheetId="2">'Data sheet'!#REF!</definedName>
    <definedName name="_Toc94182303" localSheetId="2">'Data sheet'!$A$10</definedName>
    <definedName name="_Toc94182304" localSheetId="2">'Data sheet'!$A$14</definedName>
    <definedName name="_Toc94182306" localSheetId="2">'Data sheet'!$A$34</definedName>
    <definedName name="_Toc94182307" localSheetId="2">'Data sheet'!$A$36</definedName>
    <definedName name="_Toc94182308" localSheetId="2">'Data sheet'!$A$39</definedName>
    <definedName name="_Toc94182309" localSheetId="2">'Data sheet'!$A$73</definedName>
    <definedName name="Age">'[1]Data collection'!$C$6:$C$45</definedName>
    <definedName name="Ethnicity">'[1]Data collection'!$E$6:$E$45</definedName>
    <definedName name="Ethnicity1">#REF!</definedName>
    <definedName name="_xlnm.Print_Area" localSheetId="0">'Cover page'!$A$1:$G$22</definedName>
    <definedName name="_xlnm.Print_Area" localSheetId="2">'Data sheet'!$A$1:$K$156</definedName>
    <definedName name="_xlnm.Print_Area" localSheetId="1">Introduction!$A$1:$A$13</definedName>
    <definedName name="_xlnm.Print_Titles" localSheetId="2">'Data sheet'!$9:$9</definedName>
    <definedName name="QS_1">#REF!</definedName>
    <definedName name="QS_10">#REF!</definedName>
    <definedName name="QS_100">#REF!</definedName>
    <definedName name="QS_101">#REF!</definedName>
    <definedName name="QS_102">#REF!</definedName>
    <definedName name="QS_103">#REF!</definedName>
    <definedName name="QS_104">#REF!</definedName>
    <definedName name="QS_105">#REF!</definedName>
    <definedName name="QS_106">#REF!</definedName>
    <definedName name="QS_107">#REF!</definedName>
    <definedName name="QS_108">#REF!</definedName>
    <definedName name="QS_109">#REF!</definedName>
    <definedName name="QS_11">#REF!</definedName>
    <definedName name="QS_110">#REF!</definedName>
    <definedName name="QS_111">#REF!</definedName>
    <definedName name="QS_112">#REF!</definedName>
    <definedName name="QS_113">#REF!</definedName>
    <definedName name="QS_114">#REF!</definedName>
    <definedName name="QS_115">#REF!</definedName>
    <definedName name="QS_116">#REF!</definedName>
    <definedName name="QS_117">#REF!</definedName>
    <definedName name="QS_118">#REF!</definedName>
    <definedName name="QS_119">#REF!</definedName>
    <definedName name="QS_12">#REF!</definedName>
    <definedName name="QS_120">#REF!</definedName>
    <definedName name="QS_121">#REF!</definedName>
    <definedName name="QS_122">#REF!</definedName>
    <definedName name="QS_123">#REF!</definedName>
    <definedName name="QS_124">#REF!</definedName>
    <definedName name="QS_125">#REF!</definedName>
    <definedName name="QS_126">#REF!</definedName>
    <definedName name="QS_127">#REF!</definedName>
    <definedName name="QS_128">#REF!</definedName>
    <definedName name="QS_129">#REF!</definedName>
    <definedName name="QS_13">#REF!</definedName>
    <definedName name="QS_130">#REF!</definedName>
    <definedName name="QS_131">#REF!</definedName>
    <definedName name="QS_132">#REF!</definedName>
    <definedName name="QS_133">#REF!</definedName>
    <definedName name="QS_134">#REF!</definedName>
    <definedName name="QS_135">#REF!</definedName>
    <definedName name="QS_136">#REF!</definedName>
    <definedName name="QS_137">#REF!</definedName>
    <definedName name="QS_138">#REF!</definedName>
    <definedName name="QS_139">#REF!</definedName>
    <definedName name="QS_14">#REF!</definedName>
    <definedName name="QS_140">#REF!</definedName>
    <definedName name="QS_141">#REF!</definedName>
    <definedName name="QS_142">#REF!</definedName>
    <definedName name="QS_15">#REF!</definedName>
    <definedName name="QS_16">#REF!</definedName>
    <definedName name="QS_17">#REF!</definedName>
    <definedName name="QS_18">#REF!</definedName>
    <definedName name="QS_19">#REF!</definedName>
    <definedName name="QS_2">#REF!</definedName>
    <definedName name="QS_20">#REF!</definedName>
    <definedName name="QS_21">#REF!</definedName>
    <definedName name="QS_22">#REF!</definedName>
    <definedName name="QS_23">#REF!</definedName>
    <definedName name="QS_24">#REF!</definedName>
    <definedName name="QS_25">#REF!</definedName>
    <definedName name="QS_26">#REF!</definedName>
    <definedName name="QS_27">#REF!</definedName>
    <definedName name="QS_28">#REF!</definedName>
    <definedName name="QS_29">#REF!</definedName>
    <definedName name="QS_3">#REF!</definedName>
    <definedName name="QS_30">#REF!</definedName>
    <definedName name="QS_31">#REF!</definedName>
    <definedName name="QS_32">#REF!</definedName>
    <definedName name="QS_33">#REF!</definedName>
    <definedName name="QS_34">#REF!</definedName>
    <definedName name="QS_35">#REF!</definedName>
    <definedName name="QS_36">#REF!</definedName>
    <definedName name="QS_37">#REF!</definedName>
    <definedName name="QS_38">#REF!</definedName>
    <definedName name="QS_39">#REF!</definedName>
    <definedName name="QS_4">#REF!</definedName>
    <definedName name="QS_40">#REF!</definedName>
    <definedName name="QS_41">#REF!</definedName>
    <definedName name="QS_42">#REF!</definedName>
    <definedName name="QS_43">#REF!</definedName>
    <definedName name="QS_44">#REF!</definedName>
    <definedName name="QS_45">#REF!</definedName>
    <definedName name="QS_46">#REF!</definedName>
    <definedName name="QS_47">#REF!</definedName>
    <definedName name="QS_48">#REF!</definedName>
    <definedName name="QS_49">#REF!</definedName>
    <definedName name="QS_5">#REF!</definedName>
    <definedName name="QS_50">#REF!</definedName>
    <definedName name="QS_51">#REF!</definedName>
    <definedName name="QS_52">#REF!</definedName>
    <definedName name="QS_53">#REF!</definedName>
    <definedName name="QS_54">#REF!</definedName>
    <definedName name="QS_55">#REF!</definedName>
    <definedName name="QS_56">#REF!</definedName>
    <definedName name="QS_57">#REF!</definedName>
    <definedName name="QS_58">#REF!</definedName>
    <definedName name="QS_59">#REF!</definedName>
    <definedName name="QS_6">#REF!</definedName>
    <definedName name="QS_60">#REF!</definedName>
    <definedName name="QS_61">#REF!</definedName>
    <definedName name="QS_62">#REF!</definedName>
    <definedName name="QS_63">#REF!</definedName>
    <definedName name="QS_64">#REF!</definedName>
    <definedName name="QS_65">#REF!</definedName>
    <definedName name="QS_66">#REF!</definedName>
    <definedName name="QS_67">#REF!</definedName>
    <definedName name="QS_68">#REF!</definedName>
    <definedName name="QS_69">#REF!</definedName>
    <definedName name="QS_7">#REF!</definedName>
    <definedName name="QS_70">#REF!</definedName>
    <definedName name="QS_71">#REF!</definedName>
    <definedName name="QS_72">#REF!</definedName>
    <definedName name="QS_73">#REF!</definedName>
    <definedName name="QS_74">#REF!</definedName>
    <definedName name="QS_75">#REF!</definedName>
    <definedName name="QS_76">#REF!</definedName>
    <definedName name="QS_77">#REF!</definedName>
    <definedName name="QS_78">#REF!</definedName>
    <definedName name="QS_79">#REF!</definedName>
    <definedName name="QS_8">#REF!</definedName>
    <definedName name="QS_80">#REF!</definedName>
    <definedName name="QS_81">#REF!</definedName>
    <definedName name="QS_82">#REF!</definedName>
    <definedName name="QS_83">#REF!</definedName>
    <definedName name="QS_84">#REF!</definedName>
    <definedName name="QS_85">#REF!</definedName>
    <definedName name="QS_86">#REF!</definedName>
    <definedName name="QS_87">#REF!</definedName>
    <definedName name="QS_88">#REF!</definedName>
    <definedName name="QS_89">#REF!</definedName>
    <definedName name="QS_9">#REF!</definedName>
    <definedName name="QS_90">#REF!</definedName>
    <definedName name="QS_91">#REF!</definedName>
    <definedName name="QS_92">#REF!</definedName>
    <definedName name="QS_93">#REF!</definedName>
    <definedName name="QS_94">#REF!</definedName>
    <definedName name="QS_95">#REF!</definedName>
    <definedName name="QS_96">#REF!</definedName>
    <definedName name="QS_97">#REF!</definedName>
    <definedName name="QS_98">#REF!</definedName>
    <definedName name="QS_99">#REF!</definedName>
    <definedName name="QS16A">#REF!</definedName>
    <definedName name="section1pt3" localSheetId="2">'Data sheet'!$A$22</definedName>
    <definedName name="Sex">'[1]Data collection'!$D$6:$D$45</definedName>
    <definedName name="STANDARD_TITL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2" l="1"/>
  <c r="B5" i="2"/>
  <c r="B3" i="2" a="1"/>
  <c r="B3" i="2" s="1"/>
  <c r="B4" i="2"/>
  <c r="B7" i="2" l="1"/>
  <c r="B6"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<sst xmlns="http://schemas.openxmlformats.org/spreadsheetml/2006/main" count="318" uniqueCount="303">
  <si>
    <t>Recommendation met?</t>
  </si>
  <si>
    <t>Actions needed to implement recommendation</t>
  </si>
  <si>
    <t>Is there a cost or saving?</t>
  </si>
  <si>
    <t>Deadline</t>
  </si>
  <si>
    <t>Current activity/evidence</t>
  </si>
  <si>
    <t>Number of recommendations met</t>
  </si>
  <si>
    <t>Percentage of recommendations met</t>
  </si>
  <si>
    <t>The table can be adapted to include any other local information that is thought to be useful.</t>
  </si>
  <si>
    <t>Guideline reference</t>
  </si>
  <si>
    <t>NICE recommendation</t>
  </si>
  <si>
    <t>Is there a risk associated with not implementing this recommendation?</t>
  </si>
  <si>
    <t>Year of recommendation</t>
  </si>
  <si>
    <t>The Data sheet contains the recommendations from the guideline. Information can be entered about current activity relevant to the recommendation, actions needed to meet the recommendation, deadlines and the names of the responsible leads.  Useful documents can be added as hyperlinks.</t>
  </si>
  <si>
    <t>In the first instance, consider whether the guideline is relevant and record the conclusion in the box below.</t>
  </si>
  <si>
    <t>Lead</t>
  </si>
  <si>
    <t>Is the recommendation relevant?</t>
  </si>
  <si>
    <t>The tool can be used by individual services or organisations.  Alternatively, an assessment completed with the involvement of all relevant services or organisations would help to develop a picture of activity in the local area.</t>
  </si>
  <si>
    <r>
      <t>Is the guideline relevant</t>
    </r>
    <r>
      <rPr>
        <b/>
        <sz val="12"/>
        <color indexed="8"/>
        <rFont val="Lato"/>
        <family val="2"/>
      </rPr>
      <t>?</t>
    </r>
  </si>
  <si>
    <t>Number of relevant or partially relevant recommendations</t>
  </si>
  <si>
    <t>Number of recommendations partially met</t>
  </si>
  <si>
    <t>Percentage of recommendations partially met</t>
  </si>
  <si>
    <t>Table header</t>
  </si>
  <si>
    <t>Table text</t>
  </si>
  <si>
    <t>Table header [lato 13 bold]</t>
  </si>
  <si>
    <t>Table text [lato 12]</t>
  </si>
  <si>
    <t>Table footnotes [lato 12, leave unwrapped and don't merge cells]</t>
  </si>
  <si>
    <t xml:space="preserve">Table 1: title of table </t>
  </si>
  <si>
    <r>
      <t xml:space="preserve">If it would be helpful to group the recommendations, for example </t>
    </r>
    <r>
      <rPr>
        <sz val="12"/>
        <color indexed="8"/>
        <rFont val="Lato"/>
        <family val="2"/>
      </rPr>
      <t xml:space="preserve">by deadline, use the Filter function in the Data menu. </t>
    </r>
  </si>
  <si>
    <r>
      <rPr>
        <u/>
        <sz val="12"/>
        <color rgb="FF0000FF"/>
        <rFont val="Lato"/>
        <family val="2"/>
      </rPr>
      <t>Tools and resources</t>
    </r>
    <r>
      <rPr>
        <sz val="12"/>
        <rFont val="Lato"/>
        <family val="2"/>
      </rPr>
      <t xml:space="preserve"> to help put the guidance into practice are available on the NICE website. </t>
    </r>
  </si>
  <si>
    <t>adults: management</t>
  </si>
  <si>
    <t>NG28</t>
  </si>
  <si>
    <t>Baseline assessment:Type 2 diabetes in</t>
  </si>
  <si>
    <t>This baseline assessment tool can be used to evaluate whether practice is in line with the recommendations in type 2 diabetes in adults: management. It can also help to plan activity to meet the recommendations.</t>
  </si>
  <si>
    <t>1.2.1</t>
  </si>
  <si>
    <t>1.2.2</t>
  </si>
  <si>
    <t>1.2.3</t>
  </si>
  <si>
    <t>1.2.4</t>
  </si>
  <si>
    <t>1.2.5</t>
  </si>
  <si>
    <t>1.2.6</t>
  </si>
  <si>
    <t>1.2.7</t>
  </si>
  <si>
    <t>1.3  Dietary advice and bariatric surgery</t>
  </si>
  <si>
    <t>1.3.1</t>
  </si>
  <si>
    <t>The recommendations on diagnosing and managing hypertension have been removed. For recommendations on hypertension in people with type 2 diabetes, see the NICE guideline on hypertension in adults. Diagnosis, treatment and monitoring of hypertension is broadly the same for people with type 2 diabetes as for other people. When a different approach is needed for people with type 2 diabetes, this is specified in the hypertension guideline.</t>
  </si>
  <si>
    <t>HbA1c measurement and targets</t>
  </si>
  <si>
    <t>Measurement</t>
  </si>
  <si>
    <t>1.3.2</t>
  </si>
  <si>
    <t>1.3.3</t>
  </si>
  <si>
    <t>1.3.4</t>
  </si>
  <si>
    <t>1.3.5</t>
  </si>
  <si>
    <t>1.3.6</t>
  </si>
  <si>
    <t>1.3.7</t>
  </si>
  <si>
    <t>1.3.8</t>
  </si>
  <si>
    <t>1.3.9</t>
  </si>
  <si>
    <t>1.3.10</t>
  </si>
  <si>
    <t>1.3.11</t>
  </si>
  <si>
    <t>1.4  Diagnosing and managing hypertension</t>
  </si>
  <si>
    <t>1.5  Antiplatelet therapy</t>
  </si>
  <si>
    <t>1.5.1</t>
  </si>
  <si>
    <t>1.6  Blood glucose management</t>
  </si>
  <si>
    <t>1.6.1</t>
  </si>
  <si>
    <t>Targets</t>
  </si>
  <si>
    <t>1.6.2</t>
  </si>
  <si>
    <t>1.6.3</t>
  </si>
  <si>
    <t>1.6.4</t>
  </si>
  <si>
    <t>1.6.5</t>
  </si>
  <si>
    <t>Figure 1 Your target HbA1c: weighing it up</t>
  </si>
  <si>
    <t>1.6.6</t>
  </si>
  <si>
    <t>1.6.7</t>
  </si>
  <si>
    <t>Self-monitoring of blood glucose</t>
  </si>
  <si>
    <t>1.6.9</t>
  </si>
  <si>
    <t>1.6.10</t>
  </si>
  <si>
    <t>1.6.11</t>
  </si>
  <si>
    <t>1.6.12</t>
  </si>
  <si>
    <t>1.6.13</t>
  </si>
  <si>
    <t>1.6.14</t>
  </si>
  <si>
    <t>1.7  Drug treatment</t>
  </si>
  <si>
    <t>1.6.15</t>
  </si>
  <si>
    <t>1.6.16</t>
  </si>
  <si>
    <t>Recommendations in this section that cover dipeptidyl peptidase 4 (DPP 4) inhibitors, glucagon like peptide 1 (GLP 1) mimetics, sulfonylureas and sodium–glucose cotransporter 2 (SGLT2) inhibitors refer to each of these groups of drugs at class level unless otherwise stated.
NICE technology appraisals for SGLT2 inhibitors recommend the use of these medicines only in specific populations and in certain circumstances. The 2022 update of this guideline looked at the clinical and cost-effectiveness evidence for SGLT2 inhibitors in people with cardiovascular disease or at high risk of developing cardiovascular disease. The guideline recommends SGLT2 inhibitors in a wider population than the technology appraisals that were published before February 2022.</t>
  </si>
  <si>
    <t>Choosing drug treatments</t>
  </si>
  <si>
    <t>Rescue therapy at any phase of treatment</t>
  </si>
  <si>
    <t>1.7.2</t>
  </si>
  <si>
    <t>First-line drug treatment</t>
  </si>
  <si>
    <t>1.7.3</t>
  </si>
  <si>
    <t>1.7.4</t>
  </si>
  <si>
    <t>1.7.5</t>
  </si>
  <si>
    <t>1.7.6</t>
  </si>
  <si>
    <t>1.7.7</t>
  </si>
  <si>
    <t>1.7.8</t>
  </si>
  <si>
    <t>1.7.9</t>
  </si>
  <si>
    <t>1.7.10</t>
  </si>
  <si>
    <t>1.7.11</t>
  </si>
  <si>
    <t>1.7.12</t>
  </si>
  <si>
    <t>1.7.13</t>
  </si>
  <si>
    <t>Visual summary 1. First-line treatment for type 2 diabetes in adults</t>
  </si>
  <si>
    <t>Factors to take into account when choosing, reviewing and changing medicines</t>
  </si>
  <si>
    <t>How to choose first-line medicines</t>
  </si>
  <si>
    <t>Summary of first-line medicines</t>
  </si>
  <si>
    <t>Reviewing drug treatments</t>
  </si>
  <si>
    <t>Adding an SGLT2 inhibitor at any stage after first-line treatment has been started</t>
  </si>
  <si>
    <t>1.7.14</t>
  </si>
  <si>
    <t>1.7.15</t>
  </si>
  <si>
    <t>Treatment options if further interventions are needed</t>
  </si>
  <si>
    <t>1.7.20</t>
  </si>
  <si>
    <t>1.7.21</t>
  </si>
  <si>
    <t>1.7.22</t>
  </si>
  <si>
    <t>Insulin-based treatments</t>
  </si>
  <si>
    <t>1.7.23</t>
  </si>
  <si>
    <t>1.7.25</t>
  </si>
  <si>
    <t>1.7.24</t>
  </si>
  <si>
    <t>1.7.26</t>
  </si>
  <si>
    <t>1.7.27</t>
  </si>
  <si>
    <t>1.7.28</t>
  </si>
  <si>
    <t>1.7.29</t>
  </si>
  <si>
    <t>1.7.30</t>
  </si>
  <si>
    <t>1.7.31</t>
  </si>
  <si>
    <t>1.7.32</t>
  </si>
  <si>
    <t>Insulin delivery</t>
  </si>
  <si>
    <t>Gastroparesis</t>
  </si>
  <si>
    <t>1.8  Managing complications</t>
  </si>
  <si>
    <t>1.8.1</t>
  </si>
  <si>
    <t>1.8.2</t>
  </si>
  <si>
    <t>1.8.3</t>
  </si>
  <si>
    <t>1.8.4</t>
  </si>
  <si>
    <t>1.8.5</t>
  </si>
  <si>
    <t>1.8.6</t>
  </si>
  <si>
    <t>Painful diabetic neuropathy</t>
  </si>
  <si>
    <t>Autonomic neuropathy</t>
  </si>
  <si>
    <t>Diabetic foot problems</t>
  </si>
  <si>
    <t>Chronic kidney disease</t>
  </si>
  <si>
    <t>1.8.7</t>
  </si>
  <si>
    <t>1.8.8</t>
  </si>
  <si>
    <t>1.8.9</t>
  </si>
  <si>
    <t>1.8.10</t>
  </si>
  <si>
    <t>1.8.11</t>
  </si>
  <si>
    <t>1.8.12</t>
  </si>
  <si>
    <t>1.8.13</t>
  </si>
  <si>
    <t>1.8.14</t>
  </si>
  <si>
    <t>1.8.15</t>
  </si>
  <si>
    <t>1.8.16</t>
  </si>
  <si>
    <t>1.8.17</t>
  </si>
  <si>
    <t>Erectile dysfunction</t>
  </si>
  <si>
    <t>Eye disease</t>
  </si>
  <si>
    <t>1.8.18</t>
  </si>
  <si>
    <t>1.8.19</t>
  </si>
  <si>
    <t>1.8.20</t>
  </si>
  <si>
    <t>1.8.21</t>
  </si>
  <si>
    <t>1.8.22</t>
  </si>
  <si>
    <t>1.8.23</t>
  </si>
  <si>
    <t>1.1  Individualised care</t>
  </si>
  <si>
    <t>2015, amended 2022</t>
  </si>
  <si>
    <t>1.1.1</t>
  </si>
  <si>
    <t>1.1.2</t>
  </si>
  <si>
    <t>1.1.3</t>
  </si>
  <si>
    <t>2009, amended 2015</t>
  </si>
  <si>
    <t>2009, amended 2020</t>
  </si>
  <si>
    <t xml:space="preserve">1.2  Education </t>
  </si>
  <si>
    <t>Provide individualised and ongoing nutritional advice from a healthcare professional with specific expertise and competencies in nutrition.</t>
  </si>
  <si>
    <t>1.5.2</t>
  </si>
  <si>
    <t>Be aware that adults with type 2 diabetes who have acute intercurrent illness are at risk of worsening hyperglycaemia. Review treatment as necessary.</t>
  </si>
  <si>
    <t>1.7.1</t>
  </si>
  <si>
    <t>Discuss with adults with type 2 diabetes the benefits and risks of drug treatment and the options available. Base the choice of drug treatments on:
•	the person’s individual clinical circumstances, for example comorbidities, contraindications, weight, and risks from polypharmacy
•	the person’s individual preferences and needs
•	the effectiveness of the drug treatments in terms of metabolic response and cardiovascular and renal protection
•	safety and tolerability of the drug treatment
•	monitoring requirements
•	the licensed indications or combinations available
•	cost (if 2 drugs in the same class are appropriate, choose the option with the lowest acquisition cost). 
See the NICE guideline on shared decision making and the section on safety of medicines for diabetes before and during pregnancy in the NICE guideline on diabetes in pregnancy.</t>
  </si>
  <si>
    <t>1.7.16</t>
  </si>
  <si>
    <t>1.7.17</t>
  </si>
  <si>
    <t>1.7.18</t>
  </si>
  <si>
    <t>1.7.19</t>
  </si>
  <si>
    <t xml:space="preserve">For guidance on insulin delivery for adults with type 2 diabetes, see the section on insulin delivery in the NICE guideline on type 1 diabetes. </t>
  </si>
  <si>
    <t>In managing autonomic neuropathy symptoms, include specific interventions indicated by the manifestations (for example, for abnormal sweating or nocturnal diarrhoea).</t>
  </si>
  <si>
    <t xml:space="preserve">Offer men with type 2 diabetes the opportunity to discuss erectile dysfunction as part of their annual review. </t>
  </si>
  <si>
    <t xml:space="preserve">Assess, educate and support men with type 2 diabetes who have problematic erectile dysfunction, addressing contributory factors such as cardiovascular disease as well as possible treatment options. </t>
  </si>
  <si>
    <t xml:space="preserve">Consider a phosphodiesterase‑5 inhibitor to treat problematic erectile dysfunction in men with type 2 diabetes. Initially choose the drug with the lowest acquisition cost and take into account any contraindications. </t>
  </si>
  <si>
    <t xml:space="preserve">After discussion, refer men with type 2 diabetes to a service offering other medical, surgical or psychological management of erectile dysfunction if treatment (including a phosphodiesterase‑5 inhibitor, as appropriate) has been unsuccessful. </t>
  </si>
  <si>
    <t>1.6.8</t>
  </si>
  <si>
    <t>NICE has produced a patient decision aid on agreeing HbA1c targets, which also covers factors to weigh up when discussing HbA1c targets with patients.</t>
  </si>
  <si>
    <t>Discuss and agree an individual HbA1c target with adults with type 2 diabetes (see recommendations 1.6.6 to 1.6.10). Encourage them to reach their target and maintain it, unless any resulting adverse effects (including hypoglycaemia), or their efforts to achieve their target impair their quality of life. Think about using the NICE patient decision aid on weighing up HbA1c targets to support these discussions.</t>
  </si>
  <si>
    <t>These recommendations relate to self-monitoring by capillary blood glucose monitoring.</t>
  </si>
  <si>
    <t>Continuous glucose monitoring</t>
  </si>
  <si>
    <t>Offer intermittently scanned continuous glucose monitoring (isCGM, commonly referred to as 'flash') to adults with type 2 diabetes on multiple daily insulin injections if any of the following apply:
•	they have recurrent hypoglycaemia or severe hypoglycaemia
•	they have impaired hypoglycaemia awareness
•	they have a condition or disability (including a learning disability or cognitive impairment) that means they cannot self-monitor their blood glucose by capillary blood glucose monitoring but could use an isCGM device (or have it scanned for them)
•	they would otherwise be advised to self-measure at least 8 times a day.
For guidance on continuous glucose monitoring (CGM) for pregnant women, see the NICE guideline on diabetes in pregnancy.</t>
  </si>
  <si>
    <t>1.6.17</t>
  </si>
  <si>
    <t>1.6.18</t>
  </si>
  <si>
    <t>1.6.19</t>
  </si>
  <si>
    <t>CGM should be provided by a team with expertise in its use, as part of supporting people to self-manage their diabetes.</t>
  </si>
  <si>
    <t>1.6.20</t>
  </si>
  <si>
    <t>1.6.21</t>
  </si>
  <si>
    <t>1.6.22</t>
  </si>
  <si>
    <t>1.6.23</t>
  </si>
  <si>
    <t>1.6.24</t>
  </si>
  <si>
    <t>1.6.25</t>
  </si>
  <si>
    <t>1.6.26</t>
  </si>
  <si>
    <t>We have produced a visual summary to provide an overview of the recommendations and additional information to support medicines choice.</t>
  </si>
  <si>
    <t>Also see the visual summary on first-line drug treatment for an overview of the recommendations and additional information to support medicines choice.
For adults with type 2 diabetes and chronic kidney disease, follow recommendations on SGLT2 inhibitors in the section on chronic kidney disease in this guideline.</t>
  </si>
  <si>
    <t>For adults with type 2 diabetes at any stage after they have started first-line treatment:
•	If they have or develop chronic heart failure or established atherosclerotic cardiovascular disease, offer an SGLT2 inhibitor with proven cardiovascular benefit in addition to current treatment or replace an existing drug with the SGLT2 inhibitor.
•	If they are or become at high risk of developing cardiovascular disease, consider adding an SGLT2 inhibitor with proven cardiovascular benefit to current treatment or replacing an existing drug with the SGLT2 inhibitor.
Take into account the person's current treatment regimen and preferences and make a shared decision about switching treatments or adding an SGLT2 inhibitor, as appropriate (also see recommendations 1.7.12 and 1.7.13 on starting an SGLT2 inhibitor).
In February 2022, using ertugliflozin to reduce cardiovascular risk when blood glucose is well controlled was off-label. See NICE's information on prescribing medicines.</t>
  </si>
  <si>
    <t>Also see our visual summary on treatment options if further interventions are needed for an overview of the recommendations and additional information to support medicines choice.</t>
  </si>
  <si>
    <t>For guidance on using insulin in combination with SGLT2 inhibitors, see:
•	the section on drug treatment
•	NICE's technology appraisal guidance on canagliflozin, dapagliflozin, and empagliflozin in combination therapy.</t>
  </si>
  <si>
    <t>For guidance on dapagliflozin for adults with CKD, see NICE's technology appraisal guidance on dapagliflozin for treating chronic kidney disease.</t>
  </si>
  <si>
    <t>1.8.24</t>
  </si>
  <si>
    <t>Refer to an ophthalmologist in accordance with the UK National Screening Committee criteria and timelines for any large sudden unexplained drop in visual acuity.</t>
  </si>
  <si>
    <t>Baseline assessment tool for type 2 diabetes in adults: management (NICE guideline NG28)</t>
  </si>
  <si>
    <r>
      <rPr>
        <sz val="12"/>
        <rFont val="Lato"/>
        <family val="2"/>
      </rPr>
      <t xml:space="preserve">It should be used in conjunction with </t>
    </r>
    <r>
      <rPr>
        <u/>
        <sz val="12"/>
        <color rgb="FF0000FF"/>
        <rFont val="Lato"/>
        <family val="2"/>
      </rPr>
      <t>NICE's guideline on type 2 diabetes in adults: management</t>
    </r>
    <r>
      <rPr>
        <sz val="12"/>
        <rFont val="Lato"/>
        <family val="2"/>
      </rPr>
      <t>.</t>
    </r>
  </si>
  <si>
    <t>Updated: 29 June 2022</t>
  </si>
  <si>
    <t>Published: 2 December 2015</t>
  </si>
  <si>
    <t>Periodontitis</t>
  </si>
  <si>
    <t>1.8.25</t>
  </si>
  <si>
    <t>1.8.26</t>
  </si>
  <si>
    <t>1.8.27</t>
  </si>
  <si>
    <t>1.8.28</t>
  </si>
  <si>
    <t>Adopt an individualised approach to diabetes care that is tailored to the needs and circumstances of adults with type 2 diabetes, taking into account their personal preferences, comorbidities and risks from polypharmacy, and their likelihood of benefiting from long-term interventions. Such an approach is especially important in the context of multimorbidity.</t>
  </si>
  <si>
    <t>Reassess the person’s needs and circumstances at each review and think about whether to stop any medicines that are not effective.</t>
  </si>
  <si>
    <t>Take into account any disabilities, including visual impairment, when planning and delivering care for adults with type 2 diabetes.</t>
  </si>
  <si>
    <t>Offer structured education to adults with type 2 diabetes and their family members or carers (as appropriate) at the time of diagnosis, with annual reinforcement and review. Explain to people that structured education is an integral part of diabetes care.</t>
  </si>
  <si>
    <t>Ensure that education programmes for adults with type 2 diabetes provide the necessary resources to support the educators, and that educators are properly trained and given time to develop and maintain their skills.</t>
  </si>
  <si>
    <t>Offer adults with type 2 diabetes group education programmes as the preferred option. Provide an alternative of equal standard for people who are unable or prefer not to take part in group education.</t>
  </si>
  <si>
    <t>Ensure that education programmes for adults with type 2 diabetes meet the cultural, linguistic, cognitive and literacy needs of people in the local area.</t>
  </si>
  <si>
    <t>Ensure that all members of the diabetes healthcare team are familiar with the education programmes available locally for adults with type 2 diabetes, and that these programmes are integrated with the rest of the care pathway.</t>
  </si>
  <si>
    <t>Ensure that adults with type 2 diabetes and their family members and carers (as appropriate) have the opportunity to contribute to the design and provision of local education programmes for adults with type 2 diabetes.</t>
  </si>
  <si>
    <t>Provide dietary advice in a form sensitive to the person’s needs, culture and beliefs, being sensitive to their willingness to change and the effects on their quality of life.</t>
  </si>
  <si>
    <t>Encourage adults with type 2 diabetes to follow the same healthy eating advice as the general population, which includes:
• eating high-fibre, low-glycaemic-index sources of carbohydrate, such as fruit, vegetables, wholegrains and pulses
• choosing low-fat dairy products
• eating oily fish
• controlling their intake of saturated and trans fatty acids.</t>
  </si>
  <si>
    <t>Integrate dietary advice with a personalised diabetes management plan, including other aspects of lifestyle modification such as increasing physical activity and losing weight.</t>
  </si>
  <si>
    <t>For adults with type 2 diabetes who are overweight, discuss and agree an initial body weight loss target of 5% to 10%. Remember that a small amount of weight loss may still be beneficial, and a larger amount will have advantageous metabolic impact in the long term.</t>
  </si>
  <si>
    <t>Individualise recommendations for carbohydrate and alcohol intake, and meal patterns. Make reducing the risk of hypoglycaemia a particular aim for people using insulin or an insulin secretagogue.</t>
  </si>
  <si>
    <t>Advise adults with type 2 diabetes that they can substitute a limited amount of sucrose-containing foods for other carbohydrate in the meal plan but should take care to avoid excess energy intake.</t>
  </si>
  <si>
    <t>Discourage adults with type 2 diabetes from using foods marketed specifically for people with diabetes.</t>
  </si>
  <si>
    <t>When adults with type 2 diabetes are admitted as inpatients to hospital or any other care setting, implement a meal planning system that provides consistency in the carbohydrate content of meals and snacks.</t>
  </si>
  <si>
    <t>For recommendations on lifestyle advice, see the NICE guidelines on preventing excess weight gain, weight management, obesity, physical activity and tobacco.</t>
  </si>
  <si>
    <t>For recommendations on bariatric surgery for people with recent-onset type 2 diabetes, see the section on bariatric surgery for people with recent-onset type 2 diabetes in the NICE guideline on obesity.</t>
  </si>
  <si>
    <t>Do not offer antiplatelet therapy (aspirin or clopidogrel) to adults with type 2 diabetes without cardiovascular disease.</t>
  </si>
  <si>
    <t>For guidance on the primary and secondary prevention of cardiovascular disease in adults with type 2 diabetes, see the NICE guidelines on cardiovascular disease and acute coronary syndromes.</t>
  </si>
  <si>
    <t>Measure HbA1c levels in adults with type 2 diabetes every:
• 3 to 6 months (tailored to individual needs) until HbA1c is stable on unchanging therapy
• 6 months once the HbA1c level and blood glucose lowering therapy are stable.</t>
  </si>
  <si>
    <t>Measure HbA1c using methods calibrated according to International Federation of Clinical Chemistry (IFCC) standardisation.</t>
  </si>
  <si>
    <t>If HbA1c monitoring is invalid because of disturbed erythrocyte turnover or abnormal haemoglobin type, estimate trends in blood glucose control using one of the following:
• quality-controlled plasma glucose profiles
• total glycated haemoglobin estimation (if abnormal haemoglobins)
• fructosamine estimation.</t>
  </si>
  <si>
    <t>Investigate unexplained discrepancies between HbA1c and other glucose measurements. Seek advice from a team with specialist expertise in diabetes or clinical biochemistry.</t>
  </si>
  <si>
    <t>Offer lifestyle advice and drug treatment to support adults with type 2 diabetes to reach and maintain their HbA1c target (see the sections on dietary advice and bariatric surgery and choosing drug treatments). For more information about supporting adherence, see the NICE guideline on medicines adherence.</t>
  </si>
  <si>
    <t>For adults whose type 2 diabetes is managed either by lifestyle and diet, or lifestyle and diet combined with a single drug not associated with hypoglycaemia, support them to aim for an HbA1c level of 48 mmol/mol (6.5%). For adults on a drug associated with hypoglycaemia, support them to aim for an HbA1c level of 53 mmol/mol (7.0%).</t>
  </si>
  <si>
    <t>Consider relaxing the target HbA1c level (see recommendations 1.6.7 and 1.6.8 and NICE’s patient decision aid) on a case-by-case basis and in discussion with adults with type 2 diabetes, with particular consideration for people who are older or frailer, if:
• they are unlikely to achieve longer-term risk-reduction benefits, for example, people with a reduced life expectancy
• tight blood glucose control would put them at high risk if they developed hypoglycaemia, for example, if they are at risk of falling, they have impaired awareness of hypoglycaemia, or they drive or operate machinery as part of their job
• intensive management would not be appropriate, for example if they have significant comorbidities.</t>
  </si>
  <si>
    <t>If adults with type 2 diabetes reach an HbA1c level that is lower than their target and they are not experiencing hypoglycaemia, encourage them to maintain it. Be aware that there are other possible reasons for a low HbA1c level, for example deteriorating renal function or sudden weight loss.</t>
  </si>
  <si>
    <t>For guidance on HbA1c targets for women with type 2 diabetes who are pregnant or planning to become pregnant, see the NICE guideline on diabetes in pregnancy.</t>
  </si>
  <si>
    <t>Take the Driver and Vehicle Licensing Agency (DVLA)’s Assessing fitness to drive: a guide for medical professionals into account when offering selfmonitoring of capillary blood glucose levels for adults with type 2 diabetes.</t>
  </si>
  <si>
    <t>If adults with type 2 diabetes are self-monitoring their capillary blood glucose levels, carry out a structured assessment at least annually. The assessment should include:
• the person’s self-monitoring skills
• the quality and frequency of testing
• checking that the person knows how to interpret the blood glucose results and what action to take
• the impact on the person’s quality of life
• the continued benefit to the person
• the equipment used.</t>
  </si>
  <si>
    <t>Offer isCGM to adults with insulin-treated type 2 diabetes who would otherwise need help from a care worker or healthcare professional to monitor their blood glucose.</t>
  </si>
  <si>
    <t>Consider real-time continuous glucose monitoring (rtCGM) as an alternative to isCGM for adults with insulin-treated type 2 diabetes if it is available for the same or lower cost.</t>
  </si>
  <si>
    <t>Advise adults with type 2 diabetes who are using CGM that they will still need to take capillary blood glucose measurements (although they can do this less often). Explain that is because:
• they will need to use capillary blood glucose measurements to check the accuracy of their CGM device
• they will need capillary blood glucose monitoring as a back-up (for example when their blood glucose levels are changing quickly or if the device stops working). Provide them with enough test strips to take capillary blood glucose measurements as needed.</t>
  </si>
  <si>
    <t>If a person is offered rtCGM or isCGM but cannot or does not want to use any of these devices, offer capillary blood glucose monitoring.</t>
  </si>
  <si>
    <t>Ensure CGM is part of the education provided to adults with type 2 diabetes who are using it (see the section on education).</t>
  </si>
  <si>
    <t>Monitor and review the person’s use of CGM as part of reviewing their diabetes care plan (see the section on individualised care).</t>
  </si>
  <si>
    <t>If there are concerns about the way a person is using the CGM device:
• ask if they are having problems using their device
• look at ways to address any problems and concerns to improve their use of the device, including further education and emotional and psychological support.</t>
  </si>
  <si>
    <t>Commissioners, providers and healthcare professionals should address inequalities in CGM access and uptake by:
• monitoring who is using CGM
• identifying groups who are eligible but who have a lower uptake
• making plans to engage with these groups to encourage them to consider CGM.</t>
  </si>
  <si>
    <t>If an adult with type 2 diabetes is symptomatically hyperglycaemic, consider insulin (see the section on insulin-based treatments) or a sulfonylurea, and review treatment when blood glucose control has been achieved.</t>
  </si>
  <si>
    <t>Offer standard-release metformin as first-line drug treatment to adults with type 2 diabetes.</t>
  </si>
  <si>
    <t>Gradually increase the dose of standard-release metformin over several weeks to minimise the risk of gastrointestinal side effects in adults with type 2 diabetes.</t>
  </si>
  <si>
    <t>Before starting an SGLT2 inhibitor, check whether the person may be at increased risk of diabetic ketoacidosis (DKA), for example if:
• they have had a previous episode of DKA
• they are unwell with intercurrent illness
• they are following a very low carbohydrate or ketogenic diet.</t>
  </si>
  <si>
    <t>Address modifiable risks for DKA before starting an SGLT2 inhibitor. For example, for people who are following a very low carbohydrate or ketogenic diet, they may need to delay treatment until they have changed their diet.</t>
  </si>
  <si>
    <t>Advise adults with type 2 diabetes who are taking an SGLT2 inhibitor about the need to minimise their risk of DKA by not starting a very low carbohydrate or ketogenic diet without discussing it with their healthcare professional, because they may need to suspend SGLT2 inhibitor treatment.</t>
  </si>
  <si>
    <t>Introduce drugs used in combination therapy in a stepwise manner, checking for tolerability and effectiveness of each drug.</t>
  </si>
  <si>
    <t>In adults with type 2 diabetes, if metformin is contraindicated or not tolerated and dual therapy with 2 oral drugs has not continued to control HbA1c to below the person's individually agreed threshold for intervention, consider insulin-based treatment (see the section on insulin-based treatments).</t>
  </si>
  <si>
    <t>Only continue GLP1 mimetic therapy if the adult with type 2 diabetes has had a beneficial metabolic response (a reduction of at least 11 mmol/mol [1.0%] in HbA1c and weight loss of at least 3% of initial body weight in 6 months).</t>
  </si>
  <si>
    <t>For adults with type 2 diabetes, only offer combination therapy with a GLP1 mimetic and insulin along with specialist care advice and ongoing support from a consultant-led multidisciplinary team.</t>
  </si>
  <si>
    <t>For adults with type 2 diabetes starting insulin therapy, provide a structured programme using active insulin dose titration that encompasses:
• injection technique, including rotating injection sites and avoiding repeated injections at the same point within sites
• continuing telephone support
• self-monitoring
• dose titration to target levels
• dietary advice
• the DVLA’s Assessing fitness to drive: a guide for medical professionals
• managing hypoglycaemia
• managing acute changes in plasma glucose control
• support from an appropriately trained and experienced healthcare professional.</t>
  </si>
  <si>
    <t>For adults with type 2 diabetes starting insulin therapy, continue to offer metformin for people without contraindications or intolerance. Review the continued need for other blood glucose lowering therapies.</t>
  </si>
  <si>
    <t>Monitor adults with type 2 diabetes who are on a basal insulin regimen (NPH insulin, insulin detemir or insulin glargine) for the need for shortacting insulin before meals (or a premixed [biphasic] insulin preparation).</t>
  </si>
  <si>
    <t>Monitor adults with type 2 diabetes who are on premixed (biphasic) insulin for the need for a further injection of shortacting insulin before meals or for a change to a basal-bolus regimen with NPH insulin or insulin detemir or insulin glargine, if blood glucose control remains inadequate.</t>
  </si>
  <si>
    <t>When starting an insulin for which a biosimilar is available, use the product with the lowest acquisition cost.</t>
  </si>
  <si>
    <t>Ensure the risk of medication errors with insulins is minimised by following the Medicines and Healthcare products Regulatory Agency (MHRA) guidance on minimising the risk of medication error with high strength, fixed combination and biosimilar insulin products, which includes advice for healthcare professionals when starting treatment with a biosimilar.</t>
  </si>
  <si>
    <t>Advise adults with type 2 diabetes at their annual review that:
• they are at higher risk of periodontitis 
• if they get periodontitis, managing it can improve their blood glucose control and can reduce their risk of hyperglycaemia.</t>
  </si>
  <si>
    <t>Advise adults with type 2 diabetes to have regular oral health reviews (their oral healthcare or dental team will tell them how often, in line with the NICE guideline on dental checks: intervals between oral health reviews).</t>
  </si>
  <si>
    <t>For guidance for oral healthcare and dental teams on how to provide oral health advice, see the NICE guideline on oral health promotion.</t>
  </si>
  <si>
    <t>For adults with type 2 diabetes who have been diagnosed with periodontitis by an oral healthcare or dental team, offer dental appointments to manage and treat their periodontitis (at a frequency based on their oral health needs).</t>
  </si>
  <si>
    <t>Think about a diagnosis of gastroparesis in adults with type 2 diabetes who have erratic blood glucose control or unexplained gastric bloating or vomiting, taking into account possible alternative diagnoses.</t>
  </si>
  <si>
    <t>For guidance on managing painful diabetic peripheral neuropathy in adults with type 2 diabetes, see the NICE guideline on neuropathic pain in adults.</t>
  </si>
  <si>
    <t>Think about the possibility of contributory sympathetic nervous system damage in adults with type 2 diabetes who lose the warning signs of hypoglycaemia.</t>
  </si>
  <si>
    <t>Think about the possibility of autonomic neuropathy affecting the gut in adults with type 2 diabetes who have unexplained diarrhoea that happens particularly at night.</t>
  </si>
  <si>
    <t>For adults with type 2 diabetes and autonomic neuropathy who are taking tricyclic drugs and antihypertensive drug treatments, be aware of the increased likelihood of side effects such as orthostatic hypotension. For guidance on safe prescribing of antidepressants (such as tricyclic drugs) and managing withdrawal, see NICE's guideline on medicines associated with dependence or withdrawal symptoms.</t>
  </si>
  <si>
    <t>For guidance on preventing and managing foot problems in adults with type 2 diabetes, see the NICE guideline on diabetic foot problems.</t>
  </si>
  <si>
    <t>For adults with chronic kidney disease (CKD) and type 2 diabetes, offer an angiotensin receptor blocker (ARB) or an angiotensinconverting enzyme (ACE) inhibitor (titrated to the highest licensed dose that the person can tolerate) if albumin-to-creatinine ratio (ACR) is 3 mg/mmol or more, as recommended in the section on pharmacotherapy for CKD in adults, children, and young people with related persistent proteinuria in the NICE guideline on chronic kidney disease.</t>
  </si>
  <si>
    <t>For further guidance on managing kidney disease in adults with type 2 diabetes, see the NICE guideline on chronic kidney disease.</t>
  </si>
  <si>
    <t>When adults are diagnosed with type 2 diabetes, refer them immediately to the local eye screening service.</t>
  </si>
  <si>
    <t>Encourage adults to attend eye screening, and explain that it will help them to keep their eyes healthy and help to prevent problems with their vision. Explain that the screening service is effective at identifying problems so that they can be treated early.</t>
  </si>
  <si>
    <t>Arrange emergency review by an ophthalmologist for:
• sudden loss of vision
• rubeosis iridis
• pre-retinal or vitreous haemorrhage
• retinal detachment.</t>
  </si>
  <si>
    <r>
      <t>In adults with type 2 diabetes, if HbA1c levels are not adequately controlled by a single drug and rise to 58 mmol/mol (7.5%) or higher:
• reinforce advice about diet, lifestyle and adherence to drug treatment</t>
    </r>
    <r>
      <rPr>
        <b/>
        <sz val="12"/>
        <color theme="1"/>
        <rFont val="Lato"/>
        <family val="2"/>
      </rPr>
      <t xml:space="preserve"> and</t>
    </r>
    <r>
      <rPr>
        <sz val="12"/>
        <color theme="1"/>
        <rFont val="Lato"/>
        <family val="2"/>
      </rPr>
      <t xml:space="preserve">
• support the person to aim for an HbA1c level of 53 mmol/mol (7.0%)</t>
    </r>
    <r>
      <rPr>
        <b/>
        <sz val="12"/>
        <color theme="1"/>
        <rFont val="Lato"/>
        <family val="2"/>
      </rPr>
      <t xml:space="preserve"> and</t>
    </r>
    <r>
      <rPr>
        <sz val="12"/>
        <color theme="1"/>
        <rFont val="Lato"/>
        <family val="2"/>
      </rPr>
      <t xml:space="preserve">
• intensify drug treatment.</t>
    </r>
  </si>
  <si>
    <r>
      <t xml:space="preserve">Do not routinely offer self-monitoring of capillary blood glucose levels for adults with type 2 diabetes unless:
• the person is on insulin </t>
    </r>
    <r>
      <rPr>
        <b/>
        <sz val="12"/>
        <color theme="1"/>
        <rFont val="Lato"/>
        <family val="2"/>
      </rPr>
      <t>or</t>
    </r>
    <r>
      <rPr>
        <sz val="12"/>
        <color theme="1"/>
        <rFont val="Lato"/>
        <family val="2"/>
      </rPr>
      <t xml:space="preserve">
• there is evidence of hypoglycaemic episodes</t>
    </r>
    <r>
      <rPr>
        <b/>
        <sz val="12"/>
        <color theme="1"/>
        <rFont val="Lato"/>
        <family val="2"/>
      </rPr>
      <t xml:space="preserve"> or</t>
    </r>
    <r>
      <rPr>
        <sz val="12"/>
        <color theme="1"/>
        <rFont val="Lato"/>
        <family val="2"/>
      </rPr>
      <t xml:space="preserve">
• the person is on oral medication that may increase their risk of hypoglycaemia while driving or operating machinery </t>
    </r>
    <r>
      <rPr>
        <b/>
        <sz val="12"/>
        <color theme="1"/>
        <rFont val="Lato"/>
        <family val="2"/>
      </rPr>
      <t>or</t>
    </r>
    <r>
      <rPr>
        <sz val="12"/>
        <color theme="1"/>
        <rFont val="Lato"/>
        <family val="2"/>
      </rPr>
      <t xml:space="preserve">
• the person is pregnant or is planning to become pregnant (see the NICE guideline on diabetes in pregnancy).</t>
    </r>
  </si>
  <si>
    <r>
      <t xml:space="preserve">Consider short-term self-monitoring of capillary blood glucose levels in adults with type 2 diabetes, reviewing treatment as necessary:
• when starting treatment with oral or intravenous corticosteroids </t>
    </r>
    <r>
      <rPr>
        <b/>
        <sz val="12"/>
        <color theme="1"/>
        <rFont val="Lato"/>
        <family val="2"/>
      </rPr>
      <t>or</t>
    </r>
    <r>
      <rPr>
        <sz val="12"/>
        <color theme="1"/>
        <rFont val="Lato"/>
        <family val="2"/>
      </rPr>
      <t xml:space="preserve">
• to confirm suspected hypoglycaemia.</t>
    </r>
  </si>
  <si>
    <t>When reviewing or considering changing treatments for adults with type 2 diabetes, think about and discuss the following with the person:
• how to optimise their current treatment regimen before thinking about changing treatments, taking into account factors such as:
    - adverse effects
    - adherence to existing medicines
    - the need to revisit advice about diet and lifestyle
    - prescribed doses and formulations
• stopping medicines that have had no impact on glycaemic control or weight, unless there is an additional clinical benefit, such as cardiovascular or renal protection, from continued treatment (see the note below on off-label use)
• whether switching rather than adding drugs could be effective
• the considerations about treatment choice in recommendation 1.7.1. [2022]
In February 2022, using ertugliflozin to reduce cardiovascular risk when blood glucose is well controlled was off-label. 
Also see the recommendations on medication review in the NICE guideline on medicines optimisation and on reviewing medicines and supporting adherence in the NICE guideline on medicines adherence.</t>
  </si>
  <si>
    <r>
      <t xml:space="preserve">For adults with type 2 diabetes, if monotherapy has not continued to control HbA1c to below the person’s individually agreed threshold for further intervention, consider adding:
• a DPP4 inhibitor </t>
    </r>
    <r>
      <rPr>
        <b/>
        <sz val="12"/>
        <color theme="1"/>
        <rFont val="Lato"/>
        <family val="2"/>
      </rPr>
      <t>or</t>
    </r>
    <r>
      <rPr>
        <sz val="12"/>
        <color theme="1"/>
        <rFont val="Lato"/>
        <family val="2"/>
      </rPr>
      <t xml:space="preserve">
• pioglitazone</t>
    </r>
    <r>
      <rPr>
        <b/>
        <sz val="12"/>
        <color theme="1"/>
        <rFont val="Lato"/>
        <family val="2"/>
      </rPr>
      <t xml:space="preserve"> or</t>
    </r>
    <r>
      <rPr>
        <sz val="12"/>
        <color theme="1"/>
        <rFont val="Lato"/>
        <family val="2"/>
      </rPr>
      <t xml:space="preserve">
• a sulfonylurea </t>
    </r>
    <r>
      <rPr>
        <b/>
        <sz val="12"/>
        <color theme="1"/>
        <rFont val="Lato"/>
        <family val="2"/>
      </rPr>
      <t>or</t>
    </r>
    <r>
      <rPr>
        <sz val="12"/>
        <color theme="1"/>
        <rFont val="Lato"/>
        <family val="2"/>
      </rPr>
      <t xml:space="preserve">
• an SGLT2 inhibitor for people who meet the criteria in NICE’s technology appraisal guidance on canagliflozin in combination therapy, ertugliflozin as monotherapy or with metformin, or dapagliflozin or empagliflozin in combination therapy.</t>
    </r>
  </si>
  <si>
    <r>
      <t>For adults with type 2 diabetes, if dual therapy with metformin and another oral drug has not continued to control HbA1c to below the person’s individually agreed threshold for further intervention consider either:
• triple therapy by adding a DPP4 inhibitor, pioglitazone or a sulfonylurea or an SGLT2 inhibitor for people who meet the criteria in NICE’s technology appraisal guidance on canagliflozin in combination therapy, dapagliflozin in triple therapy, empagliflozin in combination therapy, or ertugliflozin with metformin and a dipeptidyl peptidase-4 inhibitor </t>
    </r>
    <r>
      <rPr>
        <b/>
        <sz val="12"/>
        <color theme="1"/>
        <rFont val="Lato"/>
        <family val="2"/>
      </rPr>
      <t>or</t>
    </r>
    <r>
      <rPr>
        <sz val="12"/>
        <color theme="1"/>
        <rFont val="Lato"/>
        <family val="2"/>
      </rPr>
      <t xml:space="preserve">
• starting insulin-based treatment (see the section on insulin-based treatments)</t>
    </r>
  </si>
  <si>
    <t>1.7.33</t>
  </si>
  <si>
    <r>
      <t xml:space="preserve">Start insulin therapy for adults with type 2 diabetes from a choice of the following insulin types and regimens:
• Offer neutral protamine Hagedorn (NPH) insulin injected once or twice daily according to need.
• Consider starting both NPH and shortacting insulin (particularly if the person’s HbA1c is 75 mmol/mol [9.0%] or higher), administered either:
    - separately </t>
    </r>
    <r>
      <rPr>
        <b/>
        <sz val="12"/>
        <color theme="1"/>
        <rFont val="Lato"/>
        <family val="2"/>
      </rPr>
      <t>or</t>
    </r>
    <r>
      <rPr>
        <sz val="12"/>
        <color theme="1"/>
        <rFont val="Lato"/>
        <family val="2"/>
      </rPr>
      <t xml:space="preserve">
    - as a pre-mixed (biphasic) human insulin preparation.
• Consider, as an alternative to NPH insulin, using insulin detemir or insulin glargine if:
    - the person needs help from a carer or healthcare professional to inject insulin, and use of insulin detemir or insulin glargine would reduce the frequency of injections from twice to once daily</t>
    </r>
    <r>
      <rPr>
        <b/>
        <sz val="12"/>
        <color theme="1"/>
        <rFont val="Lato"/>
        <family val="2"/>
      </rPr>
      <t xml:space="preserve"> o</t>
    </r>
    <r>
      <rPr>
        <sz val="12"/>
        <color theme="1"/>
        <rFont val="Lato"/>
        <family val="2"/>
      </rPr>
      <t xml:space="preserve">r
    - the person’s lifestyle is restricted by recurrent symptomatic hypoglycaemic episodes or
    - the person would otherwise need twicedaily NPH insulin injections in combination with oral glucoselowering drugs.
• Consider pre-mixed (biphasic) preparations that include shortacting insulin analogues, rather than premixed (biphasic) preparations that include shortacting human insulin preparations, if:
    - the person prefers injecting insulin immediately before a meal </t>
    </r>
    <r>
      <rPr>
        <b/>
        <sz val="12"/>
        <color theme="1"/>
        <rFont val="Lato"/>
        <family val="2"/>
      </rPr>
      <t>or</t>
    </r>
    <r>
      <rPr>
        <sz val="12"/>
        <color theme="1"/>
        <rFont val="Lato"/>
        <family val="2"/>
      </rPr>
      <t xml:space="preserve">
    - hypoglycaemia is a problem</t>
    </r>
    <r>
      <rPr>
        <b/>
        <sz val="12"/>
        <color theme="1"/>
        <rFont val="Lato"/>
        <family val="2"/>
      </rPr>
      <t xml:space="preserve"> or</t>
    </r>
    <r>
      <rPr>
        <sz val="12"/>
        <color theme="1"/>
        <rFont val="Lato"/>
        <family val="2"/>
      </rPr>
      <t xml:space="preserve">
    - blood glucose levels rise markedly after meals.</t>
    </r>
  </si>
  <si>
    <r>
      <t xml:space="preserve">Consider switching to insulin detemir or insulin glargine from NPH insulin in adults with type 2 diabetes:
• who do not reach their target HbA1c because of significant hypoglycaemia </t>
    </r>
    <r>
      <rPr>
        <b/>
        <sz val="12"/>
        <color theme="1"/>
        <rFont val="Lato"/>
        <family val="2"/>
      </rPr>
      <t>or</t>
    </r>
    <r>
      <rPr>
        <sz val="12"/>
        <color theme="1"/>
        <rFont val="Lato"/>
        <family val="2"/>
      </rPr>
      <t xml:space="preserve">
• who experience significant hypoglycaemia on NPH insulin irrespective of the level of HbA1c reached</t>
    </r>
    <r>
      <rPr>
        <b/>
        <sz val="12"/>
        <color theme="1"/>
        <rFont val="Lato"/>
        <family val="2"/>
      </rPr>
      <t xml:space="preserve"> or</t>
    </r>
    <r>
      <rPr>
        <sz val="12"/>
        <color theme="1"/>
        <rFont val="Lato"/>
        <family val="2"/>
      </rPr>
      <t xml:space="preserve">
• who cannot use the device needed to inject NPH insulin but could administer their own insulin safely and accurately if a switch to one of the longacting insulin analogues was made </t>
    </r>
    <r>
      <rPr>
        <b/>
        <sz val="12"/>
        <color theme="1"/>
        <rFont val="Lato"/>
        <family val="2"/>
      </rPr>
      <t>or</t>
    </r>
    <r>
      <rPr>
        <sz val="12"/>
        <color theme="1"/>
        <rFont val="Lato"/>
        <family val="2"/>
      </rPr>
      <t xml:space="preserve">
• who need help from a carer or healthcare professional to administer insulin injections and for whom switching to one of the longacting insulin analogues would reduce the number of daily injections.</t>
    </r>
  </si>
  <si>
    <t xml:space="preserve">When people are already using an insulin for which a lower cost biosimilar is available, discuss the possibility of switching to the biosimilar. Make a shared decision with the person after discussing their preferences. </t>
  </si>
  <si>
    <r>
      <t xml:space="preserve">If gastroparesis is suspected, consider referring adults with type 2 diabetes to specialist services if:
• the differential diagnosis is in doubt </t>
    </r>
    <r>
      <rPr>
        <b/>
        <sz val="12"/>
        <color theme="1"/>
        <rFont val="Lato"/>
        <family val="2"/>
      </rPr>
      <t>or</t>
    </r>
    <r>
      <rPr>
        <sz val="12"/>
        <color theme="1"/>
        <rFont val="Lato"/>
        <family val="2"/>
      </rPr>
      <t xml:space="preserve">
• the person has persistent or severe vomiting.</t>
    </r>
  </si>
  <si>
    <r>
      <t>For adults with type 2 diabetes and CKD who are taking an ARB or an ACE inhibitor (titrated to the highest licensed dose that they can tolerate), offer an SGLT2 inhibitor (in addition to the ARB or ACE inhibitor) if:
• ACR is over 30 mg/mmol</t>
    </r>
    <r>
      <rPr>
        <b/>
        <sz val="12"/>
        <color theme="1"/>
        <rFont val="Lato"/>
        <family val="2"/>
      </rPr>
      <t xml:space="preserve"> and</t>
    </r>
    <r>
      <rPr>
        <sz val="12"/>
        <color theme="1"/>
        <rFont val="Lato"/>
        <family val="2"/>
      </rPr>
      <t xml:space="preserve">
• they meet the criteria in the marketing authorisation (including relevant estimated glomerular filtration rate [eGFR] thresholds).
In November 2021, not all SGLT2 inhibitors were licensed for this indication. See NICE’s information on prescribing medicines.</t>
    </r>
  </si>
  <si>
    <r>
      <t>For adults with type 2 diabetes and CKD who are taking an ARB or an ACE inhibitor (titrated to the highest licensed dose that they can tolerate), consider an SGLT2 inhibitor (in addition to the ARB or ACE inhibitor) if:
• ACR is between 3 and 30 mg/mmol</t>
    </r>
    <r>
      <rPr>
        <b/>
        <sz val="12"/>
        <color theme="1"/>
        <rFont val="Lato"/>
        <family val="2"/>
      </rPr>
      <t xml:space="preserve"> and</t>
    </r>
    <r>
      <rPr>
        <sz val="12"/>
        <color theme="1"/>
        <rFont val="Lato"/>
        <family val="2"/>
      </rPr>
      <t xml:space="preserve">
• they meet the criteria in the marketing authorisation (including relevant eGFR thresholds). 
In November 2021, not all SGLT2 inhibitors were licensed for this indication. See NICE’s information on prescribing medicines.</t>
    </r>
  </si>
  <si>
    <t>Based on the cardiovascular risk assessment for the person with type 2 diabetes:
•	If they have chronic heart failure or established atherosclerotic cardiovascular disease, offer an SGLT2 inhibitor with proven cardiovascular benefit in addition to metformin.
•	If they are at high risk of developing cardiovascular disease, consider an SGLT2 inhibitor with proven cardiovascular benefit in addition to metformin.</t>
  </si>
  <si>
    <t xml:space="preserve">When starting an adult with type 2 diabetes on dual therapy with metformin and an SGLT2 inhibitor as first-line therapy, introduce the drugs sequentially, starting with metformin and checking tolerability. Start the SGLT2 inhibitor as soon as metformin tolerability is confirmed. </t>
  </si>
  <si>
    <t xml:space="preserve">If an adult with type 2 diabetes experiences gastrointestinal side effects with standard-release metformin, consider a trial of modified-release metformin. </t>
  </si>
  <si>
    <t xml:space="preserve">For first-line drug treatment in adults with type 2 diabetes, if metformin is contraindicated or not tolerated:
•	If they have chronic heart failure or established atherosclerotic cardiovascular disease, offer an SGLT2 inhibitor with proven cardiovascular benefit.
•	If they are at high risk of developing cardiovascular disease, consider an SGLT2 inhibitor with proven cardiovascular benefit. </t>
  </si>
  <si>
    <r>
      <t>For first-line drug treatment in adults with type 2 diabetes, if metformin is contraindicated or not tolerated and if they are not in either of the groups in recommendation 1.7.9, consider:
•	a DPP 4 inhibitor</t>
    </r>
    <r>
      <rPr>
        <b/>
        <sz val="12"/>
        <color theme="1"/>
        <rFont val="Lato"/>
        <family val="2"/>
      </rPr>
      <t xml:space="preserve"> or</t>
    </r>
    <r>
      <rPr>
        <sz val="12"/>
        <color theme="1"/>
        <rFont val="Lato"/>
        <family val="2"/>
      </rPr>
      <t xml:space="preserve">
•	pioglitazone </t>
    </r>
    <r>
      <rPr>
        <b/>
        <sz val="12"/>
        <color theme="1"/>
        <rFont val="Lato"/>
        <family val="2"/>
      </rPr>
      <t>or</t>
    </r>
    <r>
      <rPr>
        <sz val="12"/>
        <color theme="1"/>
        <rFont val="Lato"/>
        <family val="2"/>
      </rPr>
      <t xml:space="preserve">
•	a sulfonylurea </t>
    </r>
    <r>
      <rPr>
        <b/>
        <sz val="12"/>
        <color theme="1"/>
        <rFont val="Lato"/>
        <family val="2"/>
      </rPr>
      <t>or</t>
    </r>
    <r>
      <rPr>
        <sz val="12"/>
        <color theme="1"/>
        <rFont val="Lato"/>
        <family val="2"/>
      </rPr>
      <t xml:space="preserve">
•	an SGLT2 inhibitor for people who meet the criteria in NICE’s technology appraisal guidance on canagliflozin, dapagliflozin and empagliflozin as monotherapies or ertugliflozin as monotherapy or with metformin for treating type 2 diabetes. </t>
    </r>
  </si>
  <si>
    <t>For adults with type 2 diabetes who have vomiting caused by gastroparesis, explain that:
• there is no strong evidence that any available antiemetic therapy is effective
• some people have had benefit with domperidone, erythromycin or metoclopramide
• the strongest evidence for effectiveness is for domperidone, but prescribers must take into account its safety profile, in particular its cardiac risk and potential interactions with other medicines. 
In December 2015, the use of erythromycin was off-label. See NICE's information on prescribing medicines.</t>
  </si>
  <si>
    <t>To treat vomiting caused by gastroparesis in adults with type 2 diabetes:
• consider alternating the use of erythromycin and metoclopramide
• consider domperidone only in exceptional circumstances (if domperidone is the only effective treatment) and in accordance with MHRA guidance on domperidone. 
In December 2015, the use of erythromycin was off-label. See NICE's information on prescribing medicines.</t>
  </si>
  <si>
    <t xml:space="preserve">Ensure that any structured education programme for adults with type 2 diabetes:
•	is evidence-based, and suits the needs of the person
•	has specific aims and learning objectives, and supports the person and their family members and carers to develop attitudes, beliefs, knowledge and skills to self-manage diabetes
•	has a structured curriculum that is theory driven, evidence-based and resource-effective, has supporting materials and is written down
•	is delivered by trained educators who:
-	have an understanding of educational theory appropriate to the age and needs of the person
-	are trained and competent to deliver the principles and content of the programme
•	is quality assured, and reviewed by trained, competent, independent assessors who measure it against criteria that ensure consistency
•	has outcomes that are audited regularly. </t>
  </si>
  <si>
    <r>
      <t>If triple therapy with metformin and 2 other oral drugs is not effective, not tolerated or contraindicated, consider triple therapy by switching one drug for a GLP1 mimetic for adults with type 2 diabetes who:
• have a body mass index (BMI) of 35 kg/m</t>
    </r>
    <r>
      <rPr>
        <vertAlign val="superscript"/>
        <sz val="12"/>
        <color theme="1"/>
        <rFont val="Lato"/>
        <family val="2"/>
      </rPr>
      <t>2</t>
    </r>
    <r>
      <rPr>
        <sz val="12"/>
        <color theme="1"/>
        <rFont val="Lato"/>
        <family val="2"/>
      </rPr>
      <t xml:space="preserve"> or higher (adjust accordingly for people from Black, Asian and other minority ethnic groups) </t>
    </r>
    <r>
      <rPr>
        <b/>
        <sz val="12"/>
        <color theme="1"/>
        <rFont val="Lato"/>
        <family val="2"/>
      </rPr>
      <t xml:space="preserve">and </t>
    </r>
    <r>
      <rPr>
        <sz val="12"/>
        <color theme="1"/>
        <rFont val="Lato"/>
        <family val="2"/>
      </rPr>
      <t>specific psychological or other medical problems associated with obesity</t>
    </r>
    <r>
      <rPr>
        <b/>
        <sz val="12"/>
        <color theme="1"/>
        <rFont val="Lato"/>
        <family val="2"/>
      </rPr>
      <t xml:space="preserve"> or</t>
    </r>
    <r>
      <rPr>
        <sz val="12"/>
        <color theme="1"/>
        <rFont val="Lato"/>
        <family val="2"/>
      </rPr>
      <t xml:space="preserve">
• have a BMI lower than 35 kg/m</t>
    </r>
    <r>
      <rPr>
        <vertAlign val="superscript"/>
        <sz val="12"/>
        <color theme="1"/>
        <rFont val="Lato"/>
        <family val="2"/>
      </rPr>
      <t>2</t>
    </r>
    <r>
      <rPr>
        <b/>
        <sz val="12"/>
        <color theme="1"/>
        <rFont val="Lato"/>
        <family val="2"/>
      </rPr>
      <t> and</t>
    </r>
    <r>
      <rPr>
        <sz val="12"/>
        <color theme="1"/>
        <rFont val="Lato"/>
        <family val="2"/>
      </rPr>
      <t xml:space="preserve">:
    - for whom insulin therapy would have significant occupational implications </t>
    </r>
    <r>
      <rPr>
        <b/>
        <sz val="12"/>
        <color theme="1"/>
        <rFont val="Lato"/>
        <family val="2"/>
      </rPr>
      <t>or</t>
    </r>
    <r>
      <rPr>
        <sz val="12"/>
        <color theme="1"/>
        <rFont val="Lato"/>
        <family val="2"/>
      </rPr>
      <t xml:space="preserve">
    - weight loss would benefit other significant obesity-related comorbidities.</t>
    </r>
  </si>
  <si>
    <t>For adults with type 2 diabetes who have unexplained bladder-emptying problems, investigate the possibility of autonomic neuropathy affecting the bladder.</t>
  </si>
  <si>
    <t xml:space="preserve">Assess the person’s cardiovascular status and risk to determine whether they have chronic heart failure or established atherosclerotic cardiovascular disease or are at high risk of developing cardiovascular disease.
See the recommendations on using risk scores and QRISK3 to assess cardiovascular disease risk in adults with type 2 diabetes in NICE’s guideline on cardiovascular disease: risk assessment and reduction, including lipid modification. </t>
  </si>
  <si>
    <t xml:space="preserve">1.7.15	For adults with type 2 diabetes who start taking an SGLT2 inhibitor before they are 40 because they have an elevated lifetime risk of cardiovascular disease, do not stop the SGLT2 inhibitor when they turn 40 even if their QRISK3 score is below 10%. Only stop the SGLT2 inhibitor if the person’s circumstances have changed and the SGLT2 inhibitor is no longer appropriate. Until electronic clinical systems in which QRISK2 is embedded are updated with QRISK3, it may be necessary to use QRISK2. When assessing risk for people taking corticosteroids or atypical antipsychotics or people with systemic lupus erythematosus, migraine, severe mental illness (see the definition of severe mental illness in NICE’s guideline on cardiovascular disease) or erectile dysfunction, use QRISK3 (the online version of QRISK3, if necessary) because QRISK2 does not take these risk factors into account and may underestimate the 10 year CVD risk in these populations. </t>
  </si>
  <si>
    <r>
      <rPr>
        <sz val="12"/>
        <rFont val="Lato"/>
        <family val="2"/>
      </rPr>
      <t>National Institute for Health and Care Excellence
3rd floor, 3 Piccadilly Place, Manchester, M1 3BN; www.nice.org.uk
Copyright</t>
    </r>
    <r>
      <rPr>
        <b/>
        <u/>
        <sz val="12"/>
        <color rgb="FF0000FF"/>
        <rFont val="Lato"/>
        <family val="2"/>
      </rPr>
      <t xml:space="preserve">
</t>
    </r>
    <r>
      <rPr>
        <sz val="12"/>
        <rFont val="Lato"/>
        <family val="2"/>
      </rPr>
      <t>© NICE 2025. All rights reserved.</t>
    </r>
    <r>
      <rPr>
        <sz val="12"/>
        <color rgb="FF0000FF"/>
        <rFont val="Lato"/>
        <family val="2"/>
      </rPr>
      <t xml:space="preserve"> </t>
    </r>
    <r>
      <rPr>
        <u/>
        <sz val="12"/>
        <color rgb="FF0000FF"/>
        <rFont val="Lato"/>
        <family val="2"/>
      </rPr>
      <t>Subject to Notice of rights</t>
    </r>
    <r>
      <rPr>
        <sz val="12"/>
        <rFont val="Lato"/>
        <family val="2"/>
      </rPr>
      <t>.</t>
    </r>
    <r>
      <rPr>
        <b/>
        <u/>
        <sz val="12"/>
        <color rgb="FF0000FF"/>
        <rFont val="Lato"/>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</si>
</sst>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quot;£&quot;#,##0"/>
  </numFmts>
  <fonts count="35" x14ac:knownFonts="1">
    <font>
      <sz val="12"/>
      <color theme="1"/>
      <name val="Lato"/>
      <family val="2"/>
    </font>
    <font>
      <sz val="11"/>
      <name val="Arial"/>
      <family val="2"/>
    </font>
    <font>
      <b/>
      <sz val="18"/>
      <name val="Lato"/>
      <family val="2"/>
    </font>
    <font>
      <sz val="11"/>
      <color theme="1"/>
      <name val="Lato"/>
      <family val="2"/>
    </font>
    <font>
      <sz val="10"/>
      <color theme="1"/>
      <name val="Lato"/>
      <family val="2"/>
    </font>
    <font>
      <b/>
      <sz val="18"/>
      <color theme="1"/>
      <name val="Lato Black"/>
      <family val="2"/>
    </font>
    <font>
      <sz val="11"/>
      <color theme="1"/>
      <name val="Lato Black"/>
      <family val="2"/>
    </font>
    <font>
      <b/>
      <sz val="14"/>
      <color rgb="FF000000"/>
      <name val="Lato"/>
      <family val="2"/>
    </font>
    <font>
      <sz val="22"/>
      <color rgb="FFADADAD"/>
      <name val="Lato"/>
      <family val="2"/>
    </font>
    <font>
      <b/>
      <sz val="12"/>
      <color rgb="FF222222"/>
      <name val="Lato"/>
      <family val="2"/>
    </font>
    <font>
      <b/>
      <sz val="24"/>
      <color rgb="FF222222"/>
      <name val="Lato"/>
      <family val="2"/>
    </font>
    <font>
      <sz val="24"/>
      <color rgb="FF222222"/>
      <name val="Lato"/>
      <family val="2"/>
    </font>
    <font>
      <b/>
      <u/>
      <sz val="11"/>
      <color rgb="FF0000FF"/>
      <name val="Arial"/>
      <family val="2"/>
    </font>
    <font>
      <u/>
      <sz val="11"/>
      <color theme="10"/>
      <name val="Calibri"/>
      <family val="2"/>
      <scheme val="minor"/>
    </font>
    <font>
      <sz val="12"/>
      <color theme="1"/>
      <name val="Lato"/>
      <family val="2"/>
    </font>
    <font>
      <b/>
      <sz val="12"/>
      <color theme="1"/>
      <name val="Lato"/>
      <family val="2"/>
    </font>
    <font>
      <b/>
      <sz val="12"/>
      <name val="Lato"/>
      <family val="2"/>
    </font>
    <font>
      <b/>
      <sz val="12"/>
      <color rgb="FFFFFFFF"/>
      <name val="Lato"/>
      <family val="2"/>
    </font>
    <font>
      <sz val="12"/>
      <name val="Lato"/>
      <family val="2"/>
    </font>
    <font>
      <sz val="12"/>
      <color indexed="8"/>
      <name val="Lato"/>
      <family val="2"/>
    </font>
    <font>
      <b/>
      <sz val="12"/>
      <color indexed="8"/>
      <name val="Lato"/>
      <family val="2"/>
    </font>
    <font>
      <b/>
      <u/>
      <sz val="12"/>
      <color rgb="FF0000FF"/>
      <name val="Lato"/>
      <family val="2"/>
    </font>
    <font>
      <sz val="12"/>
      <color rgb="FF0000FF"/>
      <name val="Lato"/>
      <family val="2"/>
    </font>
    <font>
      <u/>
      <sz val="12"/>
      <color rgb="FF0000FF"/>
      <name val="Lato"/>
      <family val="2"/>
    </font>
    <font>
      <b/>
      <sz val="13"/>
      <color rgb="FFFFFFFF"/>
      <name val="Lato"/>
      <family val="2"/>
    </font>
    <font>
      <sz val="13"/>
      <color theme="1"/>
      <name val="Lato"/>
      <family val="2"/>
    </font>
    <font>
      <b/>
      <sz val="13"/>
      <color theme="1"/>
      <name val="Lato"/>
      <family val="2"/>
    </font>
    <font>
      <sz val="22"/>
      <color theme="1" tint="0.34998626667073579"/>
      <name val="Lato"/>
      <family val="2"/>
    </font>
    <font>
      <b/>
      <sz val="14"/>
      <color theme="1"/>
      <name val="Lato"/>
      <family val="2"/>
    </font>
    <font>
      <sz val="8"/>
      <name val="Lato"/>
      <family val="2"/>
    </font>
    <font>
      <sz val="24"/>
      <name val="Lato"/>
      <family val="2"/>
    </font>
    <font>
      <sz val="12"/>
      <color theme="0"/>
      <name val="Lato"/>
      <family val="2"/>
    </font>
    <font>
      <b/>
      <sz val="16"/>
      <color rgb="FF004650"/>
      <name val="Lato"/>
      <family val="2"/>
    </font>
    <font>
      <sz val="11"/>
      <color rgb="FF000000"/>
      <name val="Calibri"/>
      <family val="2"/>
      <scheme val="minor"/>
    </font>
    <font>
      <vertAlign val="superscript"/>
      <sz val="12"/>
      <color theme="1"/>
      <name val="Lato"/>
      <family val="2"/>
    </font>
  </fonts>
  <fills count="7">
    <fill>
      <patternFill patternType="none"/>
    </fill>
    <fill>
      <patternFill patternType="gray125"/>
    </fill>
    <fill>
      <patternFill patternType="solid">
        <fgColor theme="0"/>
        <bgColor indexed="64"/>
      </patternFill>
    </fill>
    <fill>
      <patternFill patternType="solid">
        <fgColor rgb="FFA2BDC1"/>
        <bgColor indexed="64"/>
      </patternFill>
    </fill>
    <fill>
      <patternFill patternType="solid">
        <fgColor rgb="FF15434A"/>
        <bgColor indexed="64"/>
      </patternFill>
    </fill>
    <fill>
      <patternFill patternType="solid">
        <fgColor rgb="FF18646E"/>
        <bgColor indexed="64"/>
      </patternFill>
    </fill>
    <fill>
      <patternFill patternType="solid">
        <fgColor theme="1" tint="0.249977111117893"/>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s>
  <cellStyleXfs count="7">
    <xf numFmtId="0" fontId="0" fillId="0" borderId="0"/>
    <xf numFmtId="0" fontId="22" fillId="0" borderId="0" applyNumberFormat="0" applyFill="0" applyBorder="0" applyAlignment="0" applyProtection="0"/>
    <xf numFmtId="0" fontId="1" fillId="0" borderId="0" applyNumberFormat="0" applyFill="0" applyBorder="0" applyAlignment="0" applyProtection="0"/>
    <xf numFmtId="0" fontId="12" fillId="0" borderId="0" applyNumberFormat="0" applyFill="0" applyBorder="0" applyProtection="0">
      <alignment vertical="top" wrapText="1"/>
      <protection locked="0"/>
    </xf>
    <xf numFmtId="0" fontId="13" fillId="0" borderId="0" applyNumberFormat="0" applyFill="0" applyBorder="0" applyAlignment="0" applyProtection="0"/>
    <xf numFmtId="0" fontId="1" fillId="0" borderId="0" applyNumberFormat="0" applyFill="0" applyBorder="0" applyAlignment="0" applyProtection="0"/>
    <xf numFmtId="0" fontId="33" fillId="0" borderId="0"/>
  </cellStyleXfs>
  <cellXfs count="86">
    <xf numFmtId="0" fontId="0" fillId="0" borderId="0" xfId="0"/>
    <xf numFmtId="0" fontId="3" fillId="0" borderId="0" xfId="0" applyFont="1"/>
    <xf numFmtId="0" fontId="3" fillId="0" borderId="0" xfId="0" applyFont="1" applyAlignment="1">
      <alignment wrapText="1"/>
    </xf>
    <xf numFmtId="0" fontId="4" fillId="0" borderId="0" xfId="0" applyFont="1"/>
    <xf numFmtId="0" fontId="0" fillId="2" borderId="6" xfId="0" applyFill="1" applyBorder="1"/>
    <xf numFmtId="0" fontId="0" fillId="2" borderId="7" xfId="0" applyFill="1" applyBorder="1"/>
    <xf numFmtId="0" fontId="0" fillId="2" borderId="8" xfId="0" applyFill="1" applyBorder="1"/>
    <xf numFmtId="0" fontId="0" fillId="2" borderId="0" xfId="0" applyFill="1"/>
    <xf numFmtId="0" fontId="7" fillId="2" borderId="0" xfId="0" applyFont="1" applyFill="1" applyAlignment="1">
      <alignment vertical="center"/>
    </xf>
    <xf numFmtId="0" fontId="8" fillId="2" borderId="8" xfId="0" applyFont="1" applyFill="1" applyBorder="1" applyAlignment="1">
      <alignment vertical="top"/>
    </xf>
    <xf numFmtId="0" fontId="8" fillId="2" borderId="0" xfId="0" applyFont="1" applyFill="1" applyAlignment="1">
      <alignment vertical="top"/>
    </xf>
    <xf numFmtId="0" fontId="8" fillId="2" borderId="0" xfId="0" applyFont="1" applyFill="1" applyAlignment="1">
      <alignment horizontal="left" vertical="top"/>
    </xf>
    <xf numFmtId="0" fontId="9" fillId="2" borderId="8" xfId="0" applyFont="1" applyFill="1" applyBorder="1" applyAlignment="1">
      <alignment vertical="top" wrapText="1"/>
    </xf>
    <xf numFmtId="0" fontId="10" fillId="2" borderId="8" xfId="0" applyFont="1" applyFill="1" applyBorder="1" applyAlignment="1">
      <alignment vertical="top" wrapText="1"/>
    </xf>
    <xf numFmtId="0" fontId="10" fillId="2" borderId="0" xfId="0" applyFont="1" applyFill="1" applyAlignment="1">
      <alignment vertical="top" wrapText="1"/>
    </xf>
    <xf numFmtId="0" fontId="10" fillId="2" borderId="0" xfId="0" applyFont="1" applyFill="1" applyAlignment="1">
      <alignment horizontal="left" vertical="top" wrapText="1"/>
    </xf>
    <xf numFmtId="0" fontId="0" fillId="2" borderId="5" xfId="0" applyFill="1" applyBorder="1"/>
    <xf numFmtId="0" fontId="0" fillId="2" borderId="4" xfId="0" applyFill="1" applyBorder="1"/>
    <xf numFmtId="0" fontId="11" fillId="2" borderId="0" xfId="0" applyFont="1" applyFill="1" applyAlignment="1">
      <alignment horizontal="left" vertical="top" wrapText="1"/>
    </xf>
    <xf numFmtId="0" fontId="14" fillId="0" borderId="0" xfId="0" applyFont="1" applyAlignment="1">
      <alignment wrapText="1"/>
    </xf>
    <xf numFmtId="0" fontId="17" fillId="5" borderId="2" xfId="0" applyFont="1" applyFill="1" applyBorder="1"/>
    <xf numFmtId="0" fontId="14" fillId="0" borderId="1" xfId="0" applyFont="1" applyBorder="1" applyAlignment="1">
      <alignment wrapText="1"/>
    </xf>
    <xf numFmtId="164" fontId="14" fillId="0" borderId="1" xfId="0" applyNumberFormat="1" applyFont="1" applyBorder="1" applyAlignment="1">
      <alignment wrapText="1"/>
    </xf>
    <xf numFmtId="0" fontId="14" fillId="0" borderId="1" xfId="0" applyFont="1" applyBorder="1" applyAlignment="1">
      <alignment vertical="top" wrapText="1"/>
    </xf>
    <xf numFmtId="0" fontId="18" fillId="0" borderId="0" xfId="0" applyFont="1" applyAlignment="1">
      <alignment horizontal="left" wrapText="1"/>
    </xf>
    <xf numFmtId="0" fontId="15" fillId="0" borderId="1" xfId="0" applyFont="1" applyBorder="1"/>
    <xf numFmtId="0" fontId="14" fillId="3" borderId="1" xfId="0" applyFont="1" applyFill="1" applyBorder="1"/>
    <xf numFmtId="0" fontId="18" fillId="0" borderId="0" xfId="0" applyFont="1" applyAlignment="1">
      <alignment wrapText="1"/>
    </xf>
    <xf numFmtId="0" fontId="21" fillId="0" borderId="0" xfId="3" applyFont="1" applyAlignment="1" applyProtection="1">
      <alignment wrapText="1"/>
    </xf>
    <xf numFmtId="0" fontId="11" fillId="2" borderId="0" xfId="0" applyFont="1" applyFill="1" applyAlignment="1">
      <alignment horizontal="left" vertical="top"/>
    </xf>
    <xf numFmtId="0" fontId="25" fillId="0" borderId="0" xfId="0" applyFont="1"/>
    <xf numFmtId="0" fontId="24" fillId="4" borderId="1" xfId="0" applyFont="1" applyFill="1" applyBorder="1" applyAlignment="1">
      <alignment wrapText="1"/>
    </xf>
    <xf numFmtId="0" fontId="26" fillId="0" borderId="0" xfId="0" applyFont="1"/>
    <xf numFmtId="0" fontId="9" fillId="2" borderId="0" xfId="0" applyFont="1" applyFill="1" applyAlignment="1">
      <alignment vertical="top" wrapText="1"/>
    </xf>
    <xf numFmtId="0" fontId="11" fillId="2" borderId="0" xfId="0" applyFont="1" applyFill="1" applyAlignment="1">
      <alignment vertical="top"/>
    </xf>
    <xf numFmtId="0" fontId="27" fillId="2" borderId="0" xfId="0" applyFont="1" applyFill="1" applyAlignment="1">
      <alignment vertical="top"/>
    </xf>
    <xf numFmtId="0" fontId="15" fillId="0" borderId="1" xfId="0" applyFont="1" applyBorder="1" applyAlignment="1">
      <alignment horizontal="center" wrapText="1"/>
    </xf>
    <xf numFmtId="0" fontId="15" fillId="0" borderId="9" xfId="0" applyFont="1" applyBorder="1" applyAlignment="1">
      <alignment horizontal="center" wrapText="1"/>
    </xf>
    <xf numFmtId="9" fontId="15" fillId="0" borderId="3" xfId="0" applyNumberFormat="1" applyFont="1" applyBorder="1" applyAlignment="1">
      <alignment horizontal="center" wrapText="1"/>
    </xf>
    <xf numFmtId="9" fontId="15" fillId="0" borderId="1" xfId="0" applyNumberFormat="1" applyFont="1" applyBorder="1" applyAlignment="1">
      <alignment horizontal="center" wrapText="1"/>
    </xf>
    <xf numFmtId="0" fontId="16" fillId="0" borderId="1" xfId="0" applyFont="1" applyBorder="1" applyAlignment="1">
      <alignment wrapText="1"/>
    </xf>
    <xf numFmtId="0" fontId="15" fillId="0" borderId="1" xfId="0" applyFont="1" applyBorder="1" applyAlignment="1">
      <alignment wrapText="1"/>
    </xf>
    <xf numFmtId="0" fontId="15" fillId="0" borderId="9" xfId="0" applyFont="1" applyBorder="1" applyAlignment="1">
      <alignment wrapText="1"/>
    </xf>
    <xf numFmtId="0" fontId="15" fillId="0" borderId="3" xfId="0" applyFont="1" applyBorder="1" applyAlignment="1">
      <alignment wrapText="1"/>
    </xf>
    <xf numFmtId="0" fontId="28" fillId="0" borderId="0" xfId="0" applyFont="1" applyAlignment="1">
      <alignment vertical="top"/>
    </xf>
    <xf numFmtId="0" fontId="14" fillId="0" borderId="0" xfId="0" applyFont="1"/>
    <xf numFmtId="0" fontId="3" fillId="0" borderId="1" xfId="0" applyFont="1" applyBorder="1"/>
    <xf numFmtId="0" fontId="14" fillId="0" borderId="3" xfId="0" applyFont="1" applyBorder="1"/>
    <xf numFmtId="0" fontId="24" fillId="4" borderId="10" xfId="0" applyFont="1" applyFill="1" applyBorder="1" applyAlignment="1">
      <alignment wrapText="1"/>
    </xf>
    <xf numFmtId="0" fontId="24" fillId="5" borderId="13" xfId="0" applyFont="1" applyFill="1" applyBorder="1"/>
    <xf numFmtId="0" fontId="24" fillId="5" borderId="4" xfId="0" applyFont="1" applyFill="1" applyBorder="1"/>
    <xf numFmtId="0" fontId="24" fillId="5" borderId="5" xfId="0" applyFont="1" applyFill="1" applyBorder="1"/>
    <xf numFmtId="0" fontId="17" fillId="5" borderId="11" xfId="0" applyFont="1" applyFill="1" applyBorder="1"/>
    <xf numFmtId="0" fontId="17" fillId="5" borderId="12" xfId="0" applyFont="1" applyFill="1" applyBorder="1"/>
    <xf numFmtId="0" fontId="3" fillId="0" borderId="0" xfId="0" applyFont="1" applyAlignment="1">
      <alignment horizontal="left"/>
    </xf>
    <xf numFmtId="0" fontId="2" fillId="0" borderId="0" xfId="0" applyFont="1" applyAlignment="1">
      <alignment horizontal="left" vertical="top" wrapText="1"/>
    </xf>
    <xf numFmtId="0" fontId="22" fillId="0" borderId="0" xfId="1" applyAlignment="1">
      <alignment horizontal="left" wrapText="1"/>
    </xf>
    <xf numFmtId="0" fontId="0" fillId="0" borderId="0" xfId="0" applyAlignment="1">
      <alignment wrapText="1"/>
    </xf>
    <xf numFmtId="165" fontId="0" fillId="2" borderId="4" xfId="0" applyNumberFormat="1" applyFill="1" applyBorder="1"/>
    <xf numFmtId="0" fontId="30" fillId="2" borderId="0" xfId="0" applyFont="1" applyFill="1" applyAlignment="1">
      <alignment vertical="top"/>
    </xf>
    <xf numFmtId="0" fontId="30" fillId="2" borderId="0" xfId="0" applyFont="1" applyFill="1" applyAlignment="1">
      <alignment horizontal="left" vertical="top"/>
    </xf>
    <xf numFmtId="0" fontId="18" fillId="0" borderId="0" xfId="1" applyFont="1" applyAlignment="1">
      <alignment wrapText="1"/>
    </xf>
    <xf numFmtId="0" fontId="0" fillId="0" borderId="1" xfId="0" applyBorder="1" applyAlignment="1">
      <alignment vertical="top" wrapText="1"/>
    </xf>
    <xf numFmtId="0" fontId="0" fillId="0" borderId="1" xfId="0" applyBorder="1" applyAlignment="1">
      <alignment wrapText="1"/>
    </xf>
    <xf numFmtId="0" fontId="31" fillId="6" borderId="1" xfId="0" applyFont="1" applyFill="1" applyBorder="1" applyAlignment="1">
      <alignment vertical="top" wrapText="1"/>
    </xf>
    <xf numFmtId="0" fontId="14" fillId="0" borderId="0" xfId="0" applyFont="1" applyAlignment="1">
      <alignment vertical="top" wrapText="1"/>
    </xf>
    <xf numFmtId="164" fontId="14" fillId="0" borderId="0" xfId="0" applyNumberFormat="1" applyFont="1" applyAlignment="1">
      <alignment wrapText="1"/>
    </xf>
    <xf numFmtId="0" fontId="5" fillId="0" borderId="13" xfId="0" applyFont="1" applyBorder="1"/>
    <xf numFmtId="0" fontId="6" fillId="0" borderId="4" xfId="0" applyFont="1" applyBorder="1"/>
    <xf numFmtId="0" fontId="6" fillId="0" borderId="5" xfId="0" applyFont="1" applyBorder="1"/>
    <xf numFmtId="0" fontId="3" fillId="0" borderId="14" xfId="0" applyFont="1" applyBorder="1" applyAlignment="1">
      <alignment wrapText="1"/>
    </xf>
    <xf numFmtId="0" fontId="3" fillId="0" borderId="8" xfId="0" applyFont="1" applyBorder="1" applyAlignment="1">
      <alignment wrapText="1"/>
    </xf>
    <xf numFmtId="0" fontId="14" fillId="0" borderId="8" xfId="0" applyFont="1" applyBorder="1" applyAlignment="1">
      <alignment wrapText="1"/>
    </xf>
    <xf numFmtId="0" fontId="14" fillId="0" borderId="14" xfId="0" applyFont="1" applyBorder="1" applyAlignment="1">
      <alignment wrapText="1"/>
    </xf>
    <xf numFmtId="0" fontId="15" fillId="0" borderId="0" xfId="0" applyFont="1"/>
    <xf numFmtId="0" fontId="15" fillId="0" borderId="0" xfId="0" applyFont="1" applyAlignment="1">
      <alignment vertical="center"/>
    </xf>
    <xf numFmtId="0" fontId="32" fillId="0" borderId="0" xfId="0" applyFont="1"/>
    <xf numFmtId="0" fontId="6" fillId="0" borderId="4" xfId="0" applyFont="1" applyBorder="1" applyAlignment="1">
      <alignment horizontal="right"/>
    </xf>
    <xf numFmtId="0" fontId="3" fillId="0" borderId="0" xfId="0" applyFont="1" applyAlignment="1">
      <alignment horizontal="right" wrapText="1"/>
    </xf>
    <xf numFmtId="0" fontId="15" fillId="0" borderId="0" xfId="0" applyFont="1" applyAlignment="1">
      <alignment horizontal="right" wrapText="1"/>
    </xf>
    <xf numFmtId="9" fontId="15" fillId="0" borderId="0" xfId="0" applyNumberFormat="1" applyFont="1" applyAlignment="1">
      <alignment horizontal="right" wrapText="1"/>
    </xf>
    <xf numFmtId="0" fontId="14" fillId="0" borderId="0" xfId="0" applyFont="1" applyAlignment="1">
      <alignment horizontal="right" wrapText="1"/>
    </xf>
    <xf numFmtId="0" fontId="24" fillId="5" borderId="4" xfId="0" applyFont="1" applyFill="1" applyBorder="1" applyAlignment="1">
      <alignment horizontal="right"/>
    </xf>
    <xf numFmtId="0" fontId="14" fillId="0" borderId="1" xfId="0" applyFont="1" applyBorder="1" applyAlignment="1">
      <alignment horizontal="right" wrapText="1"/>
    </xf>
    <xf numFmtId="0" fontId="17" fillId="5" borderId="11" xfId="0" applyFont="1" applyFill="1" applyBorder="1" applyAlignment="1">
      <alignment horizontal="right"/>
    </xf>
    <xf numFmtId="0" fontId="24" fillId="4" borderId="10" xfId="0" applyFont="1" applyFill="1" applyBorder="1" applyAlignment="1">
      <alignment horizontal="left" wrapText="1"/>
    </xf>
  </cellXfs>
  <cellStyles count="7">
    <cellStyle name="Hyperlink" xfId="1" builtinId="8" customBuiltin="1"/>
    <cellStyle name="Hyperlink 2" xfId="2" xr:uid="{00000000-0005-0000-0000-000001000000}"/>
    <cellStyle name="Hyperlink 2 2" xfId="4" xr:uid="{D58DA762-2A9D-44EE-8629-6CF5F397EA39}"/>
    <cellStyle name="Hyperlink 3" xfId="5" xr:uid="{BA6C586C-35C3-4498-A169-D5B46CDDFE65}"/>
    <cellStyle name="Hyperlink 4" xfId="3" xr:uid="{517F0EC8-CD7C-4B08-BC75-90DCC72068D6}"/>
    <cellStyle name="Normal" xfId="0" builtinId="0" customBuiltin="1"/>
    <cellStyle name="Normal 2" xfId="6" xr:uid="{B314569D-AD92-4920-A389-C96BDDB4338E}"/>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0</xdr:col>
      <xdr:colOff>9525</xdr:colOff>
      <xdr:row>4</xdr:row>
      <xdr:rowOff>76200</xdr:rowOff>
    </xdr:from>
    <xdr:to>
      <xdr:col>6</xdr:col>
      <xdr:colOff>0</xdr:colOff>
      <xdr:row>6</xdr:row>
      <xdr:rowOff>47625</xdr:rowOff>
    </xdr:to>
    <xdr:sp macro="" textlink="">
      <xdr:nvSpPr>
        <xdr:cNvPr id="2" name="Rectangle 7">
          <a:extLst>
            <a:ext uri="{FF2B5EF4-FFF2-40B4-BE49-F238E27FC236}">
              <a16:creationId xmlns:a16="http://schemas.microsoft.com/office/drawing/2014/main" id="{923FABFF-C0E6-447D-93B5-828040C31B95}"/>
            </a:ext>
          </a:extLst>
        </xdr:cNvPr>
        <xdr:cNvSpPr>
          <a:spLocks/>
        </xdr:cNvSpPr>
      </xdr:nvSpPr>
      <xdr:spPr bwMode="auto">
        <a:xfrm>
          <a:off x="619125" y="838200"/>
          <a:ext cx="5286375" cy="352425"/>
        </a:xfrm>
        <a:prstGeom prst="rect">
          <a:avLst/>
        </a:prstGeom>
        <a:solidFill>
          <a:srgbClr val="004650"/>
        </a:solidFill>
        <a:ln w="9525">
          <a:solidFill>
            <a:srgbClr val="4579B8"/>
          </a:solidFill>
          <a:miter lim="800000"/>
          <a:headEnd/>
          <a:tailEnd/>
        </a:ln>
      </xdr:spPr>
      <xdr:txBody>
        <a:bodyPr vertOverflow="clip" wrap="square" lIns="91440" tIns="45720" rIns="91440" bIns="45720" anchor="t" upright="1"/>
        <a:lstStyle/>
        <a:p>
          <a:pPr algn="l" rtl="0">
            <a:defRPr sz="1000"/>
          </a:pPr>
          <a:r>
            <a:rPr lang="en-GB" sz="2200" b="0" i="0" u="none" strike="noStrike" baseline="0">
              <a:solidFill>
                <a:srgbClr val="FFFFFF"/>
              </a:solidFill>
              <a:latin typeface="Lato"/>
              <a:ea typeface="Lato"/>
              <a:cs typeface="Lato"/>
            </a:rPr>
            <a:t>Putting NICE guidance into practice</a:t>
          </a:r>
          <a:endParaRPr lang="en-GB" sz="1100" b="0" i="0" u="none" strike="noStrike" baseline="0">
            <a:solidFill>
              <a:srgbClr val="000000"/>
            </a:solidFill>
            <a:latin typeface="Calibri"/>
            <a:ea typeface="Lato"/>
            <a:cs typeface="Lato"/>
          </a:endParaRPr>
        </a:p>
        <a:p>
          <a:pPr algn="l" rtl="0">
            <a:defRPr sz="1000"/>
          </a:pPr>
          <a:r>
            <a:rPr lang="en-GB" sz="2500" b="0" i="0" u="none" strike="noStrike" baseline="0">
              <a:solidFill>
                <a:srgbClr val="000000"/>
              </a:solidFill>
              <a:latin typeface="Arial"/>
              <a:cs typeface="Arial"/>
            </a:rPr>
            <a:t> </a:t>
          </a:r>
        </a:p>
      </xdr:txBody>
    </xdr:sp>
    <xdr:clientData/>
  </xdr:twoCellAnchor>
  <xdr:twoCellAnchor editAs="oneCell">
    <xdr:from>
      <xdr:col>0</xdr:col>
      <xdr:colOff>0</xdr:colOff>
      <xdr:row>1</xdr:row>
      <xdr:rowOff>47625</xdr:rowOff>
    </xdr:from>
    <xdr:to>
      <xdr:col>4</xdr:col>
      <xdr:colOff>330200</xdr:colOff>
      <xdr:row>3</xdr:row>
      <xdr:rowOff>19050</xdr:rowOff>
    </xdr:to>
    <xdr:pic>
      <xdr:nvPicPr>
        <xdr:cNvPr id="3" name="Picture 1" descr="NICE: National Institute for Health and Care Excellence">
          <a:extLst>
            <a:ext uri="{FF2B5EF4-FFF2-40B4-BE49-F238E27FC236}">
              <a16:creationId xmlns:a16="http://schemas.microsoft.com/office/drawing/2014/main" id="{8339EAAF-1B88-4751-AD02-F001854204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8125"/>
          <a:ext cx="387667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xdr:colOff>
      <xdr:row>19</xdr:row>
      <xdr:rowOff>19050</xdr:rowOff>
    </xdr:from>
    <xdr:ext cx="5553074" cy="548640"/>
    <xdr:pic>
      <xdr:nvPicPr>
        <xdr:cNvPr id="4" name="Picture 3">
          <a:extLst>
            <a:ext uri="{FF2B5EF4-FFF2-40B4-BE49-F238E27FC236}">
              <a16:creationId xmlns:a16="http://schemas.microsoft.com/office/drawing/2014/main" id="{E4C92DD4-9B13-4A93-8422-E3573D3A9A32}"/>
            </a:ext>
            <a:ext uri="{C183D7F6-B498-43B3-948B-1728B52AA6E4}">
              <adec:decorative xmlns:adec="http://schemas.microsoft.com/office/drawing/2017/decorative" val="1"/>
            </a:ext>
          </a:extLst>
        </xdr:cNvPr>
        <xdr:cNvPicPr/>
      </xdr:nvPicPr>
      <xdr:blipFill rotWithShape="1">
        <a:blip xmlns:r="http://schemas.openxmlformats.org/officeDocument/2006/relationships" r:embed="rId2"/>
        <a:srcRect r="32163"/>
        <a:stretch/>
      </xdr:blipFill>
      <xdr:spPr bwMode="auto">
        <a:xfrm>
          <a:off x="2" y="5762625"/>
          <a:ext cx="5553074" cy="548640"/>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63500</xdr:colOff>
      <xdr:row>1</xdr:row>
      <xdr:rowOff>0</xdr:rowOff>
    </xdr:from>
    <xdr:to>
      <xdr:col>8</xdr:col>
      <xdr:colOff>244475</xdr:colOff>
      <xdr:row>26</xdr:row>
      <xdr:rowOff>140970</xdr:rowOff>
    </xdr:to>
    <xdr:pic>
      <xdr:nvPicPr>
        <xdr:cNvPr id="2" name="Picture 1">
          <a:extLst>
            <a:ext uri="{FF2B5EF4-FFF2-40B4-BE49-F238E27FC236}">
              <a16:creationId xmlns:a16="http://schemas.microsoft.com/office/drawing/2014/main" id="{5C78D831-8C95-40C4-9EDD-CC2A8B57DB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257175"/>
          <a:ext cx="6943725" cy="49034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419100</xdr:colOff>
      <xdr:row>41</xdr:row>
      <xdr:rowOff>28575</xdr:rowOff>
    </xdr:to>
    <xdr:pic>
      <xdr:nvPicPr>
        <xdr:cNvPr id="8" name="Picture 7" descr="This table summarises recommendations 1.7.1 and 1.7.15 on factors to take into account when choosing, reviewing and changing drug treatments for adults with type 2 diabetes. It also includes recommendation 1.7.2 on rescue therapy. ">
          <a:extLst>
            <a:ext uri="{FF2B5EF4-FFF2-40B4-BE49-F238E27FC236}">
              <a16:creationId xmlns:a16="http://schemas.microsoft.com/office/drawing/2014/main" id="{13614CDD-BFAC-4CA6-A5B7-07FEFD63DF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0"/>
          <a:ext cx="5276850" cy="74580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174624</xdr:rowOff>
    </xdr:from>
    <xdr:to>
      <xdr:col>9</xdr:col>
      <xdr:colOff>38100</xdr:colOff>
      <xdr:row>29</xdr:row>
      <xdr:rowOff>26863</xdr:rowOff>
    </xdr:to>
    <xdr:pic>
      <xdr:nvPicPr>
        <xdr:cNvPr id="2" name="Picture 1">
          <a:extLst>
            <a:ext uri="{FF2B5EF4-FFF2-40B4-BE49-F238E27FC236}">
              <a16:creationId xmlns:a16="http://schemas.microsoft.com/office/drawing/2014/main" id="{AFEFA221-A80B-4A41-9944-1A323E3E1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17524"/>
          <a:ext cx="7324725" cy="518623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125532</xdr:colOff>
      <xdr:row>28</xdr:row>
      <xdr:rowOff>95250</xdr:rowOff>
    </xdr:to>
    <xdr:pic>
      <xdr:nvPicPr>
        <xdr:cNvPr id="2" name="Picture 1" descr="This table summarises the different medicine choices for managing type 2 diabetes and includes the form, contraindications, what to do if the patient has renal or hepatic impairment, effect on a person’s weight, the risk of hypoglycaemia and links to the British National Formulary and MHRA (for safety warnings).">
          <a:extLst>
            <a:ext uri="{FF2B5EF4-FFF2-40B4-BE49-F238E27FC236}">
              <a16:creationId xmlns:a16="http://schemas.microsoft.com/office/drawing/2014/main" id="{E9B1649B-DDDF-4122-8833-681EE7AEF1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00025"/>
          <a:ext cx="7415332" cy="52387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428625</xdr:colOff>
      <xdr:row>39</xdr:row>
      <xdr:rowOff>41910</xdr:rowOff>
    </xdr:to>
    <xdr:pic>
      <xdr:nvPicPr>
        <xdr:cNvPr id="2" name="Picture 1" descr="This table summarises recommendations 1.7.1 and 1.7.15 on factors to take into account when choosing, reviewing and changing drug treatments for adults with type 2 diabetes. It also includes recommendation 1.7.2 on rescue therapy. ">
          <a:extLst>
            <a:ext uri="{FF2B5EF4-FFF2-40B4-BE49-F238E27FC236}">
              <a16:creationId xmlns:a16="http://schemas.microsoft.com/office/drawing/2014/main" id="{305A5F84-A688-40B1-ADA8-19DE4109B4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86375" cy="747141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578072</xdr:colOff>
      <xdr:row>29</xdr:row>
      <xdr:rowOff>44451</xdr:rowOff>
    </xdr:to>
    <xdr:pic>
      <xdr:nvPicPr>
        <xdr:cNvPr id="2" name="Picture 1">
          <a:extLst>
            <a:ext uri="{FF2B5EF4-FFF2-40B4-BE49-F238E27FC236}">
              <a16:creationId xmlns:a16="http://schemas.microsoft.com/office/drawing/2014/main" id="{ABDFE240-40C7-47A3-B701-8758D90AAB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499"/>
          <a:ext cx="7861522" cy="557212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692150</xdr:colOff>
      <xdr:row>29</xdr:row>
      <xdr:rowOff>124117</xdr:rowOff>
    </xdr:to>
    <xdr:pic>
      <xdr:nvPicPr>
        <xdr:cNvPr id="2" name="Picture 1" descr="This table summarises the different medicine choices for managing type 2 diabetes and includes the form, contraindications, what to do if the patient has renal or hepatic impairment, effect on a person’s weight, the risk of hypoglycaemia and links to the British National Formulary and MHRA (for safety warnings).">
          <a:extLst>
            <a:ext uri="{FF2B5EF4-FFF2-40B4-BE49-F238E27FC236}">
              <a16:creationId xmlns:a16="http://schemas.microsoft.com/office/drawing/2014/main" id="{3A3FD877-258F-4A8E-A728-E22E883B40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499"/>
          <a:ext cx="7981950" cy="5651792"/>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G%20clinical%20audit%20tool%20template%20Jan%2015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 sheet"/>
      <sheetName val="Cover page"/>
      <sheetName val="Introduction"/>
      <sheetName val="Audit standards"/>
      <sheetName val="Data collection"/>
      <sheetName val="Clinical audit report"/>
      <sheetName val="Action plan"/>
      <sheetName val="Re-audit (replace)"/>
      <sheetName val="Appendix"/>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nice.org.uk/terms-and-conditions" TargetMode="External"/><Relationship Id="rId2" Type="http://schemas.openxmlformats.org/officeDocument/2006/relationships/hyperlink" Target="https://www.nice.org.uk/guidance/ng28" TargetMode="External"/><Relationship Id="rId1" Type="http://schemas.openxmlformats.org/officeDocument/2006/relationships/hyperlink" Target="http://www.nice.org.uk/guidance/ng28/resourc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62DB1-1EE9-4212-BE24-3103DFEEC4F2}">
  <sheetPr codeName="Sheet4">
    <pageSetUpPr fitToPage="1"/>
  </sheetPr>
  <dimension ref="A1:G22"/>
  <sheetViews>
    <sheetView tabSelected="1" workbookViewId="0"/>
  </sheetViews>
  <sheetFormatPr defaultColWidth="9.25" defaultRowHeight="15" x14ac:dyDescent="0.25"/>
  <cols>
    <col min="1" max="1" width="13.6640625" style="7" customWidth="1"/>
    <col min="2" max="6" width="9.25" style="7"/>
    <col min="7" max="7" width="5.1640625" style="7" customWidth="1"/>
    <col min="8" max="16384" width="9.25" style="7"/>
  </cols>
  <sheetData>
    <row r="1" spans="1:7" x14ac:dyDescent="0.25">
      <c r="A1" s="58"/>
      <c r="B1" s="17"/>
      <c r="C1" s="17"/>
      <c r="D1" s="17"/>
      <c r="E1" s="17"/>
      <c r="F1" s="17"/>
      <c r="G1" s="16"/>
    </row>
    <row r="2" spans="1:7" x14ac:dyDescent="0.25">
      <c r="G2" s="6"/>
    </row>
    <row r="3" spans="1:7" x14ac:dyDescent="0.25">
      <c r="G3" s="6"/>
    </row>
    <row r="4" spans="1:7" ht="21.75" customHeight="1" x14ac:dyDescent="0.25">
      <c r="G4" s="6"/>
    </row>
    <row r="5" spans="1:7" x14ac:dyDescent="0.25">
      <c r="G5" s="6"/>
    </row>
    <row r="6" spans="1:7" x14ac:dyDescent="0.25">
      <c r="G6" s="6"/>
    </row>
    <row r="7" spans="1:7" ht="22.5" customHeight="1" x14ac:dyDescent="0.25">
      <c r="G7" s="6"/>
    </row>
    <row r="8" spans="1:7" ht="30" x14ac:dyDescent="0.25">
      <c r="A8" s="14"/>
      <c r="B8" s="14"/>
      <c r="C8" s="14"/>
      <c r="D8" s="14"/>
      <c r="E8" s="14"/>
      <c r="F8" s="14"/>
      <c r="G8" s="6"/>
    </row>
    <row r="9" spans="1:7" ht="30" customHeight="1" x14ac:dyDescent="0.25">
      <c r="A9" s="59" t="s">
        <v>31</v>
      </c>
      <c r="B9" s="34"/>
      <c r="C9" s="34"/>
      <c r="D9" s="34"/>
      <c r="E9" s="34"/>
      <c r="F9" s="34"/>
      <c r="G9" s="6"/>
    </row>
    <row r="10" spans="1:7" ht="30" x14ac:dyDescent="0.25">
      <c r="A10" s="60" t="s">
        <v>29</v>
      </c>
      <c r="B10" s="18"/>
      <c r="C10" s="18"/>
      <c r="D10" s="18"/>
      <c r="E10" s="18"/>
      <c r="F10" s="18"/>
      <c r="G10" s="6"/>
    </row>
    <row r="11" spans="1:7" ht="30" x14ac:dyDescent="0.25">
      <c r="A11" s="29" t="s">
        <v>30</v>
      </c>
      <c r="B11" s="18"/>
      <c r="C11" s="18"/>
      <c r="D11" s="18"/>
      <c r="E11" s="18"/>
      <c r="F11" s="18"/>
      <c r="G11" s="13"/>
    </row>
    <row r="12" spans="1:7" ht="22.5" customHeight="1" x14ac:dyDescent="0.25">
      <c r="A12" s="15"/>
      <c r="B12" s="15"/>
      <c r="C12" s="15"/>
      <c r="D12" s="15"/>
      <c r="E12" s="15"/>
      <c r="F12" s="15"/>
      <c r="G12" s="13"/>
    </row>
    <row r="13" spans="1:7" ht="33.299999999999997" customHeight="1" x14ac:dyDescent="0.25">
      <c r="A13" s="33"/>
      <c r="B13" s="33"/>
      <c r="C13" s="33"/>
      <c r="D13" s="33"/>
      <c r="E13" s="33"/>
      <c r="F13" s="33"/>
      <c r="G13" s="12"/>
    </row>
    <row r="14" spans="1:7" ht="27.6" x14ac:dyDescent="0.25">
      <c r="A14" s="35" t="s">
        <v>200</v>
      </c>
      <c r="B14" s="10"/>
      <c r="C14" s="10"/>
      <c r="D14" s="10"/>
      <c r="E14" s="10"/>
      <c r="F14" s="10"/>
      <c r="G14" s="9"/>
    </row>
    <row r="15" spans="1:7" ht="27.6" x14ac:dyDescent="0.25">
      <c r="A15" s="35" t="s">
        <v>199</v>
      </c>
      <c r="B15" s="10"/>
      <c r="C15" s="10"/>
      <c r="D15" s="10"/>
      <c r="E15" s="10"/>
      <c r="F15" s="10"/>
      <c r="G15" s="9"/>
    </row>
    <row r="16" spans="1:7" ht="27.6" x14ac:dyDescent="0.25">
      <c r="A16" s="11"/>
      <c r="B16" s="11"/>
      <c r="C16" s="11"/>
      <c r="D16" s="11"/>
      <c r="E16" s="11"/>
      <c r="F16" s="11"/>
      <c r="G16" s="9"/>
    </row>
    <row r="17" spans="1:7" ht="27.6" x14ac:dyDescent="0.25">
      <c r="A17" s="11"/>
      <c r="B17" s="11"/>
      <c r="C17" s="11"/>
      <c r="D17" s="11"/>
      <c r="E17" s="11"/>
      <c r="F17" s="11"/>
      <c r="G17" s="9"/>
    </row>
    <row r="18" spans="1:7" ht="27.6" x14ac:dyDescent="0.25">
      <c r="A18" s="11"/>
      <c r="B18" s="11"/>
      <c r="C18" s="11"/>
      <c r="D18" s="11"/>
      <c r="E18" s="11"/>
      <c r="F18" s="11"/>
      <c r="G18" s="9"/>
    </row>
    <row r="19" spans="1:7" ht="22.5" customHeight="1" x14ac:dyDescent="0.25">
      <c r="A19" s="8"/>
      <c r="G19" s="6"/>
    </row>
    <row r="20" spans="1:7" x14ac:dyDescent="0.25">
      <c r="G20" s="6"/>
    </row>
    <row r="21" spans="1:7" x14ac:dyDescent="0.25">
      <c r="G21" s="6"/>
    </row>
    <row r="22" spans="1:7" x14ac:dyDescent="0.25">
      <c r="A22" s="5"/>
      <c r="B22" s="5"/>
      <c r="C22" s="5"/>
      <c r="D22" s="5"/>
      <c r="E22" s="5"/>
      <c r="F22" s="5"/>
      <c r="G22" s="4"/>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A4552-7A8A-4B0E-9A41-B79513FBEE3C}">
  <dimension ref="A1"/>
  <sheetViews>
    <sheetView showGridLines="0" workbookViewId="0">
      <selection sqref="A1:XFD1"/>
    </sheetView>
  </sheetViews>
  <sheetFormatPr defaultRowHeight="15" x14ac:dyDescent="0.25"/>
  <sheetData/>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E4F8B-EDAA-4842-A96E-82867189D056}">
  <dimension ref="A1:B21"/>
  <sheetViews>
    <sheetView workbookViewId="0"/>
  </sheetViews>
  <sheetFormatPr defaultColWidth="8.75" defaultRowHeight="13.8" x14ac:dyDescent="0.25"/>
  <cols>
    <col min="1" max="2" width="31.25" style="1" customWidth="1"/>
    <col min="3" max="16384" width="8.75" style="1"/>
  </cols>
  <sheetData>
    <row r="1" spans="1:2" ht="31.5" customHeight="1" x14ac:dyDescent="0.25">
      <c r="A1" s="44" t="s">
        <v>26</v>
      </c>
    </row>
    <row r="2" spans="1:2" ht="16.8" x14ac:dyDescent="0.3">
      <c r="A2" s="31" t="s">
        <v>23</v>
      </c>
      <c r="B2" s="31" t="s">
        <v>21</v>
      </c>
    </row>
    <row r="3" spans="1:2" ht="15" x14ac:dyDescent="0.25">
      <c r="A3" s="47" t="s">
        <v>24</v>
      </c>
      <c r="B3" s="47" t="s">
        <v>22</v>
      </c>
    </row>
    <row r="4" spans="1:2" x14ac:dyDescent="0.25">
      <c r="A4" s="46"/>
      <c r="B4" s="46"/>
    </row>
    <row r="5" spans="1:2" x14ac:dyDescent="0.25">
      <c r="A5" s="46"/>
      <c r="B5" s="46"/>
    </row>
    <row r="6" spans="1:2" x14ac:dyDescent="0.25">
      <c r="A6" s="46"/>
      <c r="B6" s="46"/>
    </row>
    <row r="7" spans="1:2" x14ac:dyDescent="0.25">
      <c r="A7" s="46"/>
      <c r="B7" s="46"/>
    </row>
    <row r="8" spans="1:2" x14ac:dyDescent="0.25">
      <c r="A8" s="46"/>
      <c r="B8" s="46"/>
    </row>
    <row r="9" spans="1:2" x14ac:dyDescent="0.25">
      <c r="A9" s="46"/>
      <c r="B9" s="46"/>
    </row>
    <row r="10" spans="1:2" x14ac:dyDescent="0.25">
      <c r="A10" s="46"/>
      <c r="B10" s="46"/>
    </row>
    <row r="11" spans="1:2" x14ac:dyDescent="0.25">
      <c r="A11" s="46"/>
      <c r="B11" s="46"/>
    </row>
    <row r="12" spans="1:2" x14ac:dyDescent="0.25">
      <c r="A12" s="46"/>
      <c r="B12" s="46"/>
    </row>
    <row r="13" spans="1:2" x14ac:dyDescent="0.25">
      <c r="A13" s="46"/>
      <c r="B13" s="46"/>
    </row>
    <row r="14" spans="1:2" x14ac:dyDescent="0.25">
      <c r="A14" s="46"/>
      <c r="B14" s="46"/>
    </row>
    <row r="15" spans="1:2" x14ac:dyDescent="0.25">
      <c r="A15" s="46"/>
      <c r="B15" s="46"/>
    </row>
    <row r="16" spans="1:2" x14ac:dyDescent="0.25">
      <c r="A16" s="46"/>
      <c r="B16" s="46"/>
    </row>
    <row r="17" spans="1:2" x14ac:dyDescent="0.25">
      <c r="A17" s="46"/>
      <c r="B17" s="46"/>
    </row>
    <row r="18" spans="1:2" x14ac:dyDescent="0.25">
      <c r="A18" s="46"/>
      <c r="B18" s="46"/>
    </row>
    <row r="19" spans="1:2" x14ac:dyDescent="0.25">
      <c r="A19" s="46"/>
      <c r="B19" s="46"/>
    </row>
    <row r="20" spans="1:2" x14ac:dyDescent="0.25">
      <c r="A20" s="46"/>
      <c r="B20" s="46"/>
    </row>
    <row r="21" spans="1:2" ht="15" x14ac:dyDescent="0.25">
      <c r="A21" s="45" t="s">
        <v>25</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showGridLines="0" zoomScaleNormal="100" workbookViewId="0">
      <selection activeCell="B1" sqref="B1"/>
    </sheetView>
  </sheetViews>
  <sheetFormatPr defaultColWidth="8.75" defaultRowHeight="13.8" x14ac:dyDescent="0.25"/>
  <cols>
    <col min="1" max="1" width="74.75" style="1" customWidth="1"/>
    <col min="2" max="16384" width="8.75" style="1"/>
  </cols>
  <sheetData>
    <row r="1" spans="1:1" ht="55.5" customHeight="1" x14ac:dyDescent="0.25">
      <c r="A1" s="55" t="s">
        <v>197</v>
      </c>
    </row>
    <row r="2" spans="1:1" ht="53.7" customHeight="1" x14ac:dyDescent="0.25">
      <c r="A2" s="24" t="s">
        <v>32</v>
      </c>
    </row>
    <row r="3" spans="1:1" ht="53.1" customHeight="1" x14ac:dyDescent="0.25">
      <c r="A3" s="19" t="s">
        <v>16</v>
      </c>
    </row>
    <row r="4" spans="1:1" s="54" customFormat="1" ht="52.5" customHeight="1" x14ac:dyDescent="0.25">
      <c r="A4" s="56" t="s">
        <v>198</v>
      </c>
    </row>
    <row r="5" spans="1:1" ht="43.5" customHeight="1" x14ac:dyDescent="0.25">
      <c r="A5" s="19" t="s">
        <v>13</v>
      </c>
    </row>
    <row r="6" spans="1:1" ht="15" x14ac:dyDescent="0.25">
      <c r="A6" s="19"/>
    </row>
    <row r="7" spans="1:1" ht="15" x14ac:dyDescent="0.25">
      <c r="A7" s="25" t="s">
        <v>17</v>
      </c>
    </row>
    <row r="8" spans="1:1" ht="14.25" customHeight="1" x14ac:dyDescent="0.25">
      <c r="A8" s="26"/>
    </row>
    <row r="9" spans="1:1" ht="73.5" customHeight="1" x14ac:dyDescent="0.25">
      <c r="A9" s="27" t="s">
        <v>12</v>
      </c>
    </row>
    <row r="10" spans="1:1" ht="24.6" customHeight="1" x14ac:dyDescent="0.25">
      <c r="A10" s="27" t="s">
        <v>7</v>
      </c>
    </row>
    <row r="11" spans="1:1" ht="38.1" customHeight="1" x14ac:dyDescent="0.25">
      <c r="A11" s="57" t="s">
        <v>27</v>
      </c>
    </row>
    <row r="12" spans="1:1" ht="30" customHeight="1" x14ac:dyDescent="0.25">
      <c r="A12" s="61" t="s">
        <v>28</v>
      </c>
    </row>
    <row r="13" spans="1:1" ht="90" x14ac:dyDescent="0.25">
      <c r="A13" s="28" t="s">
        <v>302</v>
      </c>
    </row>
  </sheetData>
  <dataValidations count="1">
    <dataValidation type="list" allowBlank="1" showInputMessage="1" showErrorMessage="1" sqref="A8" xr:uid="{325B59CC-FC99-4836-9065-E8F71AA0D170}">
      <formula1>"Yes,Partially,No"</formula1>
    </dataValidation>
  </dataValidations>
  <hyperlinks>
    <hyperlink ref="A12" r:id="rId1" xr:uid="{975EF138-D6C5-4FF6-95AD-E98B5C3A4EFB}"/>
    <hyperlink ref="A4" r:id="rId2" display="It should be used in conjunction with type 2 diabetes in adults: management (NICE clinical guideline NG28)." xr:uid="{86AD9699-B1F4-4754-90A1-4A1DE0DA75C9}"/>
    <hyperlink ref="A13" r:id="rId3" location="notice-of-rights" display="https://www.nice.org.uk/terms-and-conditions - notice-of-rights" xr:uid="{86945697-9088-4C4A-839C-80F027395CA6}"/>
  </hyperlinks>
  <pageMargins left="0.7" right="0.7" top="0.75" bottom="0.75" header="0.3" footer="0.3"/>
  <pageSetup paperSize="9" orientation="portrait" verticalDpi="30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157"/>
  <sheetViews>
    <sheetView showGridLines="0" zoomScaleNormal="100" workbookViewId="0">
      <pane ySplit="9" topLeftCell="A10" activePane="bottomLeft" state="frozen"/>
      <selection pane="bottomLeft"/>
    </sheetView>
  </sheetViews>
  <sheetFormatPr defaultColWidth="9.25" defaultRowHeight="13.8" x14ac:dyDescent="0.25"/>
  <cols>
    <col min="1" max="1" width="72.1640625" style="2" customWidth="1"/>
    <col min="2" max="2" width="12.75" style="2" customWidth="1"/>
    <col min="3" max="3" width="20.25" style="78" customWidth="1"/>
    <col min="4" max="4" width="20.4140625" style="2" customWidth="1"/>
    <col min="5" max="5" width="55.1640625" style="2" customWidth="1"/>
    <col min="6" max="6" width="21.25" style="2" customWidth="1"/>
    <col min="7" max="7" width="55.1640625" style="2" customWidth="1"/>
    <col min="8" max="8" width="24.33203125" style="2" customWidth="1"/>
    <col min="9" max="9" width="18.33203125" style="2" customWidth="1"/>
    <col min="10" max="10" width="11.75" style="2" customWidth="1"/>
    <col min="11" max="11" width="22.1640625" style="2" customWidth="1"/>
    <col min="12" max="12" width="49.33203125" style="1" customWidth="1"/>
    <col min="13" max="16384" width="9.25" style="1"/>
  </cols>
  <sheetData>
    <row r="1" spans="1:11" ht="22.2" x14ac:dyDescent="0.35">
      <c r="A1" s="67" t="str">
        <f>Introduction!A1</f>
        <v>Baseline assessment tool for type 2 diabetes in adults: management (NICE guideline NG28)</v>
      </c>
      <c r="B1" s="68"/>
      <c r="C1" s="77"/>
      <c r="D1" s="68"/>
      <c r="E1" s="68"/>
      <c r="F1" s="68"/>
      <c r="G1" s="68"/>
      <c r="H1" s="68"/>
      <c r="I1" s="68"/>
      <c r="J1" s="68"/>
      <c r="K1" s="69"/>
    </row>
    <row r="2" spans="1:11" x14ac:dyDescent="0.25">
      <c r="A2" s="70"/>
      <c r="K2" s="71"/>
    </row>
    <row r="3" spans="1:11" ht="15" x14ac:dyDescent="0.25">
      <c r="A3" s="40" t="s">
        <v>18</v>
      </c>
      <c r="B3" s="36" cm="1">
        <f t="array" ref="B3">SUMPRODUCT(COUNTIF(D10:D157,{"Yes","Partial"}))</f>
        <v>0</v>
      </c>
      <c r="C3" s="79"/>
      <c r="D3" s="19"/>
      <c r="G3" s="19"/>
      <c r="H3" s="19"/>
      <c r="I3" s="19"/>
      <c r="J3" s="19"/>
      <c r="K3" s="72"/>
    </row>
    <row r="4" spans="1:11" ht="15" x14ac:dyDescent="0.25">
      <c r="A4" s="41" t="s">
        <v>5</v>
      </c>
      <c r="B4" s="36">
        <f>COUNTIF(F10:F157,"Yes")</f>
        <v>0</v>
      </c>
      <c r="C4" s="79"/>
      <c r="D4" s="19"/>
      <c r="E4" s="1"/>
      <c r="F4" s="1"/>
      <c r="G4" s="19"/>
      <c r="H4" s="19"/>
      <c r="I4" s="19"/>
      <c r="J4" s="19"/>
      <c r="K4" s="72"/>
    </row>
    <row r="5" spans="1:11" ht="15.6" thickBot="1" x14ac:dyDescent="0.3">
      <c r="A5" s="42" t="s">
        <v>19</v>
      </c>
      <c r="B5" s="37">
        <f>COUNTIF(F10:F157,"Partial")</f>
        <v>0</v>
      </c>
      <c r="C5" s="79"/>
      <c r="D5" s="19"/>
      <c r="E5" s="1"/>
      <c r="F5" s="1"/>
      <c r="G5" s="19"/>
      <c r="H5" s="19"/>
      <c r="I5" s="19"/>
      <c r="J5" s="19"/>
      <c r="K5" s="72"/>
    </row>
    <row r="6" spans="1:11" ht="15" x14ac:dyDescent="0.25">
      <c r="A6" s="43" t="s">
        <v>6</v>
      </c>
      <c r="B6" s="38" t="str">
        <f>IF(ISERROR(B4/B3),"",B4/B3)</f>
        <v/>
      </c>
      <c r="C6" s="79"/>
      <c r="D6" s="19"/>
      <c r="E6" s="1"/>
      <c r="F6" s="1"/>
      <c r="G6" s="19"/>
      <c r="H6" s="19"/>
      <c r="I6" s="19"/>
      <c r="J6" s="19"/>
      <c r="K6" s="72"/>
    </row>
    <row r="7" spans="1:11" ht="15" x14ac:dyDescent="0.25">
      <c r="A7" s="40" t="s">
        <v>20</v>
      </c>
      <c r="B7" s="39" t="str">
        <f>IF(ISERROR(B5/B3),"",B5/B3)</f>
        <v/>
      </c>
      <c r="C7" s="80"/>
      <c r="D7" s="19"/>
      <c r="E7" s="1"/>
      <c r="F7" s="1"/>
      <c r="G7" s="19"/>
      <c r="H7" s="19"/>
      <c r="I7" s="19"/>
      <c r="J7" s="19"/>
      <c r="K7" s="72"/>
    </row>
    <row r="8" spans="1:11" ht="15" x14ac:dyDescent="0.25">
      <c r="A8" s="73"/>
      <c r="B8" s="19"/>
      <c r="C8" s="81"/>
      <c r="D8" s="19"/>
      <c r="E8" s="19"/>
      <c r="F8" s="19"/>
      <c r="G8" s="19"/>
      <c r="H8" s="19"/>
      <c r="I8" s="19"/>
      <c r="J8" s="19"/>
      <c r="K8" s="72"/>
    </row>
    <row r="9" spans="1:11" s="32" customFormat="1" ht="50.4" x14ac:dyDescent="0.3">
      <c r="A9" s="48" t="s">
        <v>9</v>
      </c>
      <c r="B9" s="48" t="s">
        <v>8</v>
      </c>
      <c r="C9" s="85" t="s">
        <v>11</v>
      </c>
      <c r="D9" s="48" t="s">
        <v>15</v>
      </c>
      <c r="E9" s="48" t="s">
        <v>4</v>
      </c>
      <c r="F9" s="48" t="s">
        <v>0</v>
      </c>
      <c r="G9" s="48" t="s">
        <v>1</v>
      </c>
      <c r="H9" s="48" t="s">
        <v>10</v>
      </c>
      <c r="I9" s="48" t="s">
        <v>2</v>
      </c>
      <c r="J9" s="48" t="s">
        <v>3</v>
      </c>
      <c r="K9" s="48" t="s">
        <v>14</v>
      </c>
    </row>
    <row r="10" spans="1:11" s="30" customFormat="1" ht="16.8" x14ac:dyDescent="0.3">
      <c r="A10" s="49" t="s">
        <v>149</v>
      </c>
      <c r="B10" s="50"/>
      <c r="C10" s="82"/>
      <c r="D10" s="50"/>
      <c r="E10" s="50"/>
      <c r="F10" s="50"/>
      <c r="G10" s="50"/>
      <c r="H10" s="50"/>
      <c r="I10" s="50"/>
      <c r="J10" s="50"/>
      <c r="K10" s="51"/>
    </row>
    <row r="11" spans="1:11" s="3" customFormat="1" ht="60" x14ac:dyDescent="0.25">
      <c r="A11" s="23" t="s">
        <v>206</v>
      </c>
      <c r="B11" s="21" t="s">
        <v>151</v>
      </c>
      <c r="C11" s="83" t="s">
        <v>150</v>
      </c>
      <c r="D11" s="21"/>
      <c r="E11" s="21"/>
      <c r="F11" s="21"/>
      <c r="G11" s="21"/>
      <c r="H11" s="21"/>
      <c r="I11" s="21"/>
      <c r="J11" s="22"/>
      <c r="K11" s="21"/>
    </row>
    <row r="12" spans="1:11" s="3" customFormat="1" ht="30" x14ac:dyDescent="0.25">
      <c r="A12" s="23" t="s">
        <v>207</v>
      </c>
      <c r="B12" s="21" t="s">
        <v>152</v>
      </c>
      <c r="C12" s="83">
        <v>2015</v>
      </c>
      <c r="D12" s="21"/>
      <c r="E12" s="21"/>
      <c r="F12" s="21"/>
      <c r="G12" s="21"/>
      <c r="H12" s="21"/>
      <c r="I12" s="21"/>
      <c r="J12" s="22"/>
      <c r="K12" s="21"/>
    </row>
    <row r="13" spans="1:11" s="3" customFormat="1" ht="30" x14ac:dyDescent="0.25">
      <c r="A13" s="23" t="s">
        <v>208</v>
      </c>
      <c r="B13" s="21" t="s">
        <v>153</v>
      </c>
      <c r="C13" s="83">
        <v>2015</v>
      </c>
      <c r="D13" s="21"/>
      <c r="E13" s="21"/>
      <c r="F13" s="21"/>
      <c r="G13" s="21"/>
      <c r="H13" s="21"/>
      <c r="I13" s="21"/>
      <c r="J13" s="22"/>
      <c r="K13" s="21"/>
    </row>
    <row r="14" spans="1:11" s="30" customFormat="1" ht="16.8" x14ac:dyDescent="0.3">
      <c r="A14" s="49" t="s">
        <v>156</v>
      </c>
      <c r="B14" s="50"/>
      <c r="C14" s="82"/>
      <c r="D14" s="50"/>
      <c r="E14" s="50"/>
      <c r="F14" s="50"/>
      <c r="G14" s="50"/>
      <c r="H14" s="50"/>
      <c r="I14" s="50"/>
      <c r="J14" s="50"/>
      <c r="K14" s="51"/>
    </row>
    <row r="15" spans="1:11" s="3" customFormat="1" ht="45" x14ac:dyDescent="0.25">
      <c r="A15" s="23" t="s">
        <v>209</v>
      </c>
      <c r="B15" s="63" t="s">
        <v>33</v>
      </c>
      <c r="C15" s="83">
        <v>2009</v>
      </c>
      <c r="D15" s="21"/>
      <c r="E15" s="21"/>
      <c r="F15" s="21"/>
      <c r="G15" s="21"/>
      <c r="H15" s="21"/>
      <c r="I15" s="21"/>
      <c r="J15" s="22"/>
      <c r="K15" s="21"/>
    </row>
    <row r="16" spans="1:11" s="3" customFormat="1" ht="180" x14ac:dyDescent="0.25">
      <c r="A16" s="62" t="s">
        <v>297</v>
      </c>
      <c r="B16" s="63" t="s">
        <v>34</v>
      </c>
      <c r="C16" s="83">
        <v>2015</v>
      </c>
      <c r="D16" s="21"/>
      <c r="E16" s="21"/>
      <c r="F16" s="21"/>
      <c r="G16" s="21"/>
      <c r="H16" s="21"/>
      <c r="I16" s="21"/>
      <c r="J16" s="22"/>
      <c r="K16" s="21"/>
    </row>
    <row r="17" spans="1:11" s="3" customFormat="1" ht="45" x14ac:dyDescent="0.25">
      <c r="A17" s="23" t="s">
        <v>210</v>
      </c>
      <c r="B17" s="63" t="s">
        <v>35</v>
      </c>
      <c r="C17" s="83">
        <v>2009</v>
      </c>
      <c r="D17" s="21"/>
      <c r="E17" s="21"/>
      <c r="F17" s="21"/>
      <c r="G17" s="21"/>
      <c r="H17" s="21"/>
      <c r="I17" s="21"/>
      <c r="J17" s="22"/>
      <c r="K17" s="21"/>
    </row>
    <row r="18" spans="1:11" s="3" customFormat="1" ht="45" x14ac:dyDescent="0.25">
      <c r="A18" s="23" t="s">
        <v>211</v>
      </c>
      <c r="B18" s="63" t="s">
        <v>36</v>
      </c>
      <c r="C18" s="83">
        <v>2009</v>
      </c>
      <c r="D18" s="21"/>
      <c r="E18" s="21"/>
      <c r="F18" s="21"/>
      <c r="G18" s="21"/>
      <c r="H18" s="21"/>
      <c r="I18" s="21"/>
      <c r="J18" s="22"/>
      <c r="K18" s="21"/>
    </row>
    <row r="19" spans="1:11" s="3" customFormat="1" ht="30" x14ac:dyDescent="0.25">
      <c r="A19" s="23" t="s">
        <v>212</v>
      </c>
      <c r="B19" s="63" t="s">
        <v>37</v>
      </c>
      <c r="C19" s="83">
        <v>2009</v>
      </c>
      <c r="D19" s="21"/>
      <c r="E19" s="21"/>
      <c r="F19" s="21"/>
      <c r="G19" s="21"/>
      <c r="H19" s="21"/>
      <c r="I19" s="21"/>
      <c r="J19" s="22"/>
      <c r="K19" s="21"/>
    </row>
    <row r="20" spans="1:11" s="3" customFormat="1" ht="45" x14ac:dyDescent="0.25">
      <c r="A20" s="23" t="s">
        <v>213</v>
      </c>
      <c r="B20" s="63" t="s">
        <v>38</v>
      </c>
      <c r="C20" s="83">
        <v>2009</v>
      </c>
      <c r="D20" s="21"/>
      <c r="E20" s="21"/>
      <c r="F20" s="21"/>
      <c r="G20" s="21"/>
      <c r="H20" s="21"/>
      <c r="I20" s="21"/>
      <c r="J20" s="22"/>
      <c r="K20" s="21"/>
    </row>
    <row r="21" spans="1:11" s="3" customFormat="1" ht="45" x14ac:dyDescent="0.25">
      <c r="A21" s="23" t="s">
        <v>214</v>
      </c>
      <c r="B21" s="63" t="s">
        <v>39</v>
      </c>
      <c r="C21" s="83">
        <v>2009</v>
      </c>
      <c r="D21" s="21"/>
      <c r="E21" s="21"/>
      <c r="F21" s="21"/>
      <c r="G21" s="21"/>
      <c r="H21" s="21"/>
      <c r="I21" s="21"/>
      <c r="J21" s="22"/>
      <c r="K21" s="21"/>
    </row>
    <row r="22" spans="1:11" s="30" customFormat="1" ht="16.8" x14ac:dyDescent="0.3">
      <c r="A22" s="49" t="s">
        <v>40</v>
      </c>
      <c r="B22" s="50"/>
      <c r="C22" s="82"/>
      <c r="D22" s="50"/>
      <c r="E22" s="50"/>
      <c r="F22" s="50"/>
      <c r="G22" s="50"/>
      <c r="H22" s="50"/>
      <c r="I22" s="50"/>
      <c r="J22" s="50"/>
      <c r="K22" s="51"/>
    </row>
    <row r="23" spans="1:11" s="3" customFormat="1" ht="30" x14ac:dyDescent="0.25">
      <c r="A23" s="23" t="s">
        <v>157</v>
      </c>
      <c r="B23" s="63" t="s">
        <v>41</v>
      </c>
      <c r="C23" s="83">
        <v>2009</v>
      </c>
      <c r="D23" s="21"/>
      <c r="E23" s="21"/>
      <c r="F23" s="21"/>
      <c r="G23" s="21"/>
      <c r="H23" s="21"/>
      <c r="I23" s="21"/>
      <c r="J23" s="22"/>
      <c r="K23" s="21"/>
    </row>
    <row r="24" spans="1:11" s="3" customFormat="1" ht="30" x14ac:dyDescent="0.25">
      <c r="A24" s="23" t="s">
        <v>215</v>
      </c>
      <c r="B24" s="63" t="s">
        <v>45</v>
      </c>
      <c r="C24" s="83">
        <v>2009</v>
      </c>
      <c r="D24" s="21"/>
      <c r="E24" s="21"/>
      <c r="F24" s="21"/>
      <c r="G24" s="21"/>
      <c r="H24" s="21"/>
      <c r="I24" s="21"/>
      <c r="J24" s="22"/>
      <c r="K24" s="21"/>
    </row>
    <row r="25" spans="1:11" s="3" customFormat="1" ht="105" x14ac:dyDescent="0.25">
      <c r="A25" s="62" t="s">
        <v>216</v>
      </c>
      <c r="B25" s="63" t="s">
        <v>46</v>
      </c>
      <c r="C25" s="83">
        <v>2009</v>
      </c>
      <c r="D25" s="21"/>
      <c r="E25" s="21"/>
      <c r="F25" s="21"/>
      <c r="G25" s="21"/>
      <c r="H25" s="21"/>
      <c r="I25" s="21"/>
      <c r="J25" s="22"/>
      <c r="K25" s="21"/>
    </row>
    <row r="26" spans="1:11" s="3" customFormat="1" ht="30" x14ac:dyDescent="0.25">
      <c r="A26" s="23" t="s">
        <v>217</v>
      </c>
      <c r="B26" s="63" t="s">
        <v>47</v>
      </c>
      <c r="C26" s="83">
        <v>2009</v>
      </c>
      <c r="D26" s="21"/>
      <c r="E26" s="21"/>
      <c r="F26" s="21"/>
      <c r="G26" s="21"/>
      <c r="H26" s="21"/>
      <c r="I26" s="21"/>
      <c r="J26" s="22"/>
      <c r="K26" s="21"/>
    </row>
    <row r="27" spans="1:11" s="3" customFormat="1" ht="45" x14ac:dyDescent="0.25">
      <c r="A27" s="23" t="s">
        <v>218</v>
      </c>
      <c r="B27" s="63" t="s">
        <v>48</v>
      </c>
      <c r="C27" s="83">
        <v>2009</v>
      </c>
      <c r="D27" s="21"/>
      <c r="E27" s="21"/>
      <c r="F27" s="21"/>
      <c r="G27" s="21"/>
      <c r="H27" s="21"/>
      <c r="I27" s="21"/>
      <c r="J27" s="22"/>
      <c r="K27" s="21"/>
    </row>
    <row r="28" spans="1:11" s="3" customFormat="1" ht="45" x14ac:dyDescent="0.25">
      <c r="A28" s="23" t="s">
        <v>219</v>
      </c>
      <c r="B28" s="63" t="s">
        <v>49</v>
      </c>
      <c r="C28" s="83">
        <v>2009</v>
      </c>
      <c r="D28" s="21"/>
      <c r="E28" s="21"/>
      <c r="F28" s="21"/>
      <c r="G28" s="21"/>
      <c r="H28" s="21"/>
      <c r="I28" s="21"/>
      <c r="J28" s="22"/>
      <c r="K28" s="21"/>
    </row>
    <row r="29" spans="1:11" s="3" customFormat="1" ht="45" x14ac:dyDescent="0.25">
      <c r="A29" s="23" t="s">
        <v>220</v>
      </c>
      <c r="B29" s="63" t="s">
        <v>50</v>
      </c>
      <c r="C29" s="83">
        <v>2009</v>
      </c>
      <c r="D29" s="21"/>
      <c r="E29" s="21"/>
      <c r="F29" s="21"/>
      <c r="G29" s="21"/>
      <c r="H29" s="21"/>
      <c r="I29" s="21"/>
      <c r="J29" s="22"/>
      <c r="K29" s="21"/>
    </row>
    <row r="30" spans="1:11" s="3" customFormat="1" ht="30" x14ac:dyDescent="0.25">
      <c r="A30" s="23" t="s">
        <v>221</v>
      </c>
      <c r="B30" s="63" t="s">
        <v>51</v>
      </c>
      <c r="C30" s="83">
        <v>2009</v>
      </c>
      <c r="D30" s="21"/>
      <c r="E30" s="21"/>
      <c r="F30" s="21"/>
      <c r="G30" s="21"/>
      <c r="H30" s="21"/>
      <c r="I30" s="21"/>
      <c r="J30" s="22"/>
      <c r="K30" s="21"/>
    </row>
    <row r="31" spans="1:11" s="3" customFormat="1" ht="45" x14ac:dyDescent="0.25">
      <c r="A31" s="23" t="s">
        <v>222</v>
      </c>
      <c r="B31" s="63" t="s">
        <v>52</v>
      </c>
      <c r="C31" s="83">
        <v>2009</v>
      </c>
      <c r="D31" s="21"/>
      <c r="E31" s="21"/>
      <c r="F31" s="21"/>
      <c r="G31" s="21"/>
      <c r="H31" s="21"/>
      <c r="I31" s="21"/>
      <c r="J31" s="22"/>
      <c r="K31" s="21"/>
    </row>
    <row r="32" spans="1:11" s="3" customFormat="1" ht="30" x14ac:dyDescent="0.25">
      <c r="A32" s="23" t="s">
        <v>223</v>
      </c>
      <c r="B32" s="63" t="s">
        <v>53</v>
      </c>
      <c r="C32" s="83">
        <v>2015</v>
      </c>
      <c r="D32" s="21"/>
      <c r="E32" s="21"/>
      <c r="F32" s="21"/>
      <c r="G32" s="21"/>
      <c r="H32" s="21"/>
      <c r="I32" s="21"/>
      <c r="J32" s="22"/>
      <c r="K32" s="21"/>
    </row>
    <row r="33" spans="1:11" s="3" customFormat="1" ht="45" x14ac:dyDescent="0.25">
      <c r="A33" s="23" t="s">
        <v>224</v>
      </c>
      <c r="B33" s="63" t="s">
        <v>54</v>
      </c>
      <c r="C33" s="83">
        <v>2015</v>
      </c>
      <c r="D33" s="21"/>
      <c r="E33" s="21"/>
      <c r="F33" s="21"/>
      <c r="G33" s="21"/>
      <c r="H33" s="21"/>
      <c r="I33" s="21"/>
      <c r="J33" s="22"/>
      <c r="K33" s="21"/>
    </row>
    <row r="34" spans="1:11" s="30" customFormat="1" ht="16.8" x14ac:dyDescent="0.3">
      <c r="A34" s="49" t="s">
        <v>55</v>
      </c>
      <c r="B34" s="50"/>
      <c r="C34" s="82"/>
      <c r="D34" s="50"/>
      <c r="E34" s="50"/>
      <c r="F34" s="50"/>
      <c r="G34" s="50"/>
      <c r="H34" s="50"/>
      <c r="I34" s="50"/>
      <c r="J34" s="50"/>
      <c r="K34" s="51"/>
    </row>
    <row r="35" spans="1:11" s="3" customFormat="1" ht="75" x14ac:dyDescent="0.25">
      <c r="A35" s="64" t="s">
        <v>42</v>
      </c>
      <c r="B35" s="63"/>
      <c r="C35" s="83"/>
      <c r="D35" s="21"/>
      <c r="E35" s="21"/>
      <c r="F35" s="21"/>
      <c r="G35" s="21"/>
      <c r="H35" s="21"/>
      <c r="I35" s="21"/>
      <c r="J35" s="22"/>
      <c r="K35" s="21"/>
    </row>
    <row r="36" spans="1:11" s="30" customFormat="1" ht="16.8" x14ac:dyDescent="0.3">
      <c r="A36" s="49" t="s">
        <v>56</v>
      </c>
      <c r="B36" s="50"/>
      <c r="C36" s="82"/>
      <c r="D36" s="50"/>
      <c r="E36" s="50"/>
      <c r="F36" s="50"/>
      <c r="G36" s="50"/>
      <c r="H36" s="50"/>
      <c r="I36" s="50"/>
      <c r="J36" s="50"/>
      <c r="K36" s="51"/>
    </row>
    <row r="37" spans="1:11" s="3" customFormat="1" ht="30" x14ac:dyDescent="0.25">
      <c r="A37" s="23" t="s">
        <v>225</v>
      </c>
      <c r="B37" s="63" t="s">
        <v>57</v>
      </c>
      <c r="C37" s="83">
        <v>2015</v>
      </c>
      <c r="D37" s="21"/>
      <c r="E37" s="21"/>
      <c r="F37" s="21"/>
      <c r="G37" s="21"/>
      <c r="H37" s="21"/>
      <c r="I37" s="21"/>
      <c r="J37" s="22"/>
      <c r="K37" s="21"/>
    </row>
    <row r="38" spans="1:11" s="3" customFormat="1" ht="45" x14ac:dyDescent="0.25">
      <c r="A38" s="23" t="s">
        <v>226</v>
      </c>
      <c r="B38" s="21" t="s">
        <v>158</v>
      </c>
      <c r="C38" s="83">
        <v>2015</v>
      </c>
      <c r="D38" s="21"/>
      <c r="E38" s="21"/>
      <c r="F38" s="21"/>
      <c r="G38" s="21"/>
      <c r="H38" s="21"/>
      <c r="I38" s="21"/>
      <c r="J38" s="22"/>
      <c r="K38" s="21"/>
    </row>
    <row r="39" spans="1:11" s="30" customFormat="1" ht="16.8" x14ac:dyDescent="0.3">
      <c r="A39" s="49" t="s">
        <v>58</v>
      </c>
      <c r="B39" s="50"/>
      <c r="C39" s="82"/>
      <c r="D39" s="50"/>
      <c r="E39" s="50"/>
      <c r="F39" s="50"/>
      <c r="G39" s="50"/>
      <c r="H39" s="50"/>
      <c r="I39" s="50"/>
      <c r="J39" s="50"/>
      <c r="K39" s="51"/>
    </row>
    <row r="40" spans="1:11" s="3" customFormat="1" ht="15" x14ac:dyDescent="0.25">
      <c r="A40" s="20" t="s">
        <v>43</v>
      </c>
      <c r="B40" s="52"/>
      <c r="C40" s="84"/>
      <c r="D40" s="52"/>
      <c r="E40" s="52"/>
      <c r="F40" s="52"/>
      <c r="G40" s="52"/>
      <c r="H40" s="52"/>
      <c r="I40" s="52"/>
      <c r="J40" s="52"/>
      <c r="K40" s="53"/>
    </row>
    <row r="41" spans="1:11" s="3" customFormat="1" ht="15" x14ac:dyDescent="0.25">
      <c r="A41" s="20" t="s">
        <v>44</v>
      </c>
      <c r="B41" s="52"/>
      <c r="C41" s="84"/>
      <c r="D41" s="52"/>
      <c r="E41" s="52"/>
      <c r="F41" s="52"/>
      <c r="G41" s="52"/>
      <c r="H41" s="52"/>
      <c r="I41" s="52"/>
      <c r="J41" s="52"/>
      <c r="K41" s="53"/>
    </row>
    <row r="42" spans="1:11" s="3" customFormat="1" ht="45" x14ac:dyDescent="0.25">
      <c r="A42" s="62" t="s">
        <v>227</v>
      </c>
      <c r="B42" s="63" t="s">
        <v>59</v>
      </c>
      <c r="C42" s="83">
        <v>2015</v>
      </c>
      <c r="D42" s="21"/>
      <c r="E42" s="21"/>
      <c r="F42" s="21"/>
      <c r="G42" s="21"/>
      <c r="H42" s="21"/>
      <c r="I42" s="21"/>
      <c r="J42" s="22"/>
      <c r="K42" s="21"/>
    </row>
    <row r="43" spans="1:11" s="3" customFormat="1" ht="30" x14ac:dyDescent="0.25">
      <c r="A43" s="23" t="s">
        <v>228</v>
      </c>
      <c r="B43" s="63" t="s">
        <v>61</v>
      </c>
      <c r="C43" s="83">
        <v>2015</v>
      </c>
      <c r="D43" s="21"/>
      <c r="E43" s="21"/>
      <c r="F43" s="21"/>
      <c r="G43" s="21"/>
      <c r="H43" s="21"/>
      <c r="I43" s="21"/>
      <c r="J43" s="22"/>
      <c r="K43" s="21"/>
    </row>
    <row r="44" spans="1:11" s="3" customFormat="1" ht="75" x14ac:dyDescent="0.25">
      <c r="A44" s="62" t="s">
        <v>229</v>
      </c>
      <c r="B44" s="63" t="s">
        <v>62</v>
      </c>
      <c r="C44" s="83">
        <v>2015</v>
      </c>
      <c r="D44" s="21"/>
      <c r="E44" s="21"/>
      <c r="F44" s="21"/>
      <c r="G44" s="21"/>
      <c r="H44" s="21"/>
      <c r="I44" s="21"/>
      <c r="J44" s="22"/>
      <c r="K44" s="21"/>
    </row>
    <row r="45" spans="1:11" s="3" customFormat="1" ht="30" x14ac:dyDescent="0.25">
      <c r="A45" s="23" t="s">
        <v>230</v>
      </c>
      <c r="B45" s="63" t="s">
        <v>63</v>
      </c>
      <c r="C45" s="83">
        <v>2015</v>
      </c>
      <c r="D45" s="21"/>
      <c r="E45" s="21"/>
      <c r="F45" s="21"/>
      <c r="G45" s="21"/>
      <c r="H45" s="21"/>
      <c r="I45" s="21"/>
      <c r="J45" s="22"/>
      <c r="K45" s="21"/>
    </row>
    <row r="46" spans="1:11" s="3" customFormat="1" ht="15" x14ac:dyDescent="0.25">
      <c r="A46" s="20" t="s">
        <v>60</v>
      </c>
      <c r="B46" s="52"/>
      <c r="C46" s="84"/>
      <c r="D46" s="52"/>
      <c r="E46" s="52"/>
      <c r="F46" s="52"/>
      <c r="G46" s="52"/>
      <c r="H46" s="52"/>
      <c r="I46" s="52"/>
      <c r="J46" s="52"/>
      <c r="K46" s="53"/>
    </row>
    <row r="47" spans="1:11" s="3" customFormat="1" ht="30" x14ac:dyDescent="0.25">
      <c r="A47" s="64" t="s">
        <v>173</v>
      </c>
      <c r="B47" s="63"/>
      <c r="C47" s="83"/>
      <c r="D47" s="21"/>
      <c r="E47" s="21"/>
      <c r="F47" s="21"/>
      <c r="G47" s="21"/>
      <c r="H47" s="21"/>
      <c r="I47" s="21"/>
      <c r="J47" s="22"/>
      <c r="K47" s="21"/>
    </row>
    <row r="48" spans="1:11" s="3" customFormat="1" ht="75" x14ac:dyDescent="0.25">
      <c r="A48" s="23" t="s">
        <v>174</v>
      </c>
      <c r="B48" s="63" t="s">
        <v>64</v>
      </c>
      <c r="C48" s="83" t="s">
        <v>150</v>
      </c>
      <c r="D48" s="21"/>
      <c r="E48" s="21"/>
      <c r="F48" s="21"/>
      <c r="G48" s="21"/>
      <c r="H48" s="21"/>
      <c r="I48" s="21"/>
      <c r="J48" s="22"/>
      <c r="K48" s="21"/>
    </row>
    <row r="49" spans="1:11" s="3" customFormat="1" ht="60" x14ac:dyDescent="0.25">
      <c r="A49" s="23" t="s">
        <v>231</v>
      </c>
      <c r="B49" s="63" t="s">
        <v>66</v>
      </c>
      <c r="C49" s="83">
        <v>2015</v>
      </c>
      <c r="D49" s="21"/>
      <c r="E49" s="21"/>
      <c r="F49" s="21"/>
      <c r="G49" s="21"/>
      <c r="H49" s="21"/>
      <c r="I49" s="21"/>
      <c r="J49" s="22"/>
      <c r="K49" s="21"/>
    </row>
    <row r="50" spans="1:11" s="3" customFormat="1" ht="60" x14ac:dyDescent="0.25">
      <c r="A50" s="23" t="s">
        <v>232</v>
      </c>
      <c r="B50" s="63" t="s">
        <v>67</v>
      </c>
      <c r="C50" s="83">
        <v>2015</v>
      </c>
      <c r="D50" s="21"/>
      <c r="E50" s="21"/>
      <c r="F50" s="21"/>
      <c r="G50" s="21"/>
      <c r="H50" s="21"/>
      <c r="I50" s="21"/>
      <c r="J50" s="22"/>
      <c r="K50" s="21"/>
    </row>
    <row r="51" spans="1:11" s="3" customFormat="1" ht="75" x14ac:dyDescent="0.25">
      <c r="A51" s="62" t="s">
        <v>277</v>
      </c>
      <c r="B51" s="21" t="s">
        <v>172</v>
      </c>
      <c r="C51" s="83">
        <v>2015</v>
      </c>
      <c r="D51" s="21"/>
      <c r="E51" s="21"/>
      <c r="F51" s="21"/>
      <c r="G51" s="21"/>
      <c r="H51" s="21"/>
      <c r="I51" s="21"/>
      <c r="J51" s="22"/>
      <c r="K51" s="21"/>
    </row>
    <row r="52" spans="1:11" s="3" customFormat="1" ht="150" x14ac:dyDescent="0.25">
      <c r="A52" s="62" t="s">
        <v>233</v>
      </c>
      <c r="B52" s="63" t="s">
        <v>69</v>
      </c>
      <c r="C52" s="83" t="s">
        <v>150</v>
      </c>
      <c r="D52" s="21"/>
      <c r="E52" s="21"/>
      <c r="F52" s="21"/>
      <c r="G52" s="21"/>
      <c r="H52" s="21"/>
      <c r="I52" s="21"/>
      <c r="J52" s="22"/>
      <c r="K52" s="21"/>
    </row>
    <row r="53" spans="1:11" s="3" customFormat="1" ht="60" x14ac:dyDescent="0.25">
      <c r="A53" s="23" t="s">
        <v>234</v>
      </c>
      <c r="B53" s="63" t="s">
        <v>70</v>
      </c>
      <c r="C53" s="83">
        <v>2015</v>
      </c>
      <c r="D53" s="21"/>
      <c r="E53" s="21"/>
      <c r="F53" s="21"/>
      <c r="G53" s="21"/>
      <c r="H53" s="21"/>
      <c r="I53" s="21"/>
      <c r="J53" s="22"/>
      <c r="K53" s="21"/>
    </row>
    <row r="54" spans="1:11" s="3" customFormat="1" ht="30" x14ac:dyDescent="0.25">
      <c r="A54" s="23" t="s">
        <v>235</v>
      </c>
      <c r="B54" s="63" t="s">
        <v>71</v>
      </c>
      <c r="C54" s="83">
        <v>2015</v>
      </c>
      <c r="D54" s="21"/>
      <c r="E54" s="21"/>
      <c r="F54" s="21"/>
      <c r="G54" s="21"/>
      <c r="H54" s="21"/>
      <c r="I54" s="21"/>
      <c r="J54" s="22"/>
      <c r="K54" s="21"/>
    </row>
    <row r="55" spans="1:11" s="3" customFormat="1" ht="15" x14ac:dyDescent="0.25">
      <c r="A55" s="20" t="s">
        <v>68</v>
      </c>
      <c r="B55" s="52"/>
      <c r="C55" s="84"/>
      <c r="D55" s="52"/>
      <c r="E55" s="52"/>
      <c r="F55" s="52"/>
      <c r="G55" s="52"/>
      <c r="H55" s="52"/>
      <c r="I55" s="52"/>
      <c r="J55" s="52"/>
      <c r="K55" s="53"/>
    </row>
    <row r="56" spans="1:11" s="3" customFormat="1" ht="15" x14ac:dyDescent="0.25">
      <c r="A56" s="64" t="s">
        <v>175</v>
      </c>
      <c r="B56" s="63"/>
      <c r="C56" s="83"/>
      <c r="D56" s="21"/>
      <c r="E56" s="21"/>
      <c r="F56" s="21"/>
      <c r="G56" s="21"/>
      <c r="H56" s="21"/>
      <c r="I56" s="21"/>
      <c r="J56" s="22"/>
      <c r="K56" s="21"/>
    </row>
    <row r="57" spans="1:11" s="3" customFormat="1" ht="45" x14ac:dyDescent="0.25">
      <c r="A57" s="23" t="s">
        <v>236</v>
      </c>
      <c r="B57" s="63" t="s">
        <v>72</v>
      </c>
      <c r="C57" s="83" t="s">
        <v>150</v>
      </c>
      <c r="D57" s="21"/>
      <c r="E57" s="21"/>
      <c r="F57" s="21"/>
      <c r="G57" s="21"/>
      <c r="H57" s="21"/>
      <c r="I57" s="21"/>
      <c r="J57" s="22"/>
      <c r="K57" s="21"/>
    </row>
    <row r="58" spans="1:11" s="3" customFormat="1" ht="120" x14ac:dyDescent="0.25">
      <c r="A58" s="62" t="s">
        <v>278</v>
      </c>
      <c r="B58" s="63" t="s">
        <v>73</v>
      </c>
      <c r="C58" s="83" t="s">
        <v>150</v>
      </c>
      <c r="D58" s="21"/>
      <c r="E58" s="21"/>
      <c r="F58" s="21"/>
      <c r="G58" s="21"/>
      <c r="H58" s="21"/>
      <c r="I58" s="21"/>
      <c r="J58" s="22"/>
      <c r="K58" s="21"/>
    </row>
    <row r="59" spans="1:11" s="3" customFormat="1" ht="60" x14ac:dyDescent="0.25">
      <c r="A59" s="62" t="s">
        <v>279</v>
      </c>
      <c r="B59" s="63" t="s">
        <v>74</v>
      </c>
      <c r="C59" s="83" t="s">
        <v>150</v>
      </c>
      <c r="D59" s="21"/>
      <c r="E59" s="21"/>
      <c r="F59" s="21"/>
      <c r="G59" s="21"/>
      <c r="H59" s="21"/>
      <c r="I59" s="21"/>
      <c r="J59" s="22"/>
      <c r="K59" s="21"/>
    </row>
    <row r="60" spans="1:11" s="3" customFormat="1" ht="30" x14ac:dyDescent="0.25">
      <c r="A60" s="23" t="s">
        <v>159</v>
      </c>
      <c r="B60" s="63" t="s">
        <v>76</v>
      </c>
      <c r="C60" s="83">
        <v>2015</v>
      </c>
      <c r="D60" s="21"/>
      <c r="E60" s="21"/>
      <c r="F60" s="21"/>
      <c r="G60" s="21"/>
      <c r="H60" s="21"/>
      <c r="I60" s="21"/>
      <c r="J60" s="22"/>
      <c r="K60" s="21"/>
    </row>
    <row r="61" spans="1:11" s="3" customFormat="1" ht="135" x14ac:dyDescent="0.25">
      <c r="A61" s="62" t="s">
        <v>237</v>
      </c>
      <c r="B61" s="63" t="s">
        <v>77</v>
      </c>
      <c r="C61" s="83" t="s">
        <v>150</v>
      </c>
      <c r="D61" s="21"/>
      <c r="E61" s="21"/>
      <c r="F61" s="21"/>
      <c r="G61" s="21"/>
      <c r="H61" s="21"/>
      <c r="I61" s="21"/>
      <c r="J61" s="22"/>
      <c r="K61" s="21"/>
    </row>
    <row r="62" spans="1:11" s="3" customFormat="1" ht="15" x14ac:dyDescent="0.25">
      <c r="A62" s="20" t="s">
        <v>176</v>
      </c>
      <c r="B62" s="52"/>
      <c r="C62" s="84"/>
      <c r="D62" s="52"/>
      <c r="E62" s="52"/>
      <c r="F62" s="52"/>
      <c r="G62" s="52"/>
      <c r="H62" s="52"/>
      <c r="I62" s="52"/>
      <c r="J62" s="52"/>
      <c r="K62" s="53"/>
    </row>
    <row r="63" spans="1:11" s="3" customFormat="1" ht="180" x14ac:dyDescent="0.25">
      <c r="A63" s="62" t="s">
        <v>177</v>
      </c>
      <c r="B63" s="63" t="s">
        <v>178</v>
      </c>
      <c r="C63" s="83">
        <v>2022</v>
      </c>
      <c r="D63" s="21"/>
      <c r="E63" s="21"/>
      <c r="F63" s="21"/>
      <c r="G63" s="21"/>
      <c r="H63" s="21"/>
      <c r="I63" s="21"/>
      <c r="J63" s="22"/>
      <c r="K63" s="21"/>
    </row>
    <row r="64" spans="1:11" s="3" customFormat="1" ht="30" x14ac:dyDescent="0.25">
      <c r="A64" s="62" t="s">
        <v>238</v>
      </c>
      <c r="B64" s="63" t="s">
        <v>179</v>
      </c>
      <c r="C64" s="83">
        <v>2022</v>
      </c>
      <c r="D64" s="21"/>
      <c r="E64" s="21"/>
      <c r="F64" s="21"/>
      <c r="G64" s="21"/>
      <c r="H64" s="21"/>
      <c r="I64" s="21"/>
      <c r="J64" s="22"/>
      <c r="K64" s="21"/>
    </row>
    <row r="65" spans="1:11" s="3" customFormat="1" ht="30" x14ac:dyDescent="0.25">
      <c r="A65" s="62" t="s">
        <v>239</v>
      </c>
      <c r="B65" s="63" t="s">
        <v>180</v>
      </c>
      <c r="C65" s="83">
        <v>2022</v>
      </c>
      <c r="D65" s="21"/>
      <c r="E65" s="21"/>
      <c r="F65" s="21"/>
      <c r="G65" s="21"/>
      <c r="H65" s="21"/>
      <c r="I65" s="21"/>
      <c r="J65" s="22"/>
      <c r="K65" s="21"/>
    </row>
    <row r="66" spans="1:11" s="3" customFormat="1" ht="30" x14ac:dyDescent="0.25">
      <c r="A66" s="62" t="s">
        <v>181</v>
      </c>
      <c r="B66" s="63" t="s">
        <v>182</v>
      </c>
      <c r="C66" s="83">
        <v>2022</v>
      </c>
      <c r="D66" s="21"/>
      <c r="E66" s="21"/>
      <c r="F66" s="21"/>
      <c r="G66" s="21"/>
      <c r="H66" s="21"/>
      <c r="I66" s="21"/>
      <c r="J66" s="22"/>
      <c r="K66" s="21"/>
    </row>
    <row r="67" spans="1:11" s="3" customFormat="1" ht="105" x14ac:dyDescent="0.25">
      <c r="A67" s="62" t="s">
        <v>240</v>
      </c>
      <c r="B67" s="63" t="s">
        <v>183</v>
      </c>
      <c r="C67" s="83">
        <v>2022</v>
      </c>
      <c r="D67" s="21"/>
      <c r="E67" s="21"/>
      <c r="F67" s="21"/>
      <c r="G67" s="21"/>
      <c r="H67" s="21"/>
      <c r="I67" s="21"/>
      <c r="J67" s="22"/>
      <c r="K67" s="21"/>
    </row>
    <row r="68" spans="1:11" s="3" customFormat="1" ht="30" x14ac:dyDescent="0.25">
      <c r="A68" s="62" t="s">
        <v>241</v>
      </c>
      <c r="B68" s="63" t="s">
        <v>184</v>
      </c>
      <c r="C68" s="83">
        <v>2022</v>
      </c>
      <c r="D68" s="21"/>
      <c r="E68" s="21"/>
      <c r="F68" s="21"/>
      <c r="G68" s="21"/>
      <c r="H68" s="21"/>
      <c r="I68" s="21"/>
      <c r="J68" s="22"/>
      <c r="K68" s="21"/>
    </row>
    <row r="69" spans="1:11" s="3" customFormat="1" ht="30" x14ac:dyDescent="0.25">
      <c r="A69" s="62" t="s">
        <v>242</v>
      </c>
      <c r="B69" s="63" t="s">
        <v>185</v>
      </c>
      <c r="C69" s="83">
        <v>2022</v>
      </c>
      <c r="D69" s="21"/>
      <c r="E69" s="21"/>
      <c r="F69" s="21"/>
      <c r="G69" s="21"/>
      <c r="H69" s="21"/>
      <c r="I69" s="21"/>
      <c r="J69" s="22"/>
      <c r="K69" s="21"/>
    </row>
    <row r="70" spans="1:11" s="3" customFormat="1" ht="30" x14ac:dyDescent="0.25">
      <c r="A70" s="62" t="s">
        <v>243</v>
      </c>
      <c r="B70" s="63" t="s">
        <v>186</v>
      </c>
      <c r="C70" s="83">
        <v>2022</v>
      </c>
      <c r="D70" s="21"/>
      <c r="E70" s="21"/>
      <c r="F70" s="21"/>
      <c r="G70" s="21"/>
      <c r="H70" s="21"/>
      <c r="I70" s="21"/>
      <c r="J70" s="22"/>
      <c r="K70" s="21"/>
    </row>
    <row r="71" spans="1:11" s="3" customFormat="1" ht="60" x14ac:dyDescent="0.25">
      <c r="A71" s="62" t="s">
        <v>244</v>
      </c>
      <c r="B71" s="63" t="s">
        <v>187</v>
      </c>
      <c r="C71" s="83">
        <v>2022</v>
      </c>
      <c r="D71" s="21"/>
      <c r="E71" s="21"/>
      <c r="F71" s="21"/>
      <c r="G71" s="21"/>
      <c r="H71" s="21"/>
      <c r="I71" s="21"/>
      <c r="J71" s="22"/>
      <c r="K71" s="21"/>
    </row>
    <row r="72" spans="1:11" s="3" customFormat="1" ht="75" x14ac:dyDescent="0.25">
      <c r="A72" s="62" t="s">
        <v>245</v>
      </c>
      <c r="B72" s="63" t="s">
        <v>188</v>
      </c>
      <c r="C72" s="83">
        <v>2022</v>
      </c>
      <c r="D72" s="21"/>
      <c r="E72" s="21"/>
      <c r="F72" s="21"/>
      <c r="G72" s="21"/>
      <c r="H72" s="21"/>
      <c r="I72" s="21"/>
      <c r="J72" s="22"/>
      <c r="K72" s="21"/>
    </row>
    <row r="73" spans="1:11" s="30" customFormat="1" ht="16.8" x14ac:dyDescent="0.3">
      <c r="A73" s="49" t="s">
        <v>75</v>
      </c>
      <c r="B73" s="50"/>
      <c r="C73" s="82"/>
      <c r="D73" s="50"/>
      <c r="E73" s="50"/>
      <c r="F73" s="50"/>
      <c r="G73" s="50"/>
      <c r="H73" s="50"/>
      <c r="I73" s="50"/>
      <c r="J73" s="50"/>
      <c r="K73" s="51"/>
    </row>
    <row r="74" spans="1:11" s="3" customFormat="1" ht="150" x14ac:dyDescent="0.25">
      <c r="A74" s="64" t="s">
        <v>78</v>
      </c>
      <c r="B74" s="21"/>
      <c r="C74" s="83"/>
      <c r="D74" s="21"/>
      <c r="E74" s="21"/>
      <c r="F74" s="21"/>
      <c r="G74" s="21"/>
      <c r="H74" s="21"/>
      <c r="I74" s="21"/>
      <c r="J74" s="22"/>
      <c r="K74" s="21"/>
    </row>
    <row r="75" spans="1:11" s="3" customFormat="1" ht="15" x14ac:dyDescent="0.25">
      <c r="A75" s="20" t="s">
        <v>79</v>
      </c>
      <c r="B75" s="52"/>
      <c r="C75" s="84"/>
      <c r="D75" s="52"/>
      <c r="E75" s="52"/>
      <c r="F75" s="52"/>
      <c r="G75" s="52"/>
      <c r="H75" s="52"/>
      <c r="I75" s="52"/>
      <c r="J75" s="52"/>
      <c r="K75" s="53"/>
    </row>
    <row r="76" spans="1:11" s="3" customFormat="1" ht="30" x14ac:dyDescent="0.25">
      <c r="A76" s="64" t="s">
        <v>189</v>
      </c>
      <c r="B76" s="21"/>
      <c r="C76" s="83"/>
      <c r="D76" s="21"/>
      <c r="E76" s="21"/>
      <c r="F76" s="21"/>
      <c r="G76" s="21"/>
      <c r="H76" s="21"/>
      <c r="I76" s="21"/>
      <c r="J76" s="22"/>
      <c r="K76" s="21"/>
    </row>
    <row r="77" spans="1:11" s="3" customFormat="1" ht="225" x14ac:dyDescent="0.25">
      <c r="A77" s="62" t="s">
        <v>161</v>
      </c>
      <c r="B77" s="21" t="s">
        <v>160</v>
      </c>
      <c r="C77" s="83" t="s">
        <v>150</v>
      </c>
      <c r="D77" s="21"/>
      <c r="E77" s="21"/>
      <c r="F77" s="21"/>
      <c r="G77" s="21"/>
      <c r="H77" s="21"/>
      <c r="I77" s="21"/>
      <c r="J77" s="22"/>
      <c r="K77" s="21"/>
    </row>
    <row r="78" spans="1:11" s="3" customFormat="1" ht="15" x14ac:dyDescent="0.25">
      <c r="A78" s="20" t="s">
        <v>80</v>
      </c>
      <c r="B78" s="52"/>
      <c r="C78" s="84"/>
      <c r="D78" s="52"/>
      <c r="E78" s="52"/>
      <c r="F78" s="52"/>
      <c r="G78" s="52"/>
      <c r="H78" s="52"/>
      <c r="I78" s="52"/>
      <c r="J78" s="52"/>
      <c r="K78" s="53"/>
    </row>
    <row r="79" spans="1:11" s="3" customFormat="1" ht="45" x14ac:dyDescent="0.25">
      <c r="A79" s="23" t="s">
        <v>246</v>
      </c>
      <c r="B79" s="63" t="s">
        <v>81</v>
      </c>
      <c r="C79" s="83">
        <v>2015</v>
      </c>
      <c r="D79" s="21"/>
      <c r="E79" s="21"/>
      <c r="F79" s="21"/>
      <c r="G79" s="21"/>
      <c r="H79" s="21"/>
      <c r="I79" s="21"/>
      <c r="J79" s="22"/>
      <c r="K79" s="21"/>
    </row>
    <row r="80" spans="1:11" s="3" customFormat="1" ht="15" x14ac:dyDescent="0.25">
      <c r="A80" s="20" t="s">
        <v>82</v>
      </c>
      <c r="B80" s="52"/>
      <c r="C80" s="84"/>
      <c r="D80" s="52"/>
      <c r="E80" s="52"/>
      <c r="F80" s="52"/>
      <c r="G80" s="52"/>
      <c r="H80" s="52"/>
      <c r="I80" s="52"/>
      <c r="J80" s="52"/>
      <c r="K80" s="53"/>
    </row>
    <row r="81" spans="1:11" s="3" customFormat="1" ht="75" x14ac:dyDescent="0.25">
      <c r="A81" s="64" t="s">
        <v>190</v>
      </c>
      <c r="B81" s="21"/>
      <c r="C81" s="83"/>
      <c r="D81" s="21"/>
      <c r="E81" s="21"/>
      <c r="F81" s="21"/>
      <c r="G81" s="21"/>
      <c r="H81" s="21"/>
      <c r="I81" s="21"/>
      <c r="J81" s="22"/>
      <c r="K81" s="21"/>
    </row>
    <row r="82" spans="1:11" s="3" customFormat="1" ht="15" x14ac:dyDescent="0.25">
      <c r="A82" s="23" t="s">
        <v>247</v>
      </c>
      <c r="B82" s="63" t="s">
        <v>83</v>
      </c>
      <c r="C82" s="83">
        <v>2015</v>
      </c>
      <c r="D82" s="21"/>
      <c r="E82" s="21"/>
      <c r="F82" s="21"/>
      <c r="G82" s="21"/>
      <c r="H82" s="21"/>
      <c r="I82" s="21"/>
      <c r="J82" s="22"/>
      <c r="K82" s="21"/>
    </row>
    <row r="83" spans="1:11" s="3" customFormat="1" ht="105" x14ac:dyDescent="0.25">
      <c r="A83" s="62" t="s">
        <v>300</v>
      </c>
      <c r="B83" s="63" t="s">
        <v>84</v>
      </c>
      <c r="C83" s="83">
        <v>2022</v>
      </c>
      <c r="D83" s="21"/>
      <c r="E83" s="21"/>
      <c r="F83" s="21"/>
      <c r="G83" s="21"/>
      <c r="H83" s="21"/>
      <c r="I83" s="21"/>
      <c r="J83" s="22"/>
      <c r="K83" s="21"/>
    </row>
    <row r="84" spans="1:11" s="3" customFormat="1" ht="75" x14ac:dyDescent="0.25">
      <c r="A84" s="62" t="s">
        <v>290</v>
      </c>
      <c r="B84" s="63" t="s">
        <v>85</v>
      </c>
      <c r="C84" s="83">
        <v>2022</v>
      </c>
      <c r="D84" s="21"/>
      <c r="E84" s="21"/>
      <c r="F84" s="21"/>
      <c r="G84" s="21"/>
      <c r="H84" s="21"/>
      <c r="I84" s="21"/>
      <c r="J84" s="22"/>
      <c r="K84" s="21"/>
    </row>
    <row r="85" spans="1:11" s="3" customFormat="1" ht="45" x14ac:dyDescent="0.25">
      <c r="A85" s="62" t="s">
        <v>291</v>
      </c>
      <c r="B85" s="63" t="s">
        <v>86</v>
      </c>
      <c r="C85" s="83">
        <v>2022</v>
      </c>
      <c r="D85" s="21"/>
      <c r="E85" s="21"/>
      <c r="F85" s="21"/>
      <c r="G85" s="21"/>
      <c r="H85" s="21"/>
      <c r="I85" s="21"/>
      <c r="J85" s="22"/>
      <c r="K85" s="21"/>
    </row>
    <row r="86" spans="1:11" s="3" customFormat="1" ht="30" x14ac:dyDescent="0.25">
      <c r="A86" s="23" t="s">
        <v>248</v>
      </c>
      <c r="B86" s="63" t="s">
        <v>87</v>
      </c>
      <c r="C86" s="83">
        <v>2015</v>
      </c>
      <c r="D86" s="21"/>
      <c r="E86" s="21"/>
      <c r="F86" s="21"/>
      <c r="G86" s="21"/>
      <c r="H86" s="21"/>
      <c r="I86" s="21"/>
      <c r="J86" s="22"/>
      <c r="K86" s="21"/>
    </row>
    <row r="87" spans="1:11" s="3" customFormat="1" ht="30" x14ac:dyDescent="0.25">
      <c r="A87" s="23" t="s">
        <v>292</v>
      </c>
      <c r="B87" s="63" t="s">
        <v>88</v>
      </c>
      <c r="C87" s="83">
        <v>2015</v>
      </c>
      <c r="D87" s="21"/>
      <c r="E87" s="21"/>
      <c r="F87" s="21"/>
      <c r="G87" s="21"/>
      <c r="H87" s="21"/>
      <c r="I87" s="21"/>
      <c r="J87" s="22"/>
      <c r="K87" s="21"/>
    </row>
    <row r="88" spans="1:11" s="3" customFormat="1" ht="90" x14ac:dyDescent="0.25">
      <c r="A88" s="62" t="s">
        <v>293</v>
      </c>
      <c r="B88" s="63" t="s">
        <v>89</v>
      </c>
      <c r="C88" s="83">
        <v>2022</v>
      </c>
      <c r="D88" s="21"/>
      <c r="E88" s="21"/>
      <c r="F88" s="21"/>
      <c r="G88" s="21"/>
      <c r="H88" s="21"/>
      <c r="I88" s="21"/>
      <c r="J88" s="22"/>
      <c r="K88" s="21"/>
    </row>
    <row r="89" spans="1:11" s="3" customFormat="1" ht="120" x14ac:dyDescent="0.25">
      <c r="A89" s="62" t="s">
        <v>294</v>
      </c>
      <c r="B89" s="63" t="s">
        <v>90</v>
      </c>
      <c r="C89" s="83" t="s">
        <v>150</v>
      </c>
      <c r="D89" s="21"/>
      <c r="E89" s="21"/>
      <c r="F89" s="21"/>
      <c r="G89" s="21"/>
      <c r="H89" s="21"/>
      <c r="I89" s="21"/>
      <c r="J89" s="22"/>
      <c r="K89" s="21"/>
    </row>
    <row r="90" spans="1:11" s="3" customFormat="1" ht="75" x14ac:dyDescent="0.25">
      <c r="A90" s="62" t="s">
        <v>249</v>
      </c>
      <c r="B90" s="63" t="s">
        <v>91</v>
      </c>
      <c r="C90" s="83">
        <v>2022</v>
      </c>
      <c r="D90" s="21"/>
      <c r="E90" s="21"/>
      <c r="F90" s="21"/>
      <c r="G90" s="21"/>
      <c r="H90" s="21"/>
      <c r="I90" s="21"/>
      <c r="J90" s="22"/>
      <c r="K90" s="21"/>
    </row>
    <row r="91" spans="1:11" s="3" customFormat="1" ht="45" x14ac:dyDescent="0.25">
      <c r="A91" s="62" t="s">
        <v>250</v>
      </c>
      <c r="B91" s="63" t="s">
        <v>92</v>
      </c>
      <c r="C91" s="83">
        <v>2022</v>
      </c>
      <c r="D91" s="21"/>
      <c r="E91" s="21"/>
      <c r="F91" s="21"/>
      <c r="G91" s="21"/>
      <c r="H91" s="21"/>
      <c r="I91" s="21"/>
      <c r="J91" s="22"/>
      <c r="K91" s="21"/>
    </row>
    <row r="92" spans="1:11" s="3" customFormat="1" ht="60" x14ac:dyDescent="0.25">
      <c r="A92" s="23" t="s">
        <v>251</v>
      </c>
      <c r="B92" s="63" t="s">
        <v>93</v>
      </c>
      <c r="C92" s="83">
        <v>2022</v>
      </c>
      <c r="D92" s="21"/>
      <c r="E92" s="21"/>
      <c r="F92" s="21"/>
      <c r="G92" s="21"/>
      <c r="H92" s="21"/>
      <c r="I92" s="21"/>
      <c r="J92" s="22"/>
      <c r="K92" s="21"/>
    </row>
    <row r="93" spans="1:11" s="3" customFormat="1" ht="15" x14ac:dyDescent="0.25">
      <c r="A93" s="20" t="s">
        <v>98</v>
      </c>
      <c r="B93" s="52"/>
      <c r="C93" s="84"/>
      <c r="D93" s="52"/>
      <c r="E93" s="52"/>
      <c r="F93" s="52"/>
      <c r="G93" s="52"/>
      <c r="H93" s="52"/>
      <c r="I93" s="52"/>
      <c r="J93" s="52"/>
      <c r="K93" s="53"/>
    </row>
    <row r="94" spans="1:11" s="3" customFormat="1" ht="300" x14ac:dyDescent="0.25">
      <c r="A94" s="62" t="s">
        <v>280</v>
      </c>
      <c r="B94" s="63" t="s">
        <v>100</v>
      </c>
      <c r="C94" s="83">
        <v>2022</v>
      </c>
      <c r="D94" s="21"/>
      <c r="E94" s="21"/>
      <c r="F94" s="21"/>
      <c r="G94" s="21"/>
      <c r="H94" s="21"/>
      <c r="I94" s="21"/>
      <c r="J94" s="22"/>
      <c r="K94" s="21"/>
    </row>
    <row r="95" spans="1:11" s="3" customFormat="1" ht="165" x14ac:dyDescent="0.25">
      <c r="A95" s="62" t="s">
        <v>301</v>
      </c>
      <c r="B95" s="63" t="s">
        <v>101</v>
      </c>
      <c r="C95" s="83">
        <v>2022</v>
      </c>
      <c r="D95" s="21"/>
      <c r="E95" s="21"/>
      <c r="F95" s="21"/>
      <c r="G95" s="21"/>
      <c r="H95" s="21"/>
      <c r="I95" s="21"/>
      <c r="J95" s="22"/>
      <c r="K95" s="21"/>
    </row>
    <row r="96" spans="1:11" s="3" customFormat="1" ht="15" x14ac:dyDescent="0.25">
      <c r="A96" s="20" t="s">
        <v>99</v>
      </c>
      <c r="B96" s="52"/>
      <c r="C96" s="84"/>
      <c r="D96" s="52"/>
      <c r="E96" s="52"/>
      <c r="F96" s="52"/>
      <c r="G96" s="52"/>
      <c r="H96" s="52"/>
      <c r="I96" s="52"/>
      <c r="J96" s="52"/>
      <c r="K96" s="53"/>
    </row>
    <row r="97" spans="1:11" s="3" customFormat="1" ht="210" x14ac:dyDescent="0.25">
      <c r="A97" s="62" t="s">
        <v>191</v>
      </c>
      <c r="B97" s="63" t="s">
        <v>162</v>
      </c>
      <c r="C97" s="83">
        <v>2022</v>
      </c>
      <c r="D97" s="21"/>
      <c r="E97" s="21"/>
      <c r="F97" s="21"/>
      <c r="G97" s="21"/>
      <c r="H97" s="21"/>
      <c r="I97" s="21"/>
      <c r="J97" s="22"/>
      <c r="K97" s="21"/>
    </row>
    <row r="98" spans="1:11" s="3" customFormat="1" ht="15" x14ac:dyDescent="0.25">
      <c r="A98" s="20" t="s">
        <v>102</v>
      </c>
      <c r="B98" s="52"/>
      <c r="C98" s="84"/>
      <c r="D98" s="52"/>
      <c r="E98" s="52"/>
      <c r="F98" s="52"/>
      <c r="G98" s="52"/>
      <c r="H98" s="52"/>
      <c r="I98" s="52"/>
      <c r="J98" s="52"/>
      <c r="K98" s="53"/>
    </row>
    <row r="99" spans="1:11" s="3" customFormat="1" ht="30" x14ac:dyDescent="0.25">
      <c r="A99" s="64" t="s">
        <v>192</v>
      </c>
      <c r="B99" s="21"/>
      <c r="C99" s="83"/>
      <c r="D99" s="21"/>
      <c r="E99" s="21"/>
      <c r="F99" s="21"/>
      <c r="G99" s="21"/>
      <c r="H99" s="21"/>
      <c r="I99" s="21"/>
      <c r="J99" s="22"/>
      <c r="K99" s="21"/>
    </row>
    <row r="100" spans="1:11" s="3" customFormat="1" ht="30" x14ac:dyDescent="0.25">
      <c r="A100" s="23" t="s">
        <v>252</v>
      </c>
      <c r="B100" s="21" t="s">
        <v>163</v>
      </c>
      <c r="C100" s="83">
        <v>2015</v>
      </c>
      <c r="D100" s="21"/>
      <c r="E100" s="21"/>
      <c r="F100" s="21"/>
      <c r="G100" s="21"/>
      <c r="H100" s="21"/>
      <c r="I100" s="21"/>
      <c r="J100" s="22"/>
      <c r="K100" s="21"/>
    </row>
    <row r="101" spans="1:11" s="3" customFormat="1" ht="120" x14ac:dyDescent="0.25">
      <c r="A101" s="62" t="s">
        <v>281</v>
      </c>
      <c r="B101" s="21" t="s">
        <v>164</v>
      </c>
      <c r="C101" s="83" t="s">
        <v>150</v>
      </c>
      <c r="D101" s="21"/>
      <c r="E101" s="21"/>
      <c r="F101" s="21"/>
      <c r="G101" s="21"/>
      <c r="H101" s="21"/>
      <c r="I101" s="21"/>
      <c r="J101" s="22"/>
      <c r="K101" s="21"/>
    </row>
    <row r="102" spans="1:11" s="3" customFormat="1" ht="120" x14ac:dyDescent="0.25">
      <c r="A102" s="62" t="s">
        <v>282</v>
      </c>
      <c r="B102" s="21" t="s">
        <v>165</v>
      </c>
      <c r="C102" s="83" t="s">
        <v>150</v>
      </c>
      <c r="D102" s="21"/>
      <c r="E102" s="21"/>
      <c r="F102" s="21"/>
      <c r="G102" s="21"/>
      <c r="H102" s="21"/>
      <c r="I102" s="21"/>
      <c r="J102" s="22"/>
      <c r="K102" s="21"/>
    </row>
    <row r="103" spans="1:11" s="3" customFormat="1" ht="60" x14ac:dyDescent="0.25">
      <c r="A103" s="23" t="s">
        <v>253</v>
      </c>
      <c r="B103" s="21" t="s">
        <v>103</v>
      </c>
      <c r="C103" s="83" t="s">
        <v>150</v>
      </c>
      <c r="D103" s="21"/>
      <c r="E103" s="21"/>
      <c r="F103" s="21"/>
      <c r="G103" s="21"/>
      <c r="H103" s="21"/>
      <c r="I103" s="21"/>
      <c r="J103" s="22"/>
      <c r="K103" s="21"/>
    </row>
    <row r="104" spans="1:11" s="3" customFormat="1" ht="138.6" x14ac:dyDescent="0.25">
      <c r="A104" s="62" t="s">
        <v>298</v>
      </c>
      <c r="B104" s="21" t="s">
        <v>104</v>
      </c>
      <c r="C104" s="83" t="s">
        <v>150</v>
      </c>
      <c r="D104" s="21"/>
      <c r="E104" s="21"/>
      <c r="F104" s="21"/>
      <c r="G104" s="21"/>
      <c r="H104" s="21"/>
      <c r="I104" s="21"/>
      <c r="J104" s="22"/>
      <c r="K104" s="21"/>
    </row>
    <row r="105" spans="1:11" s="3" customFormat="1" ht="45" x14ac:dyDescent="0.25">
      <c r="A105" s="23" t="s">
        <v>254</v>
      </c>
      <c r="B105" s="21" t="s">
        <v>105</v>
      </c>
      <c r="C105" s="83">
        <v>2015</v>
      </c>
      <c r="D105" s="21"/>
      <c r="E105" s="21"/>
      <c r="F105" s="21"/>
      <c r="G105" s="21"/>
      <c r="H105" s="21"/>
      <c r="I105" s="21"/>
      <c r="J105" s="22"/>
      <c r="K105" s="21"/>
    </row>
    <row r="106" spans="1:11" s="3" customFormat="1" ht="45" x14ac:dyDescent="0.25">
      <c r="A106" s="23" t="s">
        <v>255</v>
      </c>
      <c r="B106" s="21" t="s">
        <v>107</v>
      </c>
      <c r="C106" s="83">
        <v>2015</v>
      </c>
      <c r="D106" s="21"/>
      <c r="E106" s="21"/>
      <c r="F106" s="21"/>
      <c r="G106" s="21"/>
      <c r="H106" s="21"/>
      <c r="I106" s="21"/>
      <c r="J106" s="22"/>
      <c r="K106" s="21"/>
    </row>
    <row r="107" spans="1:11" s="3" customFormat="1" ht="15" x14ac:dyDescent="0.25">
      <c r="A107" s="20" t="s">
        <v>106</v>
      </c>
      <c r="B107" s="52"/>
      <c r="C107" s="84"/>
      <c r="D107" s="52"/>
      <c r="E107" s="52"/>
      <c r="F107" s="52"/>
      <c r="G107" s="52"/>
      <c r="H107" s="52"/>
      <c r="I107" s="52"/>
      <c r="J107" s="52"/>
      <c r="K107" s="53"/>
    </row>
    <row r="108" spans="1:11" s="3" customFormat="1" ht="180" x14ac:dyDescent="0.25">
      <c r="A108" s="23" t="s">
        <v>256</v>
      </c>
      <c r="B108" s="21" t="s">
        <v>109</v>
      </c>
      <c r="C108" s="83">
        <v>2015</v>
      </c>
      <c r="D108" s="21"/>
      <c r="E108" s="21"/>
      <c r="F108" s="21"/>
      <c r="G108" s="21"/>
      <c r="H108" s="21"/>
      <c r="I108" s="21"/>
      <c r="J108" s="22"/>
      <c r="K108" s="21"/>
    </row>
    <row r="109" spans="1:11" s="3" customFormat="1" ht="45" x14ac:dyDescent="0.25">
      <c r="A109" s="23" t="s">
        <v>257</v>
      </c>
      <c r="B109" s="21" t="s">
        <v>108</v>
      </c>
      <c r="C109" s="83">
        <v>2015</v>
      </c>
      <c r="D109" s="21"/>
      <c r="E109" s="21"/>
      <c r="F109" s="21"/>
      <c r="G109" s="21"/>
      <c r="H109" s="21"/>
      <c r="I109" s="21"/>
      <c r="J109" s="22"/>
      <c r="K109" s="21"/>
    </row>
    <row r="110" spans="1:11" s="3" customFormat="1" ht="300" x14ac:dyDescent="0.25">
      <c r="A110" s="62" t="s">
        <v>284</v>
      </c>
      <c r="B110" s="21" t="s">
        <v>110</v>
      </c>
      <c r="C110" s="83">
        <v>2015</v>
      </c>
      <c r="D110" s="21"/>
      <c r="E110" s="21"/>
      <c r="F110" s="21"/>
      <c r="G110" s="21"/>
      <c r="H110" s="21"/>
      <c r="I110" s="21"/>
      <c r="J110" s="22"/>
      <c r="K110" s="21"/>
    </row>
    <row r="111" spans="1:11" s="3" customFormat="1" ht="150" x14ac:dyDescent="0.25">
      <c r="A111" s="62" t="s">
        <v>285</v>
      </c>
      <c r="B111" s="21" t="s">
        <v>111</v>
      </c>
      <c r="C111" s="83">
        <v>2015</v>
      </c>
      <c r="D111" s="21"/>
      <c r="E111" s="21"/>
      <c r="F111" s="21"/>
      <c r="G111" s="21"/>
      <c r="H111" s="21"/>
      <c r="I111" s="21"/>
      <c r="J111" s="22"/>
      <c r="K111" s="21"/>
    </row>
    <row r="112" spans="1:11" s="3" customFormat="1" ht="45" x14ac:dyDescent="0.25">
      <c r="A112" s="23" t="s">
        <v>258</v>
      </c>
      <c r="B112" s="21" t="s">
        <v>112</v>
      </c>
      <c r="C112" s="83">
        <v>2015</v>
      </c>
      <c r="D112" s="21"/>
      <c r="E112" s="21"/>
      <c r="F112" s="21"/>
      <c r="G112" s="21"/>
      <c r="H112" s="21"/>
      <c r="I112" s="21"/>
      <c r="J112" s="22"/>
      <c r="K112" s="21"/>
    </row>
    <row r="113" spans="1:11" s="3" customFormat="1" ht="60" x14ac:dyDescent="0.25">
      <c r="A113" s="23" t="s">
        <v>259</v>
      </c>
      <c r="B113" s="21" t="s">
        <v>113</v>
      </c>
      <c r="C113" s="83">
        <v>2015</v>
      </c>
      <c r="D113" s="21"/>
      <c r="E113" s="21"/>
      <c r="F113" s="21"/>
      <c r="G113" s="21"/>
      <c r="H113" s="21"/>
      <c r="I113" s="21"/>
      <c r="J113" s="22"/>
      <c r="K113" s="21"/>
    </row>
    <row r="114" spans="1:11" s="3" customFormat="1" ht="30" x14ac:dyDescent="0.25">
      <c r="A114" s="23" t="s">
        <v>260</v>
      </c>
      <c r="B114" s="21" t="s">
        <v>114</v>
      </c>
      <c r="C114" s="83">
        <v>2021</v>
      </c>
      <c r="D114" s="21"/>
      <c r="E114" s="21"/>
      <c r="F114" s="21"/>
      <c r="G114" s="21"/>
      <c r="H114" s="21"/>
      <c r="I114" s="21"/>
      <c r="J114" s="22"/>
      <c r="K114" s="21"/>
    </row>
    <row r="115" spans="1:11" s="3" customFormat="1" ht="60" x14ac:dyDescent="0.25">
      <c r="A115" s="23" t="s">
        <v>261</v>
      </c>
      <c r="B115" s="21" t="s">
        <v>115</v>
      </c>
      <c r="C115" s="83">
        <v>2021</v>
      </c>
      <c r="D115" s="21"/>
      <c r="E115" s="21"/>
      <c r="F115" s="21"/>
      <c r="G115" s="21"/>
      <c r="H115" s="21"/>
      <c r="I115" s="21"/>
      <c r="J115" s="22"/>
      <c r="K115" s="21"/>
    </row>
    <row r="116" spans="1:11" s="3" customFormat="1" ht="45" x14ac:dyDescent="0.25">
      <c r="A116" s="23" t="s">
        <v>286</v>
      </c>
      <c r="B116" s="21" t="s">
        <v>116</v>
      </c>
      <c r="C116" s="83">
        <v>2021</v>
      </c>
      <c r="D116" s="21"/>
      <c r="E116" s="21"/>
      <c r="F116" s="21"/>
      <c r="G116" s="21"/>
      <c r="H116" s="21"/>
      <c r="I116" s="21"/>
      <c r="J116" s="22"/>
      <c r="K116" s="21"/>
    </row>
    <row r="117" spans="1:11" s="3" customFormat="1" ht="60" x14ac:dyDescent="0.25">
      <c r="A117" s="64" t="s">
        <v>193</v>
      </c>
      <c r="B117" s="21"/>
      <c r="C117" s="83"/>
      <c r="D117" s="21"/>
      <c r="E117" s="21"/>
      <c r="F117" s="21"/>
      <c r="G117" s="21"/>
      <c r="H117" s="21"/>
      <c r="I117" s="21"/>
      <c r="J117" s="22"/>
      <c r="K117" s="21"/>
    </row>
    <row r="118" spans="1:11" s="3" customFormat="1" ht="15" x14ac:dyDescent="0.25">
      <c r="A118" s="20" t="s">
        <v>117</v>
      </c>
      <c r="B118" s="52"/>
      <c r="C118" s="84"/>
      <c r="D118" s="52"/>
      <c r="E118" s="52"/>
      <c r="F118" s="52"/>
      <c r="G118" s="52"/>
      <c r="H118" s="52"/>
      <c r="I118" s="52"/>
      <c r="J118" s="52"/>
      <c r="K118" s="53"/>
    </row>
    <row r="119" spans="1:11" s="3" customFormat="1" ht="30" x14ac:dyDescent="0.25">
      <c r="A119" s="23" t="s">
        <v>166</v>
      </c>
      <c r="B119" s="21" t="s">
        <v>283</v>
      </c>
      <c r="C119" s="83">
        <v>2015</v>
      </c>
      <c r="D119" s="21"/>
      <c r="E119" s="21"/>
      <c r="F119" s="21"/>
      <c r="G119" s="21"/>
      <c r="H119" s="21"/>
      <c r="I119" s="21"/>
      <c r="J119" s="22"/>
      <c r="K119" s="21"/>
    </row>
    <row r="120" spans="1:11" s="30" customFormat="1" ht="16.8" x14ac:dyDescent="0.3">
      <c r="A120" s="49" t="s">
        <v>119</v>
      </c>
      <c r="B120" s="50"/>
      <c r="C120" s="82"/>
      <c r="D120" s="50"/>
      <c r="E120" s="50"/>
      <c r="F120" s="50"/>
      <c r="G120" s="50"/>
      <c r="H120" s="50"/>
      <c r="I120" s="50"/>
      <c r="J120" s="50"/>
      <c r="K120" s="51"/>
    </row>
    <row r="121" spans="1:11" s="3" customFormat="1" ht="15" x14ac:dyDescent="0.25">
      <c r="A121" s="20" t="s">
        <v>201</v>
      </c>
      <c r="B121" s="52"/>
      <c r="C121" s="84"/>
      <c r="D121" s="52"/>
      <c r="E121" s="52"/>
      <c r="F121" s="52"/>
      <c r="G121" s="52"/>
      <c r="H121" s="52"/>
      <c r="I121" s="52"/>
      <c r="J121" s="52"/>
      <c r="K121" s="53"/>
    </row>
    <row r="122" spans="1:11" s="3" customFormat="1" ht="60" x14ac:dyDescent="0.25">
      <c r="A122" s="23" t="s">
        <v>262</v>
      </c>
      <c r="B122" s="21" t="s">
        <v>120</v>
      </c>
      <c r="C122" s="83">
        <v>2022</v>
      </c>
      <c r="D122" s="21"/>
      <c r="E122" s="21"/>
      <c r="F122" s="21"/>
      <c r="G122" s="21"/>
      <c r="H122" s="21"/>
      <c r="I122" s="21"/>
      <c r="J122" s="22"/>
      <c r="K122" s="21"/>
    </row>
    <row r="123" spans="1:11" s="3" customFormat="1" ht="45" x14ac:dyDescent="0.25">
      <c r="A123" s="23" t="s">
        <v>263</v>
      </c>
      <c r="B123" s="21" t="s">
        <v>121</v>
      </c>
      <c r="C123" s="83">
        <v>2022</v>
      </c>
      <c r="D123" s="21"/>
      <c r="E123" s="21"/>
      <c r="F123" s="21"/>
      <c r="G123" s="21"/>
      <c r="H123" s="21"/>
      <c r="I123" s="21"/>
      <c r="J123" s="22"/>
      <c r="K123" s="21"/>
    </row>
    <row r="124" spans="1:11" s="3" customFormat="1" ht="30" x14ac:dyDescent="0.25">
      <c r="A124" s="23" t="s">
        <v>264</v>
      </c>
      <c r="B124" s="21" t="s">
        <v>122</v>
      </c>
      <c r="C124" s="83">
        <v>2022</v>
      </c>
      <c r="D124" s="21"/>
      <c r="E124" s="21"/>
      <c r="F124" s="21"/>
      <c r="G124" s="21"/>
      <c r="H124" s="21"/>
      <c r="I124" s="21"/>
      <c r="J124" s="22"/>
      <c r="K124" s="21"/>
    </row>
    <row r="125" spans="1:11" s="3" customFormat="1" ht="45" x14ac:dyDescent="0.25">
      <c r="A125" s="23" t="s">
        <v>265</v>
      </c>
      <c r="B125" s="21" t="s">
        <v>123</v>
      </c>
      <c r="C125" s="83">
        <v>2022</v>
      </c>
      <c r="D125" s="21"/>
      <c r="E125" s="21"/>
      <c r="F125" s="21"/>
      <c r="G125" s="21"/>
      <c r="H125" s="21"/>
      <c r="I125" s="21"/>
      <c r="J125" s="22"/>
      <c r="K125" s="21"/>
    </row>
    <row r="126" spans="1:11" s="3" customFormat="1" ht="15" x14ac:dyDescent="0.25">
      <c r="A126" s="20" t="s">
        <v>118</v>
      </c>
      <c r="B126" s="52"/>
      <c r="C126" s="84"/>
      <c r="D126" s="52"/>
      <c r="E126" s="52"/>
      <c r="F126" s="52"/>
      <c r="G126" s="52"/>
      <c r="H126" s="52"/>
      <c r="I126" s="52"/>
      <c r="J126" s="52"/>
      <c r="K126" s="53"/>
    </row>
    <row r="127" spans="1:11" s="3" customFormat="1" ht="45" x14ac:dyDescent="0.25">
      <c r="A127" s="23" t="s">
        <v>266</v>
      </c>
      <c r="B127" s="21" t="s">
        <v>124</v>
      </c>
      <c r="C127" s="83" t="s">
        <v>154</v>
      </c>
      <c r="D127" s="21"/>
      <c r="E127" s="21"/>
      <c r="F127" s="21"/>
      <c r="G127" s="21"/>
      <c r="H127" s="21"/>
      <c r="I127" s="21"/>
      <c r="J127" s="22"/>
      <c r="K127" s="21"/>
    </row>
    <row r="128" spans="1:11" s="3" customFormat="1" ht="135" x14ac:dyDescent="0.25">
      <c r="A128" s="23" t="s">
        <v>295</v>
      </c>
      <c r="B128" s="21" t="s">
        <v>125</v>
      </c>
      <c r="C128" s="83">
        <v>2015</v>
      </c>
      <c r="D128" s="21"/>
      <c r="E128" s="21"/>
      <c r="F128" s="21"/>
      <c r="G128" s="21"/>
      <c r="H128" s="21"/>
      <c r="I128" s="21"/>
      <c r="J128" s="22"/>
      <c r="K128" s="21"/>
    </row>
    <row r="129" spans="1:11" s="3" customFormat="1" ht="105" x14ac:dyDescent="0.25">
      <c r="A129" s="23" t="s">
        <v>296</v>
      </c>
      <c r="B129" s="21" t="s">
        <v>130</v>
      </c>
      <c r="C129" s="83">
        <v>2015</v>
      </c>
      <c r="D129" s="21"/>
      <c r="E129" s="21"/>
      <c r="F129" s="21"/>
      <c r="G129" s="21"/>
      <c r="H129" s="21"/>
      <c r="I129" s="21"/>
      <c r="J129" s="22"/>
      <c r="K129" s="21"/>
    </row>
    <row r="130" spans="1:11" s="3" customFormat="1" ht="60" x14ac:dyDescent="0.25">
      <c r="A130" s="62" t="s">
        <v>287</v>
      </c>
      <c r="B130" s="21" t="s">
        <v>131</v>
      </c>
      <c r="C130" s="83">
        <v>2009</v>
      </c>
      <c r="D130" s="21"/>
      <c r="E130" s="21"/>
      <c r="F130" s="21"/>
      <c r="G130" s="21"/>
      <c r="H130" s="21"/>
      <c r="I130" s="21"/>
      <c r="J130" s="22"/>
      <c r="K130" s="21"/>
    </row>
    <row r="131" spans="1:11" s="3" customFormat="1" ht="15" x14ac:dyDescent="0.25">
      <c r="A131" s="20" t="s">
        <v>126</v>
      </c>
      <c r="B131" s="52"/>
      <c r="C131" s="84"/>
      <c r="D131" s="52"/>
      <c r="E131" s="52"/>
      <c r="F131" s="52"/>
      <c r="G131" s="52"/>
      <c r="H131" s="52"/>
      <c r="I131" s="52"/>
      <c r="J131" s="52"/>
      <c r="K131" s="53"/>
    </row>
    <row r="132" spans="1:11" s="3" customFormat="1" ht="30" x14ac:dyDescent="0.25">
      <c r="A132" s="23" t="s">
        <v>267</v>
      </c>
      <c r="B132" s="21" t="s">
        <v>132</v>
      </c>
      <c r="C132" s="83">
        <v>2015</v>
      </c>
      <c r="D132" s="21"/>
      <c r="E132" s="21"/>
      <c r="F132" s="21"/>
      <c r="G132" s="21"/>
      <c r="H132" s="21"/>
      <c r="I132" s="21"/>
      <c r="J132" s="22"/>
      <c r="K132" s="21"/>
    </row>
    <row r="133" spans="1:11" s="3" customFormat="1" ht="15" x14ac:dyDescent="0.25">
      <c r="A133" s="20" t="s">
        <v>127</v>
      </c>
      <c r="B133" s="52"/>
      <c r="C133" s="84"/>
      <c r="D133" s="52"/>
      <c r="E133" s="52"/>
      <c r="F133" s="52"/>
      <c r="G133" s="52"/>
      <c r="H133" s="52"/>
      <c r="I133" s="52"/>
      <c r="J133" s="52"/>
      <c r="K133" s="53"/>
    </row>
    <row r="134" spans="1:11" s="3" customFormat="1" ht="30" x14ac:dyDescent="0.25">
      <c r="A134" s="23" t="s">
        <v>268</v>
      </c>
      <c r="B134" s="21" t="s">
        <v>133</v>
      </c>
      <c r="C134" s="83" t="s">
        <v>154</v>
      </c>
      <c r="D134" s="21"/>
      <c r="E134" s="21"/>
      <c r="F134" s="21"/>
      <c r="G134" s="21"/>
      <c r="H134" s="21"/>
      <c r="I134" s="21"/>
      <c r="J134" s="22"/>
      <c r="K134" s="21"/>
    </row>
    <row r="135" spans="1:11" s="3" customFormat="1" ht="30" x14ac:dyDescent="0.25">
      <c r="A135" s="23" t="s">
        <v>269</v>
      </c>
      <c r="B135" s="21" t="s">
        <v>134</v>
      </c>
      <c r="C135" s="83" t="s">
        <v>154</v>
      </c>
      <c r="D135" s="21"/>
      <c r="E135" s="21"/>
      <c r="F135" s="21"/>
      <c r="G135" s="21"/>
      <c r="H135" s="21"/>
      <c r="I135" s="21"/>
      <c r="J135" s="22"/>
      <c r="K135" s="21"/>
    </row>
    <row r="136" spans="1:11" s="3" customFormat="1" ht="75" x14ac:dyDescent="0.25">
      <c r="A136" s="23" t="s">
        <v>270</v>
      </c>
      <c r="B136" s="21" t="s">
        <v>135</v>
      </c>
      <c r="C136" s="83">
        <v>2009</v>
      </c>
      <c r="D136" s="21"/>
      <c r="E136" s="21"/>
      <c r="F136" s="21"/>
      <c r="G136" s="21"/>
      <c r="H136" s="21"/>
      <c r="I136" s="21"/>
      <c r="J136" s="22"/>
      <c r="K136" s="21"/>
    </row>
    <row r="137" spans="1:11" s="3" customFormat="1" ht="30" x14ac:dyDescent="0.25">
      <c r="A137" s="23" t="s">
        <v>299</v>
      </c>
      <c r="B137" s="21" t="s">
        <v>136</v>
      </c>
      <c r="C137" s="83">
        <v>2009</v>
      </c>
      <c r="D137" s="21"/>
      <c r="E137" s="21"/>
      <c r="F137" s="21"/>
      <c r="G137" s="21"/>
      <c r="H137" s="21"/>
      <c r="I137" s="21"/>
      <c r="J137" s="22"/>
      <c r="K137" s="21"/>
    </row>
    <row r="138" spans="1:11" s="3" customFormat="1" ht="30" x14ac:dyDescent="0.25">
      <c r="A138" s="23" t="s">
        <v>167</v>
      </c>
      <c r="B138" s="21" t="s">
        <v>137</v>
      </c>
      <c r="C138" s="83">
        <v>2009</v>
      </c>
      <c r="D138" s="21"/>
      <c r="E138" s="21"/>
      <c r="F138" s="21"/>
      <c r="G138" s="21"/>
      <c r="H138" s="21"/>
      <c r="I138" s="21"/>
      <c r="J138" s="22"/>
      <c r="K138" s="21"/>
    </row>
    <row r="139" spans="1:11" s="3" customFormat="1" ht="15" x14ac:dyDescent="0.25">
      <c r="A139" s="20" t="s">
        <v>128</v>
      </c>
      <c r="B139" s="52"/>
      <c r="C139" s="84"/>
      <c r="D139" s="52"/>
      <c r="E139" s="52"/>
      <c r="F139" s="52"/>
      <c r="G139" s="52"/>
      <c r="H139" s="52"/>
      <c r="I139" s="52"/>
      <c r="J139" s="52"/>
      <c r="K139" s="53"/>
    </row>
    <row r="140" spans="1:11" s="3" customFormat="1" ht="30" x14ac:dyDescent="0.25">
      <c r="A140" s="23" t="s">
        <v>271</v>
      </c>
      <c r="B140" s="21" t="s">
        <v>138</v>
      </c>
      <c r="C140" s="83">
        <v>2015</v>
      </c>
      <c r="D140" s="21"/>
      <c r="E140" s="21"/>
      <c r="F140" s="21"/>
      <c r="G140" s="21"/>
      <c r="H140" s="21"/>
      <c r="I140" s="21"/>
      <c r="J140" s="22"/>
      <c r="K140" s="21"/>
    </row>
    <row r="141" spans="1:11" s="3" customFormat="1" ht="15" x14ac:dyDescent="0.25">
      <c r="A141" s="20" t="s">
        <v>129</v>
      </c>
      <c r="B141" s="52"/>
      <c r="C141" s="84"/>
      <c r="D141" s="52"/>
      <c r="E141" s="52"/>
      <c r="F141" s="52"/>
      <c r="G141" s="52"/>
      <c r="H141" s="52"/>
      <c r="I141" s="52"/>
      <c r="J141" s="52"/>
      <c r="K141" s="53"/>
    </row>
    <row r="142" spans="1:11" s="3" customFormat="1" ht="90" x14ac:dyDescent="0.25">
      <c r="A142" s="23" t="s">
        <v>272</v>
      </c>
      <c r="B142" s="21" t="s">
        <v>139</v>
      </c>
      <c r="C142" s="83">
        <v>2021</v>
      </c>
      <c r="D142" s="21"/>
      <c r="E142" s="21"/>
      <c r="F142" s="21"/>
      <c r="G142" s="21"/>
      <c r="H142" s="21"/>
      <c r="I142" s="21"/>
      <c r="J142" s="22"/>
      <c r="K142" s="21"/>
    </row>
    <row r="143" spans="1:11" s="3" customFormat="1" ht="135" x14ac:dyDescent="0.25">
      <c r="A143" s="62" t="s">
        <v>288</v>
      </c>
      <c r="B143" s="21" t="s">
        <v>140</v>
      </c>
      <c r="C143" s="83">
        <v>2021</v>
      </c>
      <c r="D143" s="21"/>
      <c r="E143" s="21"/>
      <c r="F143" s="21"/>
      <c r="G143" s="21"/>
      <c r="H143" s="21"/>
      <c r="I143" s="21"/>
      <c r="J143" s="22"/>
      <c r="K143" s="21"/>
    </row>
    <row r="144" spans="1:11" s="3" customFormat="1" ht="120" x14ac:dyDescent="0.25">
      <c r="A144" s="62" t="s">
        <v>289</v>
      </c>
      <c r="B144" s="21" t="s">
        <v>143</v>
      </c>
      <c r="C144" s="83">
        <v>2021</v>
      </c>
      <c r="D144" s="21"/>
      <c r="E144" s="21"/>
      <c r="F144" s="21"/>
      <c r="G144" s="21"/>
      <c r="H144" s="21"/>
      <c r="I144" s="21"/>
      <c r="J144" s="22"/>
      <c r="K144" s="21"/>
    </row>
    <row r="145" spans="1:11" s="3" customFormat="1" ht="30" x14ac:dyDescent="0.25">
      <c r="A145" s="62" t="s">
        <v>194</v>
      </c>
      <c r="B145" s="21" t="s">
        <v>144</v>
      </c>
      <c r="C145" s="83">
        <v>2022</v>
      </c>
      <c r="D145" s="21"/>
      <c r="E145" s="21"/>
      <c r="F145" s="21"/>
      <c r="G145" s="21"/>
      <c r="H145" s="21"/>
      <c r="I145" s="21"/>
      <c r="J145" s="22"/>
      <c r="K145" s="21"/>
    </row>
    <row r="146" spans="1:11" s="3" customFormat="1" ht="30" x14ac:dyDescent="0.25">
      <c r="A146" s="23" t="s">
        <v>273</v>
      </c>
      <c r="B146" s="21" t="s">
        <v>145</v>
      </c>
      <c r="C146" s="83">
        <v>2015</v>
      </c>
      <c r="D146" s="21"/>
      <c r="E146" s="21"/>
      <c r="F146" s="21"/>
      <c r="G146" s="21"/>
      <c r="H146" s="21"/>
      <c r="I146" s="21"/>
      <c r="J146" s="22"/>
      <c r="K146" s="21"/>
    </row>
    <row r="147" spans="1:11" s="3" customFormat="1" ht="15" x14ac:dyDescent="0.25">
      <c r="A147" s="20" t="s">
        <v>141</v>
      </c>
      <c r="B147" s="52"/>
      <c r="C147" s="84"/>
      <c r="D147" s="52"/>
      <c r="E147" s="52"/>
      <c r="F147" s="52"/>
      <c r="G147" s="52"/>
      <c r="H147" s="52"/>
      <c r="I147" s="52"/>
      <c r="J147" s="52"/>
      <c r="K147" s="53"/>
    </row>
    <row r="148" spans="1:11" s="3" customFormat="1" ht="30" x14ac:dyDescent="0.25">
      <c r="A148" s="23" t="s">
        <v>168</v>
      </c>
      <c r="B148" s="21" t="s">
        <v>146</v>
      </c>
      <c r="C148" s="83">
        <v>2015</v>
      </c>
      <c r="D148" s="21"/>
      <c r="E148" s="21"/>
      <c r="F148" s="21"/>
      <c r="G148" s="21"/>
      <c r="H148" s="21"/>
      <c r="I148" s="21"/>
      <c r="J148" s="22"/>
      <c r="K148" s="21"/>
    </row>
    <row r="149" spans="1:11" s="3" customFormat="1" ht="45" x14ac:dyDescent="0.25">
      <c r="A149" s="23" t="s">
        <v>169</v>
      </c>
      <c r="B149" s="21" t="s">
        <v>147</v>
      </c>
      <c r="C149" s="83">
        <v>2015</v>
      </c>
      <c r="D149" s="21"/>
      <c r="E149" s="21"/>
      <c r="F149" s="21"/>
      <c r="G149" s="21"/>
      <c r="H149" s="21"/>
      <c r="I149" s="21"/>
      <c r="J149" s="22"/>
      <c r="K149" s="21"/>
    </row>
    <row r="150" spans="1:11" s="3" customFormat="1" ht="45" x14ac:dyDescent="0.25">
      <c r="A150" s="23" t="s">
        <v>170</v>
      </c>
      <c r="B150" s="21" t="s">
        <v>148</v>
      </c>
      <c r="C150" s="83">
        <v>2015</v>
      </c>
      <c r="D150" s="21"/>
      <c r="E150" s="21"/>
      <c r="F150" s="21"/>
      <c r="G150" s="21"/>
      <c r="H150" s="21"/>
      <c r="I150" s="21"/>
      <c r="J150" s="22"/>
      <c r="K150" s="21"/>
    </row>
    <row r="151" spans="1:11" s="3" customFormat="1" ht="45" x14ac:dyDescent="0.25">
      <c r="A151" s="23" t="s">
        <v>171</v>
      </c>
      <c r="B151" s="21" t="s">
        <v>195</v>
      </c>
      <c r="C151" s="83">
        <v>2015</v>
      </c>
      <c r="D151" s="21"/>
      <c r="E151" s="21"/>
      <c r="F151" s="21"/>
      <c r="G151" s="21"/>
      <c r="H151" s="21"/>
      <c r="I151" s="21"/>
      <c r="J151" s="22"/>
      <c r="K151" s="21"/>
    </row>
    <row r="152" spans="1:11" s="3" customFormat="1" ht="15" x14ac:dyDescent="0.25">
      <c r="A152" s="20" t="s">
        <v>142</v>
      </c>
      <c r="B152" s="52"/>
      <c r="C152" s="84"/>
      <c r="D152" s="52"/>
      <c r="E152" s="52"/>
      <c r="F152" s="52"/>
      <c r="G152" s="52"/>
      <c r="H152" s="52"/>
      <c r="I152" s="52"/>
      <c r="J152" s="52"/>
      <c r="K152" s="53"/>
    </row>
    <row r="153" spans="1:11" s="3" customFormat="1" ht="30" x14ac:dyDescent="0.25">
      <c r="A153" s="23" t="s">
        <v>274</v>
      </c>
      <c r="B153" s="21" t="s">
        <v>202</v>
      </c>
      <c r="C153" s="83" t="s">
        <v>155</v>
      </c>
      <c r="D153" s="21"/>
      <c r="E153" s="21"/>
      <c r="F153" s="21"/>
      <c r="G153" s="21"/>
      <c r="H153" s="21"/>
      <c r="I153" s="21"/>
      <c r="J153" s="22"/>
      <c r="K153" s="21"/>
    </row>
    <row r="154" spans="1:11" s="3" customFormat="1" ht="45" x14ac:dyDescent="0.25">
      <c r="A154" s="23" t="s">
        <v>275</v>
      </c>
      <c r="B154" s="21" t="s">
        <v>203</v>
      </c>
      <c r="C154" s="83">
        <v>2009</v>
      </c>
      <c r="D154" s="21"/>
      <c r="E154" s="21"/>
      <c r="F154" s="21"/>
      <c r="G154" s="21"/>
      <c r="H154" s="21"/>
      <c r="I154" s="21"/>
      <c r="J154" s="22"/>
      <c r="K154" s="21"/>
    </row>
    <row r="155" spans="1:11" s="3" customFormat="1" ht="75" x14ac:dyDescent="0.25">
      <c r="A155" s="23" t="s">
        <v>276</v>
      </c>
      <c r="B155" s="21" t="s">
        <v>204</v>
      </c>
      <c r="C155" s="83">
        <v>2009</v>
      </c>
      <c r="D155" s="21"/>
      <c r="E155" s="21"/>
      <c r="F155" s="21"/>
      <c r="G155" s="21"/>
      <c r="H155" s="21"/>
      <c r="I155" s="21"/>
      <c r="J155" s="22"/>
      <c r="K155" s="21"/>
    </row>
    <row r="156" spans="1:11" s="3" customFormat="1" ht="30" x14ac:dyDescent="0.25">
      <c r="A156" s="23" t="s">
        <v>196</v>
      </c>
      <c r="B156" s="21" t="s">
        <v>205</v>
      </c>
      <c r="C156" s="83" t="s">
        <v>155</v>
      </c>
      <c r="D156" s="21"/>
      <c r="E156" s="21"/>
      <c r="F156" s="21"/>
      <c r="G156" s="21"/>
      <c r="H156" s="21"/>
      <c r="I156" s="21"/>
      <c r="J156" s="22"/>
      <c r="K156" s="21"/>
    </row>
    <row r="157" spans="1:11" s="3" customFormat="1" ht="15" x14ac:dyDescent="0.25">
      <c r="A157" s="65"/>
      <c r="B157" s="19"/>
      <c r="C157" s="81"/>
      <c r="D157" s="19"/>
      <c r="E157" s="19"/>
      <c r="F157" s="19"/>
      <c r="G157" s="19"/>
      <c r="H157" s="19"/>
      <c r="I157" s="19"/>
      <c r="J157" s="66"/>
      <c r="K157" s="19"/>
    </row>
  </sheetData>
  <autoFilter ref="A9:K156" xr:uid="{00000000-0009-0000-0000-000002000000}"/>
  <phoneticPr fontId="29" type="noConversion"/>
  <dataValidations count="2">
    <dataValidation type="list" allowBlank="1" showInputMessage="1" showErrorMessage="1" sqref="H10:H34 H36:H157" xr:uid="{00000000-0002-0000-0200-000000000000}">
      <formula1>"Yes,No"</formula1>
    </dataValidation>
    <dataValidation type="list" allowBlank="1" showInputMessage="1" showErrorMessage="1" sqref="D36:D1048576 D10:D34 F10:F34 F36:F1048576" xr:uid="{22F33225-5355-42C8-8447-629563C6D112}">
      <formula1>"Yes,No, Partial"</formula1>
    </dataValidation>
  </dataValidations>
  <pageMargins left="0.19685039370078741" right="0.19685039370078741" top="0.35433070866141736" bottom="0.15748031496062992" header="0.11811023622047245" footer="0.11811023622047245"/>
  <pageSetup paperSize="8" scale="49" fitToHeight="0" orientation="landscape" verticalDpi="0" r:id="rId1"/>
  <headerFooter>
    <oddFooter>&amp;L&amp;P</oddFooter>
  </headerFooter>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61ED9-1E4E-44C0-8760-375356C37589}">
  <dimension ref="A1"/>
  <sheetViews>
    <sheetView showGridLines="0" workbookViewId="0"/>
  </sheetViews>
  <sheetFormatPr defaultRowHeight="15" x14ac:dyDescent="0.25"/>
  <cols>
    <col min="1" max="1" width="12.33203125" customWidth="1"/>
  </cols>
  <sheetData>
    <row r="1" spans="1:1" ht="20.399999999999999" x14ac:dyDescent="0.35">
      <c r="A1" s="76" t="s">
        <v>65</v>
      </c>
    </row>
  </sheetData>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68EC8-F3E7-43F3-9801-26B9AD9077B1}">
  <dimension ref="A1:A2"/>
  <sheetViews>
    <sheetView showGridLines="0" workbookViewId="0"/>
  </sheetViews>
  <sheetFormatPr defaultRowHeight="15" x14ac:dyDescent="0.25"/>
  <sheetData>
    <row r="1" spans="1:1" x14ac:dyDescent="0.25">
      <c r="A1" s="74" t="s">
        <v>94</v>
      </c>
    </row>
    <row r="2" spans="1:1" x14ac:dyDescent="0.25">
      <c r="A2" s="74" t="s">
        <v>95</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07E-609E-46F2-A144-E96B26701E42}">
  <dimension ref="A1"/>
  <sheetViews>
    <sheetView showGridLines="0" workbookViewId="0"/>
  </sheetViews>
  <sheetFormatPr defaultRowHeight="15" x14ac:dyDescent="0.25"/>
  <sheetData>
    <row r="1" spans="1:1" ht="27.3" customHeight="1" x14ac:dyDescent="0.25">
      <c r="A1" s="75" t="s">
        <v>96</v>
      </c>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DE0DD-BF49-4B32-9B20-D4088D0BC875}">
  <dimension ref="A1"/>
  <sheetViews>
    <sheetView showGridLines="0" workbookViewId="0"/>
  </sheetViews>
  <sheetFormatPr defaultRowHeight="15" x14ac:dyDescent="0.25"/>
  <sheetData>
    <row r="1" spans="1:1" x14ac:dyDescent="0.25">
      <c r="A1" s="75" t="s">
        <v>97</v>
      </c>
    </row>
  </sheetData>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41EA2-73CF-48A7-8237-55F030DEE764}">
  <dimension ref="A1"/>
  <sheetViews>
    <sheetView showGridLines="0" workbookViewId="0">
      <selection activeCell="H28" sqref="H28"/>
    </sheetView>
  </sheetViews>
  <sheetFormatPr defaultRowHeight="15" x14ac:dyDescent="0.25"/>
  <sheetData/>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141A9-D0AD-4116-9A75-69CAF0F594D3}">
  <dimension ref="A1"/>
  <sheetViews>
    <sheetView showGridLines="0" workbookViewId="0">
      <selection sqref="A1:XFD1"/>
    </sheetView>
  </sheetViews>
  <sheetFormatPr defaultRowHeight="15" x14ac:dyDescent="0.25"/>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lcf76f155ced4ddcb4097134ff3c332f xmlns="acaf4567-dc07-471f-892c-2bcb86ef35ae">
      <Terms xmlns="http://schemas.microsoft.com/office/infopath/2007/PartnerControls"/>
    </lcf76f155ced4ddcb4097134ff3c332f>
    <TaxCatchAll xmlns="0eb656aa-4e79-4e95-9076-bc119a23e0c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7F3454-2413-423C-9112-DE4CD7429B42}">
  <ds:schemaRefs>
    <ds:schemaRef ds:uri="http://schemas.microsoft.com/office/2006/metadata/properties"/>
    <ds:schemaRef ds:uri="http://schemas.microsoft.com/office/2006/documentManagement/types"/>
    <ds:schemaRef ds:uri="http://schemas.microsoft.com/office/infopath/2007/PartnerControls"/>
    <ds:schemaRef ds:uri="0eb656aa-4e79-4e95-9076-bc119a23e0cc"/>
    <ds:schemaRef ds:uri="http://schemas.openxmlformats.org/package/2006/metadata/core-properties"/>
    <ds:schemaRef ds:uri="http://purl.org/dc/elements/1.1/"/>
    <ds:schemaRef ds:uri="c1f338ac-e338-414f-952c-f74dcc6d59e1"/>
    <ds:schemaRef ds:uri="http://www.w3.org/XML/1998/namespace"/>
    <ds:schemaRef ds:uri="acaf4567-dc07-471f-892c-2bcb86ef35ae"/>
    <ds:schemaRef ds:uri="http://purl.org/dc/dcmitype/"/>
    <ds:schemaRef ds:uri="http://purl.org/dc/terms/"/>
  </ds:schemaRefs>
</ds:datastoreItem>
</file>

<file path=customXml/itemProps2.xml><?xml version="1.0" encoding="utf-8"?>
<ds:datastoreItem xmlns:ds="http://schemas.openxmlformats.org/officeDocument/2006/customXml" ds:itemID="{25920FD9-FE73-4C3F-B184-2D5C86F57A3B}">
  <ds:schemaRefs>
    <ds:schemaRef ds:uri="http://schemas.microsoft.com/sharepoint/v3/contenttype/forms"/>
  </ds:schemaRefs>
</ds:datastoreItem>
</file>

<file path=customXml/itemProps3.xml><?xml version="1.0" encoding="utf-8"?>
<ds:datastoreItem xmlns:ds="http://schemas.openxmlformats.org/officeDocument/2006/customXml" ds:itemID="{5FABA8BB-A17F-46B6-9696-5EDB1DBBF6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Cover page</vt:lpstr>
      <vt:lpstr>Introduction</vt:lpstr>
      <vt:lpstr>Data sheet</vt:lpstr>
      <vt:lpstr>Figure 1</vt:lpstr>
      <vt:lpstr>Visual summary 1</vt:lpstr>
      <vt:lpstr>Choosing first-line medicines</vt:lpstr>
      <vt:lpstr>Summary of first-line medicines</vt:lpstr>
      <vt:lpstr>Choosing medicines</vt:lpstr>
      <vt:lpstr>How to choose further medicines</vt:lpstr>
      <vt:lpstr>Medicines for further treatment</vt:lpstr>
      <vt:lpstr>Table</vt:lpstr>
      <vt:lpstr>'Data sheet'!_Chronic_kidney_disease</vt:lpstr>
      <vt:lpstr>'Data sheet'!_Hlk77002640</vt:lpstr>
      <vt:lpstr>'Data sheet'!_Hlk79159137</vt:lpstr>
      <vt:lpstr>'Data sheet'!_Hlk96435551</vt:lpstr>
      <vt:lpstr>'Data sheet'!_Ref420569876</vt:lpstr>
      <vt:lpstr>'Data sheet'!_Ref79152231</vt:lpstr>
      <vt:lpstr>'Data sheet'!_Ref79156454</vt:lpstr>
      <vt:lpstr>'Data sheet'!_Ref79157223</vt:lpstr>
      <vt:lpstr>'Data sheet'!_Ref79414212</vt:lpstr>
      <vt:lpstr>'Data sheet'!_Ref80886870</vt:lpstr>
      <vt:lpstr>'Data sheet'!_Ref88473524</vt:lpstr>
      <vt:lpstr>'Data sheet'!_Toc401048558</vt:lpstr>
      <vt:lpstr>'Data sheet'!_Toc94182303</vt:lpstr>
      <vt:lpstr>'Data sheet'!_Toc94182304</vt:lpstr>
      <vt:lpstr>'Data sheet'!_Toc94182306</vt:lpstr>
      <vt:lpstr>'Data sheet'!_Toc94182307</vt:lpstr>
      <vt:lpstr>'Data sheet'!_Toc94182308</vt:lpstr>
      <vt:lpstr>'Data sheet'!_Toc94182309</vt:lpstr>
      <vt:lpstr>'Cover page'!Print_Area</vt:lpstr>
      <vt:lpstr>'Data sheet'!Print_Area</vt:lpstr>
      <vt:lpstr>Introduction!Print_Area</vt:lpstr>
      <vt:lpstr>'Data sheet'!Print_Titles</vt:lpstr>
      <vt:lpstr>'Data sheet'!section1pt3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NG28 Baseline assessment tool 29/06/2022</dc:title>
  <dc:creator/>
  <cp:lastModifiedBy/>
  <dcterms:created xsi:type="dcterms:W3CDTF">2022-04-01T14:50:10Z</dcterms:created>
  <dcterms:modified xsi:type="dcterms:W3CDTF">2025-09-16T08:16:45Z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2025-09-16T06:49:32Z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ea21970c-5f25-4350-8594-3a1898f56ac8</vt:lpwstr>
  </property>
  <property fmtid="{D5CDD505-2E9C-101B-9397-08002B2CF9AE}" pid="8" name="MSIP_Label_c69d85d5-6d9e-4305-a294-1f636ec0f2d6_ContentBits">
    <vt:lpwstr>0</vt:lpwstr>
  </property>
  <property fmtid="{D5CDD505-2E9C-101B-9397-08002B2CF9AE}" pid="9" name="MSIP_Label_c69d85d5-6d9e-4305-a294-1f636ec0f2d6_Tag">
    <vt:lpwstr>10, 3, 0, 1</vt:lpwstr>
  </property>
  <property fmtid="{D5CDD505-2E9C-101B-9397-08002B2CF9AE}" pid="10" name="ContentTypeId">
    <vt:lpwstr>0x010100B99456BF0FC3654992BB01F701E3BF13</vt:lpwstr>
  </property>
  <property fmtid="{D5CDD505-2E9C-101B-9397-08002B2CF9AE}" pid="11" name="Display_x0020_Status">
    <vt:lpwstr/>
  </property>
  <property fmtid="{D5CDD505-2E9C-101B-9397-08002B2CF9AE}" pid="12" name="MediaServiceImageTags">
    <vt:lpwstr/>
  </property>
  <property fmtid="{D5CDD505-2E9C-101B-9397-08002B2CF9AE}" pid="13" name="Display Status">
    <vt:lpwstr/>
  </property>
</Properties>
</file>