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0" documentId="8_{F58048BA-9C44-4FB4-A2C4-53ED03626352}" xr6:coauthVersionLast="47" xr6:coauthVersionMax="47" xr10:uidLastSave="{AFF0B9A1-00C3-424A-9300-F4428D699D11}"/>
  <bookViews>
    <workbookView xWindow="-110" yWindow="-110" windowWidth="19420" windowHeight="10300" xr2:uid="{00000000-000D-0000-FFFF-FFFF00000000}"/>
  </bookViews>
  <sheets>
    <sheet name="Register 2023-24" sheetId="1" r:id="rId1"/>
  </sheets>
  <definedNames>
    <definedName name="_xlnm._FilterDatabase" localSheetId="0" hidden="1">'Register 2023-24'!$A$4:$I$91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12" i="1"/>
  <c r="D11" i="1"/>
</calcChain>
</file>

<file path=xl/sharedStrings.xml><?xml version="1.0" encoding="utf-8"?>
<sst xmlns="http://schemas.openxmlformats.org/spreadsheetml/2006/main" count="738" uniqueCount="356">
  <si>
    <t>Gifts and hospitality register 2023-24</t>
  </si>
  <si>
    <t>1. Please complete the register below for the following:
   - any meals and refreshment with an estimated value of £25 or more
   - all travel and accommodation costs, at the level NICE would usually offer to attend events, may be accepted and must be declared
   - all gifts offered unless they are of a trivial nature
   This should be completed within 2 weeks of the event.
2. It is the responsibility of the individual receiving the gift or hospitality to complete the register.
3. In the event of any uncertainty in the application of this policy, please contact the Corporate Governance &amp; Risk Manager in the Corporate Office.
4. Please ensure you have read the Gifts &amp; Hospitality Policy before completing your entry.
5. Please remember to pass all gifts to the Corporate Office for secure storage.</t>
  </si>
  <si>
    <t>Name</t>
  </si>
  <si>
    <t>Position</t>
  </si>
  <si>
    <t>Gift or hospitality offered</t>
  </si>
  <si>
    <t>Est value</t>
  </si>
  <si>
    <t>Supplier</t>
  </si>
  <si>
    <t>Reason for offer of gift/hospitality</t>
  </si>
  <si>
    <t>Date offer received</t>
  </si>
  <si>
    <t>Accepted/Declined</t>
  </si>
  <si>
    <t>Rationale for decision</t>
  </si>
  <si>
    <t>For accepted gifts, passed to Corporate Office</t>
  </si>
  <si>
    <t>If approval is required - details of authorising director</t>
  </si>
  <si>
    <t>Have the travel, accommodation and meals been provided as part of NICE’s fee for service activities? (yes/no)</t>
  </si>
  <si>
    <t>Sam Roberts</t>
  </si>
  <si>
    <t>CEO</t>
  </si>
  <si>
    <t>Dinner</t>
  </si>
  <si>
    <t>Approx £50</t>
  </si>
  <si>
    <t>Australian Government Department of Health and Aged Care</t>
  </si>
  <si>
    <t>Working dinner to enhance international collaboration.</t>
  </si>
  <si>
    <t>Accepted</t>
  </si>
  <si>
    <t>Networking and collaboration.</t>
  </si>
  <si>
    <t>Flight from London Heathrow to Boston (Return)</t>
  </si>
  <si>
    <t>Approx £812
($1000 USD)</t>
  </si>
  <si>
    <t>ISPOR</t>
  </si>
  <si>
    <t>Attendance at ISPOR 2023 Conference</t>
  </si>
  <si>
    <t>Programme co-chair at ISPOR 2023 Conference</t>
  </si>
  <si>
    <t>Pilar Pinilla-Dominguez</t>
  </si>
  <si>
    <t>Associate Director</t>
  </si>
  <si>
    <t>Taiwanese delegation</t>
  </si>
  <si>
    <t>accepted</t>
  </si>
  <si>
    <t>Not accepting the gifts will have been seen as an offence</t>
  </si>
  <si>
    <t>All except perishable gift (i.e. cake) will be handed over to corporate office - they are currently in a cupboard in the London office</t>
  </si>
  <si>
    <t>Amy Finnegan</t>
  </si>
  <si>
    <t>Information Specialist</t>
  </si>
  <si>
    <t>Train travel and accommodation (2 nights) in Morpeth</t>
  </si>
  <si>
    <t>Approx £300</t>
  </si>
  <si>
    <t>University of Newcastle</t>
  </si>
  <si>
    <t xml:space="preserve">To attend and deliver a presentation at a Scientific evidence-reviewing and synthesis research sandpit </t>
  </si>
  <si>
    <t>To deliver a presentation on rapid reviews. To network and understand how other groups were considering the use of AI technology in their review process</t>
  </si>
  <si>
    <t>Emma McFarlane</t>
  </si>
  <si>
    <t>Technical Adviser</t>
  </si>
  <si>
    <t>Train travel and accommodation (1 night) in Morpeth</t>
  </si>
  <si>
    <t>Approx £222</t>
  </si>
  <si>
    <t>Meindert Boysen</t>
  </si>
  <si>
    <t>Head of International Affairs</t>
  </si>
  <si>
    <t>Hotel (3 nights), $500 towards flight, taxis to &amp; from airport to support ISPOR in Boston, complimentary registration</t>
  </si>
  <si>
    <t>Hotel (4 nights), travel from Manchester to Adelaide, lunch during the symposium, welcome reception and one dinner.</t>
  </si>
  <si>
    <t>Bellberry Ltd</t>
  </si>
  <si>
    <t>Invited to participate in the scientific advisory board and as a delegate in the symposium organised by Belleberry, Australia. NICE participated before in the symposium, when it focussed on combination therapies in oncology. The symposium's advisory board includes a large community of NFP delegates and KOLs in the world of HTA. The symposium is sponsored by Bellberry, Amgen, Johnson &amp; Johnson, Astrazeneca and Merck.</t>
  </si>
  <si>
    <t>NICE has an important role to play in international HTA. Participating in the symposium allows us to sustain our reputation, increase our reach, support the potential for revenue generation if companies as a result of participation continue to decide to prioritise the UK market. Accepting funding for travel further allows participation in the annual meeting of HTAi and the INAHTA congress, both in Adelaide the week after.</t>
  </si>
  <si>
    <t>Hotel (8 nights), complimentary registration, free conference dinner</t>
  </si>
  <si>
    <t>HTAi</t>
  </si>
  <si>
    <t>Invited to participate in the third plenary for the annual meeting. Also allows me to participate in 5 other panels, of various interest to NICE.</t>
  </si>
  <si>
    <t>Nick Crabb</t>
  </si>
  <si>
    <t>Programme Director, Scientific Affairs</t>
  </si>
  <si>
    <t>Flights, hotel, meals</t>
  </si>
  <si>
    <t>Council of Canadian Academies (CCA)</t>
  </si>
  <si>
    <t xml:space="preserve">Meeting of Expert Panel on Antimicrobial Pull incentives, Montreal. </t>
  </si>
  <si>
    <t>22-26/04/2023</t>
  </si>
  <si>
    <t>Invited and agreed to serve on the CCA Expert Panel</t>
  </si>
  <si>
    <t>Centre for Innovation in Regulatory Science (CIRS)</t>
  </si>
  <si>
    <t>CIRS Scientific Advisory Committee meeting and workshop on Uncertainty in the Development of New Medicines</t>
  </si>
  <si>
    <t>20-24/06/23</t>
  </si>
  <si>
    <t>Invited and agreed to contribute to SIRS SAC meeting and to speak at the workshop.</t>
  </si>
  <si>
    <t>Pall Jonsson</t>
  </si>
  <si>
    <t>Programme Director, Data and RWE</t>
  </si>
  <si>
    <t>Return flights (Manchester - Washington DC, USA), hotel (1 night), lunch</t>
  </si>
  <si>
    <t>USD 1450</t>
  </si>
  <si>
    <t>Johns Hopkins University</t>
  </si>
  <si>
    <t>Invited participation at a workshop on patient reported outcomes 9 May 2023 in Arlington, Virginia, USA.</t>
  </si>
  <si>
    <t>Invited to contribute to an international workshop organised by Johns Hopkins University on best practice for collecting patient reported outcomes.</t>
  </si>
  <si>
    <t>Felix Greaves</t>
  </si>
  <si>
    <t>Director, SEA</t>
  </si>
  <si>
    <t>DrDoctor/Docla</t>
  </si>
  <si>
    <t>Dinner at NHS Expo to discuss innovator views and barriers</t>
  </si>
  <si>
    <t>Important opportunity to understand tech innovators views, concerns, across the sector</t>
  </si>
  <si>
    <t>Associate Director - NICE International</t>
  </si>
  <si>
    <t>LSE</t>
  </si>
  <si>
    <t>Dinner as part of the LSE Market Access academy where I gave the guest lecture during dinner</t>
  </si>
  <si>
    <t>Part of business</t>
  </si>
  <si>
    <t>FARUPEIB</t>
  </si>
  <si>
    <t>01/06/2023 - 03/06/2023</t>
  </si>
  <si>
    <t>£40  - 50</t>
  </si>
  <si>
    <t>Ministry of Health of Ukraine</t>
  </si>
  <si>
    <t>Visit from Ministry of Health of Ukraine as part of NICE International project</t>
  </si>
  <si>
    <t>20/06/2023 - 22/06/23</t>
  </si>
  <si>
    <t>Federica Ciamponi</t>
  </si>
  <si>
    <t>Scientific adviser- NICE scientific adviser</t>
  </si>
  <si>
    <t>Deborah Lee</t>
  </si>
  <si>
    <t>Senior project manager</t>
  </si>
  <si>
    <t>Lesley Edgar</t>
  </si>
  <si>
    <t>Implementation Facilitator NI</t>
  </si>
  <si>
    <t>Pen</t>
  </si>
  <si>
    <t>Hope4 ME &amp; Fibro NI</t>
  </si>
  <si>
    <t>Speaker engagement</t>
  </si>
  <si>
    <t xml:space="preserve">Part of business </t>
  </si>
  <si>
    <t>Gift has been retained as it is of low value, in line with the policy</t>
  </si>
  <si>
    <t>Registration to GIN conference</t>
  </si>
  <si>
    <t>Guidelines International Network</t>
  </si>
  <si>
    <t>Speaker engagement - plenary invitation</t>
  </si>
  <si>
    <t>Hugh McGuire</t>
  </si>
  <si>
    <t>Senior Scientific Adviser</t>
  </si>
  <si>
    <t>Hotel ( 3 nights + meals), return business class flights(London Heathrow to Post of Spain), airport transfers</t>
  </si>
  <si>
    <t>Roche</t>
  </si>
  <si>
    <t>Keynote speech and panel session at TECH HUB ISLANDS SUMMIT 2023</t>
  </si>
  <si>
    <t>It provided NICE with a valuable opportunity to network and build connections with other organisations in this region.</t>
  </si>
  <si>
    <t>Wooden desk organiser</t>
  </si>
  <si>
    <t>£15 - £25</t>
  </si>
  <si>
    <t>American Chamber of Commerce Trinidad and Tobago</t>
  </si>
  <si>
    <t>Handed to Facilities to pass on to the Corporate Office</t>
  </si>
  <si>
    <t>Programme Director</t>
  </si>
  <si>
    <t>Return flights (Manchester to Adelaide) and conference registration at HTAi 2023 in Adelaide, Australia June 24-28th.</t>
  </si>
  <si>
    <t>Approx £7500</t>
  </si>
  <si>
    <t>Genzyme</t>
  </si>
  <si>
    <t>Attending HTAi 2023 24-28 June 2023.. Delivered a workshop and a panel session regarding the use of real world evidence for rare diseases.</t>
  </si>
  <si>
    <t>The use of real world evidence is a strategic priority and the attendance at HTAi enabled NICE to communicate this to stakeholders.</t>
  </si>
  <si>
    <t>Clíodhna Ní Ghuidhir</t>
  </si>
  <si>
    <t>Principal Scientific Adviser</t>
  </si>
  <si>
    <t>Est. £35-75</t>
  </si>
  <si>
    <t>Hamlyn Symposium for Medical Robotics</t>
  </si>
  <si>
    <t>To learn about medical robotics and how it might evolve from a digital and AI perspective</t>
  </si>
  <si>
    <t>Ornamental box</t>
  </si>
  <si>
    <t>ACE Singapore</t>
  </si>
  <si>
    <t>Moderated and participated in a 3-day engagement with delegates from ACE Singapore</t>
  </si>
  <si>
    <t>Payment covering time to prepare and deliver a presentation at ISPOR 2023 in Copenhagen.</t>
  </si>
  <si>
    <t>Biogen Idec Limited</t>
  </si>
  <si>
    <t>Contributing to ISPOR Europe 2023 Educational Symposium - titled "How can we shape HTA with real-world evidence to encourage rare disease innovation"</t>
  </si>
  <si>
    <t>The use of real world evidence is a strategic priority and the attendance at ISPOR enables NICE to communicate this to stakeholders.</t>
  </si>
  <si>
    <t>Travel to and from GIN conference in Glasgow</t>
  </si>
  <si>
    <t>One night hotel in Glasgow for GIN conference</t>
  </si>
  <si>
    <t>Approx £150</t>
  </si>
  <si>
    <t>Jade Stacey</t>
  </si>
  <si>
    <t xml:space="preserve">Implementation Facilitator </t>
  </si>
  <si>
    <t>flower and £25 M&amp;S voucher</t>
  </si>
  <si>
    <t>Your healthcare CIC</t>
  </si>
  <si>
    <t>Flowers retained, gift voucher sent in post to corporate office and passed to facilities for use as Christmas raffle prize</t>
  </si>
  <si>
    <t>Stephen Alcock</t>
  </si>
  <si>
    <t>Senior Programme Manager</t>
  </si>
  <si>
    <t>We Are Engagement</t>
  </si>
  <si>
    <t>Attendance at conference and networking event</t>
  </si>
  <si>
    <t>Luke O'Brien</t>
  </si>
  <si>
    <t>Head of Business Change (DIT)</t>
  </si>
  <si>
    <t>KHP Ventures IP Dinner</t>
  </si>
  <si>
    <t>KHP MTI</t>
  </si>
  <si>
    <t>Networking</t>
  </si>
  <si>
    <t xml:space="preserve">Breakfast roundtable on prevention and population health </t>
  </si>
  <si>
    <t>Approx £30</t>
  </si>
  <si>
    <t>Richard Meddings, NHS England</t>
  </si>
  <si>
    <t>Breakfast discussion on the prevention and population health management.</t>
  </si>
  <si>
    <t>Drinks Reception - life sciences drinks with the Chancellor</t>
  </si>
  <si>
    <t>HMG</t>
  </si>
  <si>
    <t>ICER ISPOR 2023 Welcome Reception</t>
  </si>
  <si>
    <t>Prix Galien Forum - Global Access to Innovation</t>
  </si>
  <si>
    <t>PG UK</t>
  </si>
  <si>
    <t>Attendance at Prix Galien Forum</t>
  </si>
  <si>
    <t>Dinner - European Medicine Group</t>
  </si>
  <si>
    <t>European Medicines Group</t>
  </si>
  <si>
    <t>Partnership with industry</t>
  </si>
  <si>
    <t>Dinner - Bristol Myers Squibb</t>
  </si>
  <si>
    <t>Bristol Myers Squibb</t>
  </si>
  <si>
    <t>Health and AI - Google’s Executive Briefing Lunch</t>
  </si>
  <si>
    <t>Google</t>
  </si>
  <si>
    <t>Attendance at NHS ConFed Expo 2023</t>
  </si>
  <si>
    <t>Igniting Change: the Digital Innovators Dinner</t>
  </si>
  <si>
    <t>Doccla and DrDoctor</t>
  </si>
  <si>
    <t>HTAi Conference Dinner</t>
  </si>
  <si>
    <t>Attendance at HTAi 2023</t>
  </si>
  <si>
    <t>ABHI's Annual Parliamentary Reception</t>
  </si>
  <si>
    <t xml:space="preserve">Association of British HealthTech Industries </t>
  </si>
  <si>
    <t>Collaboration between senior representatives from the industry, the NHS, Government and Parliament.</t>
  </si>
  <si>
    <t>Breakfast - Kate Bingham</t>
  </si>
  <si>
    <t>SV Health Investors</t>
  </si>
  <si>
    <t>Reception - 75 Years of the NHS</t>
  </si>
  <si>
    <t>HMG / 10 Downing Street</t>
  </si>
  <si>
    <t>To celebrate 75 years of the NHS</t>
  </si>
  <si>
    <t>Genomics England 10 Year Anniversary Reception</t>
  </si>
  <si>
    <t>Genomics England</t>
  </si>
  <si>
    <t>To celebrate 10 years of Genomics England</t>
  </si>
  <si>
    <t xml:space="preserve">Dinner - ALB Seminar on O’Shaughnessy and McLean Reviews </t>
  </si>
  <si>
    <t>MHRA</t>
  </si>
  <si>
    <t>GSK - Life Sciences Dinner</t>
  </si>
  <si>
    <t>GSK</t>
  </si>
  <si>
    <t>To discuss collaboration between leaders across UK health, science and innovation.</t>
  </si>
  <si>
    <t>GIN Welcome Reception</t>
  </si>
  <si>
    <t>GIN</t>
  </si>
  <si>
    <t>Attendance at GIN Conference 2023</t>
  </si>
  <si>
    <t>Sharmila Nebhrajani</t>
  </si>
  <si>
    <t>Chairman</t>
  </si>
  <si>
    <t>Drinks - Arts Club, 40 Dover Street</t>
  </si>
  <si>
    <t>Salman</t>
  </si>
  <si>
    <t>Lunch - Richard Girling</t>
  </si>
  <si>
    <t>Richard Gerling/Centerview Partnerships UK Ltd</t>
  </si>
  <si>
    <t>Alison Liddell</t>
  </si>
  <si>
    <t>Programme Director, DIT</t>
  </si>
  <si>
    <t>OscarKrane</t>
  </si>
  <si>
    <t>Presentation at conference and networking event</t>
  </si>
  <si>
    <t>Networking and development</t>
  </si>
  <si>
    <t>Stephen Duffield</t>
  </si>
  <si>
    <t>Associate Director for RWE methods</t>
  </si>
  <si>
    <t>Approx £450</t>
  </si>
  <si>
    <t>Terrapinn events</t>
  </si>
  <si>
    <t>Presentation at World Orphan Drug Conference - 01/11/2023</t>
  </si>
  <si>
    <t>08/15/2023</t>
  </si>
  <si>
    <t>Sophie Cooper</t>
  </si>
  <si>
    <t>Flights, hotel &amp; meals (2 nights) and registration fee for ISPOR Europe 2023 conference, 12-15 November  (Copenhagen)</t>
  </si>
  <si>
    <t>Approx £1400</t>
  </si>
  <si>
    <t>EuroQol Research Foundation</t>
  </si>
  <si>
    <t xml:space="preserve">EQ-5D-5L value set Steering Group meeting, scheduled in parallel with ISPOR to minimise travel and costs. </t>
  </si>
  <si>
    <t xml:space="preserve">Business-critical meeting </t>
  </si>
  <si>
    <t>Felix Greaves 
(authorised 22/05/23)</t>
  </si>
  <si>
    <t>return train Manchester to London on 23 Nov 2023</t>
  </si>
  <si>
    <t>To present at an International symposium on antimicrobial resistance, co-hosted by Danish embassy in London and England's DHSC</t>
  </si>
  <si>
    <t xml:space="preserve">Networking and collaboration. Part of UK government national action plan on AMR to provide international advocacy of the approaches being piloted in the UK (by NICE &amp; NHSE) to incentivise antimicrobial R&amp;D </t>
  </si>
  <si>
    <t>Dinner, Danish embassy, 23 Nov 2023</t>
  </si>
  <si>
    <t xml:space="preserve">Working dinner after an International symposium on antimicrobial resistance, to enhance international collaboration and share learnings on tackling AMR </t>
  </si>
  <si>
    <t xml:space="preserve">Rufaro Kausi </t>
  </si>
  <si>
    <t>Associate Director interim , NICE International</t>
  </si>
  <si>
    <t>Approx £4,000</t>
  </si>
  <si>
    <t xml:space="preserve">Ministério da Saúde, Brazil </t>
  </si>
  <si>
    <t xml:space="preserve">Presentation at the fourth REBRATS congress  on Why HTA is important and sharing some learnings from NICE  of HTA and presentation on the ethical dimension of HTA and participation in a roundtable </t>
  </si>
  <si>
    <t>Flights, hotel and per diem sustenance rate for meals at the RedETSA Regional Meeting of the HTA network of the Americas 14-16 November 2023, in Kingston (Jamaica)</t>
  </si>
  <si>
    <t>Approx £3,300</t>
  </si>
  <si>
    <t xml:space="preserve">Pan American Health Organisation (PAHO) </t>
  </si>
  <si>
    <t>Presentation on Updates in NICE’s methods for Health Technology Evaluation 14/11/2023</t>
  </si>
  <si>
    <t>Business Development</t>
  </si>
  <si>
    <t>Clare Morgan</t>
  </si>
  <si>
    <t>Director of Implementation &amp; Partnerships</t>
  </si>
  <si>
    <t xml:space="preserve">The MBS Group </t>
  </si>
  <si>
    <t xml:space="preserve">Networking </t>
  </si>
  <si>
    <t xml:space="preserve">Accepted </t>
  </si>
  <si>
    <t>Networking and collaboration</t>
  </si>
  <si>
    <t>Shaun Rowark</t>
  </si>
  <si>
    <t>Associate Director - Data Access and Analysis</t>
  </si>
  <si>
    <t>Approx £250</t>
  </si>
  <si>
    <t>Real-World Evidence for Decisions</t>
  </si>
  <si>
    <t>Attendance at Real-World Evidence for Decisions symposium (08:00 - 15:00, 23.11.2023)</t>
  </si>
  <si>
    <t>Helen Knight</t>
  </si>
  <si>
    <t>Director for Medicines Evaluation</t>
  </si>
  <si>
    <t>1 night accommodation and complimentary registration</t>
  </si>
  <si>
    <t>Approx £500</t>
  </si>
  <si>
    <t>Participation in HTA Roundtable event</t>
  </si>
  <si>
    <t>Participation, networking and collaboration</t>
  </si>
  <si>
    <t>Approx £40</t>
  </si>
  <si>
    <t>Mark Chapman</t>
  </si>
  <si>
    <t>Director for HealthTech</t>
  </si>
  <si>
    <t>Travel, accommodation and dinners</t>
  </si>
  <si>
    <t>NIHR</t>
  </si>
  <si>
    <t>Participation in Independent Selection committee</t>
  </si>
  <si>
    <t xml:space="preserve">Collaboration </t>
  </si>
  <si>
    <t>1 night accommodation at ISPOR</t>
  </si>
  <si>
    <t>580DKK</t>
  </si>
  <si>
    <t>Chiesi</t>
  </si>
  <si>
    <t>Participation in ISPOR panel</t>
  </si>
  <si>
    <t>Travel, accommodation and complimentary registration</t>
  </si>
  <si>
    <t>Approx £1000</t>
  </si>
  <si>
    <t>Intl Market Access Society (IMAS)</t>
  </si>
  <si>
    <t>Participation in workshop</t>
  </si>
  <si>
    <t>Travel and accommodation</t>
  </si>
  <si>
    <t>INFARMED</t>
  </si>
  <si>
    <t>Conference attendance and panel participation</t>
  </si>
  <si>
    <t>Care and Public Health Research Institute (CAPHRI)</t>
  </si>
  <si>
    <t>Participation in External review</t>
  </si>
  <si>
    <t>Travel and 1 night accommodation</t>
  </si>
  <si>
    <t>Approx £225</t>
  </si>
  <si>
    <t>Putnam PHMR</t>
  </si>
  <si>
    <t>Participation in ISPOR symposium</t>
  </si>
  <si>
    <t>Ian Watson</t>
  </si>
  <si>
    <t>Complementary registration for ISPOR Europe</t>
  </si>
  <si>
    <t>Approx £1500</t>
  </si>
  <si>
    <t>Member of programme committee</t>
  </si>
  <si>
    <t>Participation and development</t>
  </si>
  <si>
    <t>Senior Adviser</t>
  </si>
  <si>
    <t>Hotel ( 3 nights + meals), return economy class flights (London Heathrow to Athens), airport transfers</t>
  </si>
  <si>
    <t>Approx £1,000</t>
  </si>
  <si>
    <t>Invited to speak about the NICE International engagement around guideline development in Cyprus at the Panhellenic Conference on Health Economics and Policies 2023 - organized by the Institute of Health Economics (i-hecon) and the Hellenic Scientific Society of Economics &amp; of Health Policy (EEEOPY</t>
  </si>
  <si>
    <t>Health Foundation Private Dinner with Professor Bob Wachter</t>
  </si>
  <si>
    <t>Health Foundation</t>
  </si>
  <si>
    <t>LSE Lecture - Drinks Reception</t>
  </si>
  <si>
    <t>London School of Economics</t>
  </si>
  <si>
    <t>NICE &amp; HIN Investor Dinner at King's Fund</t>
  </si>
  <si>
    <t>NICE/HIN</t>
  </si>
  <si>
    <t>Downing Street - 10 Years of Genomics England Reception</t>
  </si>
  <si>
    <t>10 Downing Street</t>
  </si>
  <si>
    <t>BIA RDIG GM Dinner</t>
  </si>
  <si>
    <t>Bio Industry</t>
  </si>
  <si>
    <t>MTG</t>
  </si>
  <si>
    <t>Professor Gary Ford</t>
  </si>
  <si>
    <t xml:space="preserve">NED </t>
  </si>
  <si>
    <t>Overnight hotel accommodation (one night) and evening dinner in Birmingham</t>
  </si>
  <si>
    <t>Novartis</t>
  </si>
  <si>
    <t>Speaking at a Novartis collaboration event in Birmingham between NHSE, Novartis and Health Innovation Networks - delivery of DHSC, NHSE and Novartis inclisiran contract</t>
  </si>
  <si>
    <t>Required to participate in the event</t>
  </si>
  <si>
    <t>Not applicable</t>
  </si>
  <si>
    <t>No</t>
  </si>
  <si>
    <t>Evening Dinner</t>
  </si>
  <si>
    <t>Approx £60</t>
  </si>
  <si>
    <t>Carnell Farrar</t>
  </si>
  <si>
    <t>Participation in a roundtable to discuss biggest challenges in healthcare today</t>
  </si>
  <si>
    <t>Jacoline Bouvy</t>
  </si>
  <si>
    <t>Dinner, Japanese Medicines Group</t>
  </si>
  <si>
    <t>Japanese Medicines Group</t>
  </si>
  <si>
    <t>Women in life sciences reception</t>
  </si>
  <si>
    <t>Women in Life Sciences</t>
  </si>
  <si>
    <t>Networking dinner European Medicines Group</t>
  </si>
  <si>
    <t>Dalia Dawoud</t>
  </si>
  <si>
    <t>Flight tickets, hotel, conference registration,  ground transport and faculty reception</t>
  </si>
  <si>
    <t xml:space="preserve">Approx £1700 </t>
  </si>
  <si>
    <t>European Haematology Association and The EBMT</t>
  </si>
  <si>
    <t>Panel speaker- presenting NICE experience in the assessment of CAR-T therapy</t>
  </si>
  <si>
    <t>Director - Medicines Evaluation</t>
  </si>
  <si>
    <t xml:space="preserve">Hotel accommodation (3 nights) and meals </t>
  </si>
  <si>
    <t>Approx £885</t>
  </si>
  <si>
    <t>HTAi Global Policy Forum</t>
  </si>
  <si>
    <t>Attendance and participation at policy forum</t>
  </si>
  <si>
    <t>Networking and collaboration and participation</t>
  </si>
  <si>
    <t>Head of Intl Affairs</t>
  </si>
  <si>
    <t>Flights, hotel (4 nights) and meals for HTAi Global policy forum</t>
  </si>
  <si>
    <t>Approx £2000</t>
  </si>
  <si>
    <t>Attendance and participation at policy forum in capacity of role as incoming HTAi GPF Chair</t>
  </si>
  <si>
    <t>Flights, hotel (2 nights), complimentary registration and networking reception for the 8th AMR Conference, Basel (March 2024).</t>
  </si>
  <si>
    <t>8th AMR Conference (co-hosted by BEAM Alliance and bamconn GmbH)</t>
  </si>
  <si>
    <t>Invited to speak on a panel at the conference</t>
  </si>
  <si>
    <t>Networking and collaboration. Part of UK government national action plan on AMR to provide international advocacy of the approaches being piloted in the UK (by NICE &amp; NHSE) to incentivise antimicrobial R&amp;D</t>
  </si>
  <si>
    <t>not applicable</t>
  </si>
  <si>
    <t>Associate Director (Research)</t>
  </si>
  <si>
    <t>Mobilise-D Consortium</t>
  </si>
  <si>
    <t xml:space="preserve">To gain early insights into the development and proposed use of digital endpoints. </t>
  </si>
  <si>
    <t>no</t>
  </si>
  <si>
    <t>Flights, hotel (2 nights), breakfast and lunch (x2)</t>
  </si>
  <si>
    <t>Approx £1700</t>
  </si>
  <si>
    <t>Rare Disease Medical Forum, Boston</t>
  </si>
  <si>
    <t xml:space="preserve">Panel speaker: 1) Use of NICE's real-world evidence framework in rare diseases and 2) use of real world evidence as external control arms </t>
  </si>
  <si>
    <t>To engage with stakeholders and discuss the generation and use of real-world evidence in the context of rare disease. To inform future development of scientific methods for evidence generation.</t>
  </si>
  <si>
    <t>Some coins displayed in the London office, necklaces retained for the duration of the project with Ukraine (low monetary value and show of appreciation while working with them), Rest of gifts passed to facilities so they can be passed to corporate office</t>
  </si>
  <si>
    <t>Uk Department for Business and Trade</t>
  </si>
  <si>
    <t>I spoke at a panel at this academic symposium</t>
  </si>
  <si>
    <t>One night accommodation and hospitality to attend Excellence in Digital Transformation conference</t>
  </si>
  <si>
    <t>One night accommodation and hospitality to speak at Excellence in Healthcare conference</t>
  </si>
  <si>
    <t>Two nights accommodation, travel, and one meal</t>
  </si>
  <si>
    <t>Ministry of foreign affairs of Denmark</t>
  </si>
  <si>
    <t>approx. £50</t>
  </si>
  <si>
    <t>Flights, hotel and meals for IV REBRATS conference in Brasilia (Brazil) 18-20 October 2023</t>
  </si>
  <si>
    <t>Flights Manchester to brussels (11:10 am 22.11.23), hotel (1 night 22.11.23) and flight brussles to Manchester (20:10 23.11.23) and 1 evening meal (Brussels)</t>
  </si>
  <si>
    <t>MTG Medical Technology Awareness Week Reception</t>
  </si>
  <si>
    <t>Panel speaker: providing NICE perspective on the acceptability of digital end points</t>
  </si>
  <si>
    <t>2 USB sticks
Selection of Teas
Traditional Taiwanese Ornament
Cake
Traditional craft bracelet
paperweight</t>
  </si>
  <si>
    <t>Taiwanese delegation visiting NICE as part of a NICE International engagement</t>
  </si>
  <si>
    <t>Attendance and presentation at roundtables (payor &amp; HTA) and at collaboration meeting.</t>
  </si>
  <si>
    <t>NICE has an important role to play in international HTA. Participating in the payor and HTA roundtables allows us to sustain our reputation, increase our reach (into the US), support the potential for revenue generation if companies as a result of the presentations continue to decide to prioritise the UK market.</t>
  </si>
  <si>
    <t>NICE has an important role to play in international HTA. Participating in the annual meeting of HTAi allows us to sustain our reputation, increase our reach, support the potential for revenue generation if companies as a result of participation continue to decide to prioritise the UK market. Accepting funding for hotel accommodation saves NICE money. In the end, this two-week journey will cost NICE nothing in terms of flights or accommodation, while getting benefits from networking, messaging and business (through NICE International, Scientific Advice, OMA and Technology Appraisals).</t>
  </si>
  <si>
    <t>Flights, hotel (2 nights), taxi, lunch for speakers and free conference informal dinner</t>
  </si>
  <si>
    <t>approx. 400 - 500 euros</t>
  </si>
  <si>
    <t>Speaking engagement for NICE International</t>
  </si>
  <si>
    <t>Traditional Ukrainian gifts:
Commemorative coins and notes
Handmade necklaces</t>
  </si>
  <si>
    <t>Disrespectful not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</si>
</sst>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8" formatCode="&quot;£&quot;#,##0.00;[Red]\-&quot;£&quot;#,##0.00"/>
    <numFmt numFmtId="44" formatCode="_-&quot;£&quot;* #,##0.00_-;\-&quot;£&quot;* #,##0.00_-;_-&quot;£&quot;* &quot;-&quot;??_-;_-@_-"/>
    <numFmt numFmtId="164" formatCode="_-&quot;£&quot;* #,##0_-;\-&quot;£&quot;* #,##0_-;_-&quot;£&quot;* &quot;-&quot;??_-;_-@_-"/>
    <numFmt numFmtId="165"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sz val="11"/>
      <color theme="1"/>
      <name val="Calibri"/>
      <family val="2"/>
    </font>
    <font>
      <sz val="8"/>
      <name val="Calibri"/>
      <family val="2"/>
      <scheme val="minor"/>
    </font>
    <font>
      <sz val="10"/>
      <color theme="1"/>
      <name val="Arial"/>
      <family val="2"/>
    </font>
    <font>
      <b/>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6337778862885"/>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3" borderId="1" xfId="0" applyFont="1" applyFill="1" applyBorder="1" applyAlignment="1">
      <alignment horizontal="left" vertical="top" wrapText="1"/>
    </xf>
    <xf numFmtId="164" fontId="2" fillId="3" borderId="1" xfId="1" applyNumberFormat="1" applyFont="1" applyFill="1" applyBorder="1" applyAlignment="1">
      <alignment horizontal="left" vertical="top" wrapText="1"/>
    </xf>
    <xf numFmtId="2" fontId="2" fillId="3" borderId="1" xfId="0" applyNumberFormat="1" applyFont="1" applyFill="1" applyBorder="1" applyAlignment="1">
      <alignment horizontal="left" vertical="top" wrapText="1"/>
    </xf>
    <xf numFmtId="2" fontId="0" fillId="0" borderId="0" xfId="0" applyNumberFormat="1" applyAlignment="1">
      <alignment wrapText="1"/>
    </xf>
    <xf numFmtId="0" fontId="0" fillId="0" borderId="0" xfId="0" applyAlignment="1">
      <alignment wrapText="1"/>
    </xf>
    <xf numFmtId="0" fontId="0" fillId="0" borderId="0" xfId="0" applyAlignment="1">
      <alignment horizontal="right"/>
    </xf>
    <xf numFmtId="0" fontId="2" fillId="3" borderId="2" xfId="0" applyFont="1" applyFill="1"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2" fontId="0" fillId="0" borderId="1" xfId="0" applyNumberFormat="1" applyBorder="1" applyAlignment="1">
      <alignment vertical="top" wrapText="1"/>
    </xf>
    <xf numFmtId="6" fontId="0" fillId="0" borderId="1" xfId="0" applyNumberFormat="1" applyBorder="1" applyAlignment="1">
      <alignment horizontal="right" vertical="top"/>
    </xf>
    <xf numFmtId="0" fontId="0" fillId="0" borderId="2" xfId="0" applyBorder="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2" xfId="0" applyBorder="1" applyAlignment="1">
      <alignment vertical="top" wrapText="1"/>
    </xf>
    <xf numFmtId="0" fontId="0" fillId="0" borderId="1" xfId="0" applyBorder="1" applyAlignment="1">
      <alignment horizontal="right" vertical="top" wrapText="1"/>
    </xf>
    <xf numFmtId="0" fontId="5" fillId="0" borderId="1" xfId="0" applyFont="1" applyBorder="1" applyAlignment="1">
      <alignment vertical="top" wrapText="1"/>
    </xf>
    <xf numFmtId="165" fontId="0" fillId="0" borderId="1" xfId="0" applyNumberFormat="1" applyBorder="1" applyAlignment="1">
      <alignment horizontal="right" vertical="top"/>
    </xf>
    <xf numFmtId="0" fontId="7" fillId="0" borderId="0" xfId="0" applyFont="1" applyAlignment="1">
      <alignment vertical="top" wrapText="1"/>
    </xf>
    <xf numFmtId="8" fontId="0" fillId="0" borderId="1" xfId="0" applyNumberFormat="1" applyBorder="1" applyAlignment="1">
      <alignment horizontal="right" vertical="top"/>
    </xf>
    <xf numFmtId="0" fontId="0" fillId="0" borderId="2" xfId="0" applyBorder="1" applyAlignment="1">
      <alignment horizontal="center" vertical="top" wrapText="1"/>
    </xf>
    <xf numFmtId="0" fontId="8" fillId="4" borderId="1" xfId="0" applyFont="1" applyFill="1" applyBorder="1" applyAlignment="1">
      <alignment horizontal="left" vertical="top" wrapText="1"/>
    </xf>
    <xf numFmtId="6" fontId="0" fillId="0" borderId="1" xfId="0" applyNumberFormat="1" applyBorder="1" applyAlignment="1">
      <alignment horizontal="right" vertical="top" wrapText="1"/>
    </xf>
    <xf numFmtId="0" fontId="0" fillId="0" borderId="3" xfId="0" applyBorder="1" applyAlignment="1">
      <alignment vertical="top"/>
    </xf>
    <xf numFmtId="0" fontId="0" fillId="0" borderId="3" xfId="0" applyBorder="1" applyAlignment="1">
      <alignment vertical="top" wrapText="1"/>
    </xf>
    <xf numFmtId="2" fontId="0" fillId="0" borderId="3" xfId="0" applyNumberFormat="1" applyBorder="1" applyAlignment="1">
      <alignment vertical="top" wrapText="1"/>
    </xf>
    <xf numFmtId="6" fontId="0" fillId="0" borderId="3" xfId="0" applyNumberFormat="1" applyBorder="1" applyAlignment="1">
      <alignment horizontal="right" vertical="top"/>
    </xf>
    <xf numFmtId="0" fontId="0" fillId="0" borderId="3" xfId="0" applyBorder="1" applyAlignment="1">
      <alignment horizontal="left" vertical="top" wrapText="1"/>
    </xf>
    <xf numFmtId="0" fontId="0" fillId="0" borderId="4" xfId="0" applyBorder="1" applyAlignment="1">
      <alignment horizontal="left" vertical="top" wrapText="1"/>
    </xf>
    <xf numFmtId="2" fontId="0" fillId="0" borderId="1" xfId="0" applyNumberFormat="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right" wrapText="1"/>
    </xf>
    <xf numFmtId="0" fontId="0" fillId="0" borderId="1" xfId="0" applyBorder="1" applyAlignment="1">
      <alignment horizontal="right"/>
    </xf>
    <xf numFmtId="6" fontId="0" fillId="0" borderId="1" xfId="0" applyNumberFormat="1" applyBorder="1" applyAlignment="1">
      <alignment horizontal="right"/>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right"/>
    </xf>
    <xf numFmtId="0" fontId="0" fillId="0" borderId="5" xfId="0" applyBorder="1"/>
    <xf numFmtId="0" fontId="0" fillId="0" borderId="5" xfId="0" applyBorder="1" applyAlignment="1">
      <alignment wrapText="1"/>
    </xf>
    <xf numFmtId="2" fontId="0" fillId="0" borderId="5" xfId="0" applyNumberFormat="1" applyBorder="1" applyAlignment="1">
      <alignment wrapText="1"/>
    </xf>
    <xf numFmtId="0" fontId="0" fillId="0" borderId="5" xfId="0" applyBorder="1" applyAlignment="1">
      <alignment horizontal="right"/>
    </xf>
    <xf numFmtId="0" fontId="0" fillId="0" borderId="5" xfId="0" applyBorder="1" applyAlignment="1">
      <alignment vertical="top"/>
    </xf>
    <xf numFmtId="14" fontId="0" fillId="0" borderId="1" xfId="0" applyNumberFormat="1" applyBorder="1" applyAlignment="1">
      <alignment horizontal="left" vertical="top" wrapText="1"/>
    </xf>
    <xf numFmtId="14" fontId="0" fillId="0" borderId="3" xfId="0" applyNumberForma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17" fontId="0" fillId="0" borderId="1" xfId="0" applyNumberFormat="1" applyBorder="1" applyAlignment="1">
      <alignment horizontal="left" vertical="top" wrapText="1"/>
    </xf>
    <xf numFmtId="16" fontId="9" fillId="0" borderId="1" xfId="0" applyNumberFormat="1" applyFont="1" applyBorder="1" applyAlignment="1">
      <alignment horizontal="left" vertical="top" wrapText="1"/>
    </xf>
    <xf numFmtId="17" fontId="9" fillId="0" borderId="1" xfId="0" applyNumberFormat="1" applyFont="1" applyBorder="1" applyAlignment="1">
      <alignment horizontal="left" vertical="top" wrapText="1"/>
    </xf>
    <xf numFmtId="14" fontId="0" fillId="0" borderId="5" xfId="0" applyNumberFormat="1" applyBorder="1" applyAlignment="1">
      <alignment horizontal="left" vertical="top" wrapText="1"/>
    </xf>
    <xf numFmtId="0" fontId="3" fillId="0" borderId="0" xfId="0" applyFont="1"/>
    <xf numFmtId="0" fontId="2" fillId="0" borderId="0" xfId="0" applyFont="1"/>
    <xf numFmtId="0" fontId="4" fillId="2" borderId="0" xfId="0" applyFont="1" applyFill="1" applyAlignment="1">
      <alignment horizontal="left" vertical="top" wrapText="1"/>
    </xf>
    <xf numFmtId="0" fontId="0" fillId="2" borderId="0" xfId="0" applyFill="1"/>
    <xf numFmtId="0" fontId="0" fillId="0" borderId="0" xfId="0"/>
  </cellXfs>
  <cellStyles count="2">
    <cellStyle name="Currency" xfId="1" builtinId="4"/>
    <cellStyle name="Normal" xfId="0" builtinId="0"/>
  </cellStyles>
  <dxfs count="0"/>
  <tableStyles count="1" defaultTableStyle="TableStyleMedium2" defaultPivotStyle="PivotStyleLight16">
    <tableStyle name="Invisible" pivot="0" table="0" count="0" xr9:uid="{5C660E36-4219-4203-B358-D28B3DF290B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3"/>
  <sheetViews>
    <sheetView tabSelected="1" zoomScale="60" zoomScaleNormal="60" zoomScaleSheetLayoutView="80" workbookViewId="0">
      <pane ySplit="4" topLeftCell="A91" activePane="bottomLeft" state="frozen"/>
      <selection pane="bottomLeft" activeCell="A13" sqref="A13"/>
    </sheetView>
  </sheetViews>
  <sheetFormatPr defaultRowHeight="14.5" x14ac:dyDescent="0.35"/>
  <cols>
    <col min="1" max="1" width="24.1796875" customWidth="1"/>
    <col min="2" max="2" width="31.453125" style="5" customWidth="1"/>
    <col min="3" max="3" width="37.54296875" style="4" bestFit="1" customWidth="1"/>
    <col min="4" max="4" width="21.1796875" style="6" customWidth="1"/>
    <col min="5" max="5" width="43.54296875" customWidth="1"/>
    <col min="6" max="6" width="38.453125" style="5" customWidth="1"/>
    <col min="7" max="7" width="16.1796875" style="46" customWidth="1"/>
    <col min="8" max="8" width="25.54296875" customWidth="1"/>
    <col min="9" max="9" width="53.1796875" customWidth="1"/>
    <col min="10" max="10" width="39.1796875" customWidth="1"/>
    <col min="11" max="11" width="28.453125" hidden="1" customWidth="1"/>
    <col min="12" max="12" width="35.81640625" customWidth="1"/>
  </cols>
  <sheetData>
    <row r="1" spans="1:12" ht="31" x14ac:dyDescent="0.7">
      <c r="A1" s="52" t="s">
        <v>0</v>
      </c>
      <c r="B1" s="53"/>
      <c r="C1" s="53"/>
    </row>
    <row r="3" spans="1:12" ht="159.75" customHeight="1" x14ac:dyDescent="0.35">
      <c r="A3" s="54" t="s">
        <v>1</v>
      </c>
      <c r="B3" s="54"/>
      <c r="C3" s="54"/>
      <c r="D3" s="54"/>
      <c r="E3" s="54"/>
      <c r="F3" s="54"/>
      <c r="G3" s="54"/>
      <c r="H3" s="54"/>
      <c r="I3" s="54"/>
      <c r="J3" s="55"/>
      <c r="K3" s="56"/>
      <c r="L3" s="56"/>
    </row>
    <row r="4" spans="1:12" ht="77.5" customHeight="1" x14ac:dyDescent="0.35">
      <c r="A4" s="1" t="s">
        <v>2</v>
      </c>
      <c r="B4" s="1" t="s">
        <v>3</v>
      </c>
      <c r="C4" s="3" t="s">
        <v>4</v>
      </c>
      <c r="D4" s="2" t="s">
        <v>5</v>
      </c>
      <c r="E4" s="1" t="s">
        <v>6</v>
      </c>
      <c r="F4" s="1" t="s">
        <v>7</v>
      </c>
      <c r="G4" s="1" t="s">
        <v>8</v>
      </c>
      <c r="H4" s="1" t="s">
        <v>9</v>
      </c>
      <c r="I4" s="1" t="s">
        <v>10</v>
      </c>
      <c r="J4" s="7" t="s">
        <v>11</v>
      </c>
      <c r="K4" s="1" t="s">
        <v>12</v>
      </c>
      <c r="L4" s="22" t="s">
        <v>13</v>
      </c>
    </row>
    <row r="5" spans="1:12" s="13" customFormat="1" ht="29" x14ac:dyDescent="0.35">
      <c r="A5" s="8" t="s">
        <v>14</v>
      </c>
      <c r="B5" s="9" t="s">
        <v>15</v>
      </c>
      <c r="C5" s="10" t="s">
        <v>16</v>
      </c>
      <c r="D5" s="14" t="s">
        <v>17</v>
      </c>
      <c r="E5" s="9" t="s">
        <v>18</v>
      </c>
      <c r="F5" s="9" t="s">
        <v>19</v>
      </c>
      <c r="G5" s="44">
        <v>45022</v>
      </c>
      <c r="H5" s="8" t="s">
        <v>20</v>
      </c>
      <c r="I5" s="9" t="s">
        <v>21</v>
      </c>
      <c r="J5" s="9"/>
      <c r="K5" s="8"/>
      <c r="L5" s="8"/>
    </row>
    <row r="6" spans="1:12" s="13" customFormat="1" ht="37" customHeight="1" x14ac:dyDescent="0.35">
      <c r="A6" s="8" t="s">
        <v>14</v>
      </c>
      <c r="B6" s="9" t="s">
        <v>15</v>
      </c>
      <c r="C6" s="10" t="s">
        <v>22</v>
      </c>
      <c r="D6" s="16" t="s">
        <v>23</v>
      </c>
      <c r="E6" s="8" t="s">
        <v>24</v>
      </c>
      <c r="F6" s="9" t="s">
        <v>25</v>
      </c>
      <c r="G6" s="44">
        <v>45052</v>
      </c>
      <c r="H6" s="8" t="s">
        <v>20</v>
      </c>
      <c r="I6" s="9" t="s">
        <v>26</v>
      </c>
      <c r="J6" s="8"/>
      <c r="K6" s="8"/>
      <c r="L6" s="8"/>
    </row>
    <row r="7" spans="1:12" s="13" customFormat="1" ht="103" customHeight="1" x14ac:dyDescent="0.35">
      <c r="A7" s="24" t="s">
        <v>27</v>
      </c>
      <c r="B7" s="25" t="s">
        <v>28</v>
      </c>
      <c r="C7" s="26" t="s">
        <v>346</v>
      </c>
      <c r="D7" s="27">
        <v>25</v>
      </c>
      <c r="E7" s="28" t="s">
        <v>29</v>
      </c>
      <c r="F7" s="25" t="s">
        <v>347</v>
      </c>
      <c r="G7" s="45">
        <v>45064</v>
      </c>
      <c r="H7" s="24" t="s">
        <v>30</v>
      </c>
      <c r="I7" s="25" t="s">
        <v>31</v>
      </c>
      <c r="J7" s="29" t="s">
        <v>32</v>
      </c>
      <c r="K7" s="24"/>
      <c r="L7" s="24"/>
    </row>
    <row r="8" spans="1:12" s="13" customFormat="1" ht="56.5" customHeight="1" x14ac:dyDescent="0.35">
      <c r="A8" s="8" t="s">
        <v>33</v>
      </c>
      <c r="B8" s="9" t="s">
        <v>34</v>
      </c>
      <c r="C8" s="10" t="s">
        <v>35</v>
      </c>
      <c r="D8" s="11" t="s">
        <v>36</v>
      </c>
      <c r="E8" s="8" t="s">
        <v>37</v>
      </c>
      <c r="F8" s="9" t="s">
        <v>38</v>
      </c>
      <c r="G8" s="44">
        <v>45082</v>
      </c>
      <c r="H8" s="8" t="s">
        <v>20</v>
      </c>
      <c r="I8" s="9" t="s">
        <v>39</v>
      </c>
      <c r="J8" s="15"/>
      <c r="K8" s="8"/>
      <c r="L8" s="8"/>
    </row>
    <row r="9" spans="1:12" s="13" customFormat="1" ht="57.65" customHeight="1" x14ac:dyDescent="0.35">
      <c r="A9" s="8" t="s">
        <v>40</v>
      </c>
      <c r="B9" s="9" t="s">
        <v>41</v>
      </c>
      <c r="C9" s="10" t="s">
        <v>42</v>
      </c>
      <c r="D9" s="11" t="s">
        <v>43</v>
      </c>
      <c r="E9" s="8" t="s">
        <v>37</v>
      </c>
      <c r="F9" s="9" t="s">
        <v>38</v>
      </c>
      <c r="G9" s="44">
        <v>45082</v>
      </c>
      <c r="H9" s="8" t="s">
        <v>20</v>
      </c>
      <c r="I9" s="9" t="s">
        <v>39</v>
      </c>
      <c r="J9" s="12"/>
      <c r="K9" s="8"/>
      <c r="L9" s="8"/>
    </row>
    <row r="10" spans="1:12" s="13" customFormat="1" ht="101.5" customHeight="1" x14ac:dyDescent="0.35">
      <c r="A10" s="8" t="s">
        <v>44</v>
      </c>
      <c r="B10" s="9" t="s">
        <v>45</v>
      </c>
      <c r="C10" s="10" t="s">
        <v>46</v>
      </c>
      <c r="D10" s="11">
        <f>1350+500</f>
        <v>1850</v>
      </c>
      <c r="E10" s="17" t="s">
        <v>24</v>
      </c>
      <c r="F10" s="9" t="s">
        <v>348</v>
      </c>
      <c r="G10" s="44">
        <v>45053</v>
      </c>
      <c r="H10" s="8" t="s">
        <v>20</v>
      </c>
      <c r="I10" s="9" t="s">
        <v>349</v>
      </c>
      <c r="J10" s="12"/>
      <c r="K10" s="8"/>
      <c r="L10" s="8"/>
    </row>
    <row r="11" spans="1:12" s="13" customFormat="1" ht="167.5" customHeight="1" x14ac:dyDescent="0.35">
      <c r="A11" s="8" t="s">
        <v>44</v>
      </c>
      <c r="B11" s="9" t="s">
        <v>45</v>
      </c>
      <c r="C11" s="10" t="s">
        <v>47</v>
      </c>
      <c r="D11" s="18">
        <f>7515+(4*142)+(5*15)+50</f>
        <v>8208</v>
      </c>
      <c r="E11" s="9" t="s">
        <v>48</v>
      </c>
      <c r="F11" s="9" t="s">
        <v>49</v>
      </c>
      <c r="G11" s="44">
        <v>45097</v>
      </c>
      <c r="H11" s="8" t="s">
        <v>20</v>
      </c>
      <c r="I11" s="9" t="s">
        <v>50</v>
      </c>
      <c r="J11" s="15"/>
      <c r="K11" s="8"/>
      <c r="L11" s="8"/>
    </row>
    <row r="12" spans="1:12" s="13" customFormat="1" ht="157.5" customHeight="1" x14ac:dyDescent="0.35">
      <c r="A12" s="8" t="s">
        <v>44</v>
      </c>
      <c r="B12" s="9" t="s">
        <v>45</v>
      </c>
      <c r="C12" s="10" t="s">
        <v>51</v>
      </c>
      <c r="D12" s="11">
        <f>(8*150)+900</f>
        <v>2100</v>
      </c>
      <c r="E12" s="10" t="s">
        <v>52</v>
      </c>
      <c r="F12" s="9" t="s">
        <v>53</v>
      </c>
      <c r="G12" s="44">
        <v>45102</v>
      </c>
      <c r="H12" s="8" t="s">
        <v>20</v>
      </c>
      <c r="I12" s="9" t="s">
        <v>350</v>
      </c>
      <c r="J12" s="12"/>
      <c r="K12" s="8"/>
      <c r="L12" s="8"/>
    </row>
    <row r="13" spans="1:12" s="13" customFormat="1" ht="65.150000000000006" customHeight="1" x14ac:dyDescent="0.35">
      <c r="A13" s="8" t="s">
        <v>54</v>
      </c>
      <c r="B13" s="9" t="s">
        <v>55</v>
      </c>
      <c r="C13" s="10" t="s">
        <v>56</v>
      </c>
      <c r="D13" s="11">
        <v>2000</v>
      </c>
      <c r="E13" s="9" t="s">
        <v>57</v>
      </c>
      <c r="F13" s="9" t="s">
        <v>58</v>
      </c>
      <c r="G13" s="44" t="s">
        <v>59</v>
      </c>
      <c r="H13" s="8" t="s">
        <v>20</v>
      </c>
      <c r="I13" s="9" t="s">
        <v>60</v>
      </c>
      <c r="J13" s="12"/>
      <c r="K13" s="8"/>
      <c r="L13" s="8"/>
    </row>
    <row r="14" spans="1:12" s="13" customFormat="1" ht="55" customHeight="1" x14ac:dyDescent="0.35">
      <c r="A14" s="8" t="s">
        <v>54</v>
      </c>
      <c r="B14" s="9" t="s">
        <v>55</v>
      </c>
      <c r="C14" s="10" t="s">
        <v>56</v>
      </c>
      <c r="D14" s="11">
        <v>3500</v>
      </c>
      <c r="E14" s="9" t="s">
        <v>61</v>
      </c>
      <c r="F14" s="9" t="s">
        <v>62</v>
      </c>
      <c r="G14" s="44" t="s">
        <v>63</v>
      </c>
      <c r="H14" s="8" t="s">
        <v>20</v>
      </c>
      <c r="I14" s="9" t="s">
        <v>64</v>
      </c>
      <c r="J14" s="12"/>
      <c r="K14" s="8"/>
      <c r="L14" s="8"/>
    </row>
    <row r="15" spans="1:12" s="13" customFormat="1" ht="64" customHeight="1" x14ac:dyDescent="0.35">
      <c r="A15" s="8" t="s">
        <v>65</v>
      </c>
      <c r="B15" s="9" t="s">
        <v>66</v>
      </c>
      <c r="C15" s="10" t="s">
        <v>67</v>
      </c>
      <c r="D15" s="11" t="s">
        <v>68</v>
      </c>
      <c r="E15" s="8" t="s">
        <v>69</v>
      </c>
      <c r="F15" s="10" t="s">
        <v>70</v>
      </c>
      <c r="G15" s="44">
        <v>45055</v>
      </c>
      <c r="H15" s="8" t="s">
        <v>20</v>
      </c>
      <c r="I15" s="9" t="s">
        <v>71</v>
      </c>
      <c r="J15" s="12"/>
      <c r="K15" s="8"/>
      <c r="L15" s="8"/>
    </row>
    <row r="16" spans="1:12" s="13" customFormat="1" ht="56.15" customHeight="1" x14ac:dyDescent="0.35">
      <c r="A16" s="8" t="s">
        <v>72</v>
      </c>
      <c r="B16" s="9" t="s">
        <v>73</v>
      </c>
      <c r="C16" s="10" t="s">
        <v>16</v>
      </c>
      <c r="D16" s="11">
        <v>50</v>
      </c>
      <c r="E16" s="9" t="s">
        <v>74</v>
      </c>
      <c r="F16" s="9" t="s">
        <v>75</v>
      </c>
      <c r="G16" s="44">
        <v>45059</v>
      </c>
      <c r="H16" s="8" t="s">
        <v>20</v>
      </c>
      <c r="I16" s="9" t="s">
        <v>76</v>
      </c>
      <c r="J16" s="12"/>
      <c r="K16" s="8"/>
      <c r="L16" s="8"/>
    </row>
    <row r="17" spans="1:12" s="13" customFormat="1" ht="61.5" customHeight="1" x14ac:dyDescent="0.35">
      <c r="A17" s="8" t="s">
        <v>27</v>
      </c>
      <c r="B17" s="9" t="s">
        <v>77</v>
      </c>
      <c r="C17" s="10" t="s">
        <v>16</v>
      </c>
      <c r="D17" s="11">
        <v>35</v>
      </c>
      <c r="E17" s="8" t="s">
        <v>78</v>
      </c>
      <c r="F17" s="9" t="s">
        <v>79</v>
      </c>
      <c r="G17" s="44">
        <v>45068</v>
      </c>
      <c r="H17" s="8" t="s">
        <v>30</v>
      </c>
      <c r="I17" s="9" t="s">
        <v>80</v>
      </c>
      <c r="J17" s="12"/>
      <c r="K17" s="8"/>
      <c r="L17" s="8"/>
    </row>
    <row r="18" spans="1:12" s="13" customFormat="1" ht="71.150000000000006" customHeight="1" x14ac:dyDescent="0.35">
      <c r="A18" s="8" t="s">
        <v>27</v>
      </c>
      <c r="B18" s="9" t="s">
        <v>77</v>
      </c>
      <c r="C18" s="10" t="s">
        <v>351</v>
      </c>
      <c r="D18" s="11" t="s">
        <v>352</v>
      </c>
      <c r="E18" s="8" t="s">
        <v>81</v>
      </c>
      <c r="F18" s="9" t="s">
        <v>353</v>
      </c>
      <c r="G18" s="44" t="s">
        <v>82</v>
      </c>
      <c r="H18" s="8" t="s">
        <v>30</v>
      </c>
      <c r="I18" s="8" t="s">
        <v>80</v>
      </c>
      <c r="J18" s="12"/>
      <c r="K18" s="8"/>
      <c r="L18" s="8"/>
    </row>
    <row r="19" spans="1:12" s="13" customFormat="1" ht="106" customHeight="1" x14ac:dyDescent="0.35">
      <c r="A19" s="8" t="s">
        <v>27</v>
      </c>
      <c r="B19" s="9" t="s">
        <v>77</v>
      </c>
      <c r="C19" s="10" t="s">
        <v>354</v>
      </c>
      <c r="D19" s="14" t="s">
        <v>83</v>
      </c>
      <c r="E19" s="8" t="s">
        <v>84</v>
      </c>
      <c r="F19" s="9" t="s">
        <v>85</v>
      </c>
      <c r="G19" s="44" t="s">
        <v>86</v>
      </c>
      <c r="H19" s="8" t="s">
        <v>30</v>
      </c>
      <c r="I19" s="8" t="s">
        <v>355</v>
      </c>
      <c r="J19" s="15" t="s">
        <v>334</v>
      </c>
      <c r="K19" s="8"/>
      <c r="L19" s="8"/>
    </row>
    <row r="20" spans="1:12" s="13" customFormat="1" ht="58.5" customHeight="1" x14ac:dyDescent="0.35">
      <c r="A20" s="8" t="s">
        <v>27</v>
      </c>
      <c r="B20" s="9" t="s">
        <v>77</v>
      </c>
      <c r="C20" s="10" t="s">
        <v>16</v>
      </c>
      <c r="D20" s="11">
        <v>35</v>
      </c>
      <c r="E20" s="8" t="s">
        <v>335</v>
      </c>
      <c r="F20" s="9" t="s">
        <v>85</v>
      </c>
      <c r="G20" s="44">
        <v>45097</v>
      </c>
      <c r="H20" s="8" t="s">
        <v>30</v>
      </c>
      <c r="I20" s="8" t="s">
        <v>80</v>
      </c>
      <c r="J20" s="12"/>
      <c r="K20" s="8"/>
      <c r="L20" s="8"/>
    </row>
    <row r="21" spans="1:12" s="13" customFormat="1" ht="46" customHeight="1" x14ac:dyDescent="0.35">
      <c r="A21" s="8" t="s">
        <v>87</v>
      </c>
      <c r="B21" s="9" t="s">
        <v>88</v>
      </c>
      <c r="C21" s="10" t="s">
        <v>16</v>
      </c>
      <c r="D21" s="11">
        <v>35</v>
      </c>
      <c r="E21" s="8" t="s">
        <v>335</v>
      </c>
      <c r="F21" s="9" t="s">
        <v>85</v>
      </c>
      <c r="G21" s="44">
        <v>45097</v>
      </c>
      <c r="H21" s="8" t="s">
        <v>30</v>
      </c>
      <c r="I21" s="8" t="s">
        <v>80</v>
      </c>
      <c r="J21" s="12"/>
      <c r="K21" s="8"/>
      <c r="L21" s="8"/>
    </row>
    <row r="22" spans="1:12" s="13" customFormat="1" ht="50.15" customHeight="1" x14ac:dyDescent="0.35">
      <c r="A22" s="8" t="s">
        <v>89</v>
      </c>
      <c r="B22" s="9" t="s">
        <v>90</v>
      </c>
      <c r="C22" s="10" t="s">
        <v>16</v>
      </c>
      <c r="D22" s="11">
        <v>35</v>
      </c>
      <c r="E22" s="8" t="s">
        <v>335</v>
      </c>
      <c r="F22" s="9" t="s">
        <v>85</v>
      </c>
      <c r="G22" s="44">
        <v>45097</v>
      </c>
      <c r="H22" s="8" t="s">
        <v>30</v>
      </c>
      <c r="I22" s="8" t="s">
        <v>80</v>
      </c>
      <c r="J22" s="12"/>
      <c r="K22" s="8"/>
      <c r="L22" s="8"/>
    </row>
    <row r="23" spans="1:12" s="13" customFormat="1" ht="49" customHeight="1" x14ac:dyDescent="0.35">
      <c r="A23" s="8" t="s">
        <v>91</v>
      </c>
      <c r="B23" s="9" t="s">
        <v>92</v>
      </c>
      <c r="C23" s="10" t="s">
        <v>93</v>
      </c>
      <c r="D23" s="11">
        <v>25</v>
      </c>
      <c r="E23" s="8" t="s">
        <v>94</v>
      </c>
      <c r="F23" s="9" t="s">
        <v>95</v>
      </c>
      <c r="G23" s="44">
        <v>45058</v>
      </c>
      <c r="H23" s="8" t="s">
        <v>20</v>
      </c>
      <c r="I23" s="9" t="s">
        <v>96</v>
      </c>
      <c r="J23" s="19" t="s">
        <v>97</v>
      </c>
      <c r="K23" s="8"/>
      <c r="L23" s="8"/>
    </row>
    <row r="24" spans="1:12" s="13" customFormat="1" ht="50.15" customHeight="1" x14ac:dyDescent="0.35">
      <c r="A24" s="8" t="s">
        <v>40</v>
      </c>
      <c r="B24" s="9" t="s">
        <v>41</v>
      </c>
      <c r="C24" s="10" t="s">
        <v>98</v>
      </c>
      <c r="D24" s="11">
        <v>785</v>
      </c>
      <c r="E24" s="8" t="s">
        <v>99</v>
      </c>
      <c r="F24" s="9" t="s">
        <v>100</v>
      </c>
      <c r="G24" s="44">
        <v>45051</v>
      </c>
      <c r="H24" s="8" t="s">
        <v>20</v>
      </c>
      <c r="I24" s="8" t="s">
        <v>80</v>
      </c>
      <c r="J24" s="12"/>
      <c r="K24" s="8"/>
      <c r="L24" s="8"/>
    </row>
    <row r="25" spans="1:12" s="13" customFormat="1" ht="61.5" customHeight="1" x14ac:dyDescent="0.35">
      <c r="A25" s="8" t="s">
        <v>101</v>
      </c>
      <c r="B25" s="9" t="s">
        <v>102</v>
      </c>
      <c r="C25" s="10" t="s">
        <v>103</v>
      </c>
      <c r="D25" s="11" t="s">
        <v>218</v>
      </c>
      <c r="E25" s="8" t="s">
        <v>104</v>
      </c>
      <c r="F25" s="9" t="s">
        <v>105</v>
      </c>
      <c r="G25" s="44">
        <v>45078</v>
      </c>
      <c r="H25" s="8" t="s">
        <v>20</v>
      </c>
      <c r="I25" s="9" t="s">
        <v>106</v>
      </c>
      <c r="J25" s="12"/>
      <c r="K25" s="8"/>
      <c r="L25" s="8"/>
    </row>
    <row r="26" spans="1:12" s="13" customFormat="1" ht="46.5" customHeight="1" x14ac:dyDescent="0.35">
      <c r="A26" s="8" t="s">
        <v>101</v>
      </c>
      <c r="B26" s="9" t="s">
        <v>102</v>
      </c>
      <c r="C26" s="10" t="s">
        <v>107</v>
      </c>
      <c r="D26" s="11" t="s">
        <v>108</v>
      </c>
      <c r="E26" s="9" t="s">
        <v>109</v>
      </c>
      <c r="F26" s="9" t="s">
        <v>105</v>
      </c>
      <c r="G26" s="44">
        <v>45107</v>
      </c>
      <c r="H26" s="8" t="s">
        <v>20</v>
      </c>
      <c r="I26" s="9" t="s">
        <v>31</v>
      </c>
      <c r="J26" s="15" t="s">
        <v>110</v>
      </c>
      <c r="K26" s="8"/>
      <c r="L26" s="8"/>
    </row>
    <row r="27" spans="1:12" s="13" customFormat="1" ht="73.5" customHeight="1" x14ac:dyDescent="0.35">
      <c r="A27" s="8" t="s">
        <v>65</v>
      </c>
      <c r="B27" s="9" t="s">
        <v>111</v>
      </c>
      <c r="C27" s="10" t="s">
        <v>112</v>
      </c>
      <c r="D27" s="11" t="s">
        <v>113</v>
      </c>
      <c r="E27" s="8" t="s">
        <v>114</v>
      </c>
      <c r="F27" s="9" t="s">
        <v>115</v>
      </c>
      <c r="G27" s="44">
        <v>45101</v>
      </c>
      <c r="H27" s="8" t="s">
        <v>20</v>
      </c>
      <c r="I27" s="9" t="s">
        <v>116</v>
      </c>
      <c r="J27" s="12"/>
      <c r="K27" s="8"/>
      <c r="L27" s="8"/>
    </row>
    <row r="28" spans="1:12" s="13" customFormat="1" ht="44.15" customHeight="1" x14ac:dyDescent="0.35">
      <c r="A28" s="8" t="s">
        <v>117</v>
      </c>
      <c r="B28" s="9" t="s">
        <v>118</v>
      </c>
      <c r="C28" s="10" t="s">
        <v>16</v>
      </c>
      <c r="D28" s="11" t="s">
        <v>119</v>
      </c>
      <c r="E28" s="9" t="s">
        <v>120</v>
      </c>
      <c r="F28" s="9" t="s">
        <v>336</v>
      </c>
      <c r="G28" s="44">
        <v>45070</v>
      </c>
      <c r="H28" s="8" t="s">
        <v>20</v>
      </c>
      <c r="I28" s="9" t="s">
        <v>121</v>
      </c>
      <c r="J28" s="12"/>
      <c r="K28" s="8"/>
      <c r="L28" s="8"/>
    </row>
    <row r="29" spans="1:12" s="13" customFormat="1" ht="53.5" customHeight="1" x14ac:dyDescent="0.35">
      <c r="A29" s="8" t="s">
        <v>101</v>
      </c>
      <c r="B29" s="9" t="s">
        <v>102</v>
      </c>
      <c r="C29" s="10" t="s">
        <v>122</v>
      </c>
      <c r="D29" s="11" t="s">
        <v>108</v>
      </c>
      <c r="E29" s="9" t="s">
        <v>123</v>
      </c>
      <c r="F29" s="9" t="s">
        <v>124</v>
      </c>
      <c r="G29" s="44">
        <v>45168</v>
      </c>
      <c r="H29" s="8" t="s">
        <v>20</v>
      </c>
      <c r="I29" s="9" t="s">
        <v>31</v>
      </c>
      <c r="J29" s="15" t="s">
        <v>110</v>
      </c>
      <c r="K29" s="8"/>
      <c r="L29" s="8"/>
    </row>
    <row r="30" spans="1:12" s="13" customFormat="1" ht="82.5" customHeight="1" x14ac:dyDescent="0.35">
      <c r="A30" s="8" t="s">
        <v>65</v>
      </c>
      <c r="B30" s="9" t="s">
        <v>111</v>
      </c>
      <c r="C30" s="10" t="s">
        <v>125</v>
      </c>
      <c r="D30" s="11">
        <v>680</v>
      </c>
      <c r="E30" s="13" t="s">
        <v>126</v>
      </c>
      <c r="F30" s="9" t="s">
        <v>127</v>
      </c>
      <c r="G30" s="44">
        <v>45177</v>
      </c>
      <c r="H30" s="8" t="s">
        <v>20</v>
      </c>
      <c r="I30" s="9" t="s">
        <v>128</v>
      </c>
      <c r="J30" s="12"/>
      <c r="K30" s="8"/>
      <c r="L30" s="8"/>
    </row>
    <row r="31" spans="1:12" s="13" customFormat="1" ht="43.5" customHeight="1" x14ac:dyDescent="0.35">
      <c r="A31" s="8" t="s">
        <v>40</v>
      </c>
      <c r="B31" s="9" t="s">
        <v>41</v>
      </c>
      <c r="C31" s="10" t="s">
        <v>129</v>
      </c>
      <c r="D31" s="20">
        <v>139.19999999999999</v>
      </c>
      <c r="E31" s="8" t="s">
        <v>99</v>
      </c>
      <c r="F31" s="9" t="s">
        <v>100</v>
      </c>
      <c r="G31" s="44">
        <v>45051</v>
      </c>
      <c r="H31" s="8" t="s">
        <v>20</v>
      </c>
      <c r="I31" s="8" t="s">
        <v>80</v>
      </c>
      <c r="J31" s="12"/>
      <c r="K31" s="8"/>
      <c r="L31" s="8"/>
    </row>
    <row r="32" spans="1:12" s="13" customFormat="1" ht="44.15" customHeight="1" x14ac:dyDescent="0.35">
      <c r="A32" s="8" t="s">
        <v>40</v>
      </c>
      <c r="B32" s="9" t="s">
        <v>41</v>
      </c>
      <c r="C32" s="10" t="s">
        <v>130</v>
      </c>
      <c r="D32" s="14" t="s">
        <v>131</v>
      </c>
      <c r="E32" s="8" t="s">
        <v>99</v>
      </c>
      <c r="F32" s="9" t="s">
        <v>100</v>
      </c>
      <c r="G32" s="44">
        <v>45051</v>
      </c>
      <c r="H32" s="8" t="s">
        <v>20</v>
      </c>
      <c r="I32" s="8" t="s">
        <v>80</v>
      </c>
      <c r="J32" s="12"/>
      <c r="K32" s="8"/>
      <c r="L32" s="8"/>
    </row>
    <row r="33" spans="1:12" s="13" customFormat="1" ht="51.65" customHeight="1" x14ac:dyDescent="0.35">
      <c r="A33" s="8" t="s">
        <v>132</v>
      </c>
      <c r="B33" s="9" t="s">
        <v>133</v>
      </c>
      <c r="C33" s="10" t="s">
        <v>134</v>
      </c>
      <c r="D33" s="11">
        <v>25</v>
      </c>
      <c r="E33" s="8" t="s">
        <v>135</v>
      </c>
      <c r="F33" s="9" t="s">
        <v>95</v>
      </c>
      <c r="G33" s="44">
        <v>45190</v>
      </c>
      <c r="H33" s="8" t="s">
        <v>20</v>
      </c>
      <c r="I33" s="9" t="s">
        <v>80</v>
      </c>
      <c r="J33" s="21" t="s">
        <v>136</v>
      </c>
      <c r="K33" s="8"/>
      <c r="L33" s="8"/>
    </row>
    <row r="34" spans="1:12" s="13" customFormat="1" ht="49" customHeight="1" x14ac:dyDescent="0.35">
      <c r="A34" s="8" t="s">
        <v>137</v>
      </c>
      <c r="B34" s="9" t="s">
        <v>138</v>
      </c>
      <c r="C34" s="10" t="s">
        <v>337</v>
      </c>
      <c r="D34" s="23">
        <v>150</v>
      </c>
      <c r="E34" s="8" t="s">
        <v>139</v>
      </c>
      <c r="F34" s="9" t="s">
        <v>140</v>
      </c>
      <c r="G34" s="44">
        <v>45110</v>
      </c>
      <c r="H34" s="8" t="s">
        <v>20</v>
      </c>
      <c r="I34" s="9" t="s">
        <v>80</v>
      </c>
      <c r="J34" s="12"/>
      <c r="K34" s="8"/>
      <c r="L34" s="8"/>
    </row>
    <row r="35" spans="1:12" s="13" customFormat="1" ht="60" customHeight="1" x14ac:dyDescent="0.35">
      <c r="A35" s="8" t="s">
        <v>141</v>
      </c>
      <c r="B35" s="9" t="s">
        <v>142</v>
      </c>
      <c r="C35" s="10" t="s">
        <v>337</v>
      </c>
      <c r="D35" s="23">
        <v>150</v>
      </c>
      <c r="E35" s="8" t="s">
        <v>139</v>
      </c>
      <c r="F35" s="9" t="s">
        <v>140</v>
      </c>
      <c r="G35" s="44">
        <v>45110</v>
      </c>
      <c r="H35" s="8" t="s">
        <v>20</v>
      </c>
      <c r="I35" s="9" t="s">
        <v>80</v>
      </c>
      <c r="J35" s="12"/>
      <c r="K35" s="8"/>
      <c r="L35" s="8"/>
    </row>
    <row r="36" spans="1:12" s="13" customFormat="1" x14ac:dyDescent="0.35">
      <c r="A36" s="32" t="s">
        <v>14</v>
      </c>
      <c r="B36" s="32" t="s">
        <v>15</v>
      </c>
      <c r="C36" s="30" t="s">
        <v>143</v>
      </c>
      <c r="D36" s="33" t="s">
        <v>17</v>
      </c>
      <c r="E36" s="32" t="s">
        <v>144</v>
      </c>
      <c r="F36" s="32" t="s">
        <v>145</v>
      </c>
      <c r="G36" s="44">
        <v>45034</v>
      </c>
      <c r="H36" s="32" t="s">
        <v>20</v>
      </c>
      <c r="I36" s="32" t="s">
        <v>21</v>
      </c>
      <c r="J36" s="8"/>
      <c r="K36" s="8"/>
      <c r="L36" s="8"/>
    </row>
    <row r="37" spans="1:12" s="13" customFormat="1" ht="29" x14ac:dyDescent="0.35">
      <c r="A37" s="32" t="s">
        <v>14</v>
      </c>
      <c r="B37" s="32" t="s">
        <v>15</v>
      </c>
      <c r="C37" s="30" t="s">
        <v>146</v>
      </c>
      <c r="D37" s="33" t="s">
        <v>147</v>
      </c>
      <c r="E37" s="32" t="s">
        <v>148</v>
      </c>
      <c r="F37" s="32" t="s">
        <v>149</v>
      </c>
      <c r="G37" s="44">
        <v>45042</v>
      </c>
      <c r="H37" s="32" t="s">
        <v>20</v>
      </c>
      <c r="I37" s="32" t="s">
        <v>21</v>
      </c>
      <c r="J37" s="9"/>
      <c r="K37" s="8"/>
      <c r="L37" s="8"/>
    </row>
    <row r="38" spans="1:12" s="13" customFormat="1" ht="29" x14ac:dyDescent="0.35">
      <c r="A38" s="32" t="s">
        <v>14</v>
      </c>
      <c r="B38" s="32" t="s">
        <v>15</v>
      </c>
      <c r="C38" s="30" t="s">
        <v>150</v>
      </c>
      <c r="D38" s="33" t="s">
        <v>147</v>
      </c>
      <c r="E38" s="32" t="s">
        <v>151</v>
      </c>
      <c r="F38" s="32" t="s">
        <v>145</v>
      </c>
      <c r="G38" s="44">
        <v>45048</v>
      </c>
      <c r="H38" s="32" t="s">
        <v>20</v>
      </c>
      <c r="I38" s="32" t="s">
        <v>21</v>
      </c>
      <c r="J38" s="8"/>
      <c r="K38" s="8"/>
      <c r="L38" s="8"/>
    </row>
    <row r="39" spans="1:12" s="13" customFormat="1" x14ac:dyDescent="0.35">
      <c r="A39" s="32" t="s">
        <v>14</v>
      </c>
      <c r="B39" s="32" t="s">
        <v>15</v>
      </c>
      <c r="C39" s="30" t="s">
        <v>152</v>
      </c>
      <c r="D39" s="33" t="s">
        <v>147</v>
      </c>
      <c r="E39" s="32" t="s">
        <v>24</v>
      </c>
      <c r="F39" s="32" t="s">
        <v>25</v>
      </c>
      <c r="G39" s="44">
        <v>45053</v>
      </c>
      <c r="H39" s="32" t="s">
        <v>20</v>
      </c>
      <c r="I39" s="32" t="s">
        <v>21</v>
      </c>
      <c r="J39" s="8"/>
      <c r="K39" s="8"/>
      <c r="L39" s="8"/>
    </row>
    <row r="40" spans="1:12" s="13" customFormat="1" ht="29" x14ac:dyDescent="0.35">
      <c r="A40" s="32" t="s">
        <v>14</v>
      </c>
      <c r="B40" s="32" t="s">
        <v>15</v>
      </c>
      <c r="C40" s="30" t="s">
        <v>153</v>
      </c>
      <c r="D40" s="33" t="s">
        <v>147</v>
      </c>
      <c r="E40" s="32" t="s">
        <v>154</v>
      </c>
      <c r="F40" s="32" t="s">
        <v>155</v>
      </c>
      <c r="G40" s="44">
        <v>45057</v>
      </c>
      <c r="H40" s="32" t="s">
        <v>20</v>
      </c>
      <c r="I40" s="32" t="s">
        <v>21</v>
      </c>
      <c r="J40" s="8"/>
      <c r="K40" s="8"/>
      <c r="L40" s="8"/>
    </row>
    <row r="41" spans="1:12" s="13" customFormat="1" x14ac:dyDescent="0.35">
      <c r="A41" s="32" t="s">
        <v>14</v>
      </c>
      <c r="B41" s="32" t="s">
        <v>15</v>
      </c>
      <c r="C41" s="30" t="s">
        <v>156</v>
      </c>
      <c r="D41" s="33" t="s">
        <v>17</v>
      </c>
      <c r="E41" s="32" t="s">
        <v>157</v>
      </c>
      <c r="F41" s="32" t="s">
        <v>158</v>
      </c>
      <c r="G41" s="44">
        <v>45064</v>
      </c>
      <c r="H41" s="32" t="s">
        <v>20</v>
      </c>
      <c r="I41" s="32" t="s">
        <v>21</v>
      </c>
      <c r="J41" s="8"/>
      <c r="K41" s="8"/>
      <c r="L41" s="8"/>
    </row>
    <row r="42" spans="1:12" s="13" customFormat="1" x14ac:dyDescent="0.35">
      <c r="A42" s="32" t="s">
        <v>14</v>
      </c>
      <c r="B42" s="32" t="s">
        <v>15</v>
      </c>
      <c r="C42" s="30" t="s">
        <v>159</v>
      </c>
      <c r="D42" s="33" t="s">
        <v>17</v>
      </c>
      <c r="E42" s="32" t="s">
        <v>160</v>
      </c>
      <c r="F42" s="32" t="s">
        <v>158</v>
      </c>
      <c r="G42" s="44">
        <v>45085</v>
      </c>
      <c r="H42" s="32" t="s">
        <v>20</v>
      </c>
      <c r="I42" s="32" t="s">
        <v>21</v>
      </c>
      <c r="J42" s="8"/>
      <c r="K42" s="8"/>
      <c r="L42" s="8"/>
    </row>
    <row r="43" spans="1:12" s="13" customFormat="1" ht="29" x14ac:dyDescent="0.35">
      <c r="A43" s="32" t="s">
        <v>14</v>
      </c>
      <c r="B43" s="32" t="s">
        <v>15</v>
      </c>
      <c r="C43" s="30" t="s">
        <v>161</v>
      </c>
      <c r="D43" s="33" t="s">
        <v>147</v>
      </c>
      <c r="E43" s="32" t="s">
        <v>162</v>
      </c>
      <c r="F43" s="32" t="s">
        <v>163</v>
      </c>
      <c r="G43" s="44">
        <v>45091</v>
      </c>
      <c r="H43" s="32" t="s">
        <v>20</v>
      </c>
      <c r="I43" s="32" t="s">
        <v>21</v>
      </c>
      <c r="J43" s="8"/>
      <c r="K43" s="8"/>
      <c r="L43" s="8"/>
    </row>
    <row r="44" spans="1:12" s="13" customFormat="1" ht="29" x14ac:dyDescent="0.35">
      <c r="A44" s="32" t="s">
        <v>14</v>
      </c>
      <c r="B44" s="32" t="s">
        <v>15</v>
      </c>
      <c r="C44" s="30" t="s">
        <v>164</v>
      </c>
      <c r="D44" s="33" t="s">
        <v>17</v>
      </c>
      <c r="E44" s="32" t="s">
        <v>165</v>
      </c>
      <c r="F44" s="32" t="s">
        <v>163</v>
      </c>
      <c r="G44" s="44">
        <v>45091</v>
      </c>
      <c r="H44" s="32" t="s">
        <v>20</v>
      </c>
      <c r="I44" s="32" t="s">
        <v>21</v>
      </c>
      <c r="J44" s="8"/>
      <c r="K44" s="8"/>
      <c r="L44" s="8"/>
    </row>
    <row r="45" spans="1:12" x14ac:dyDescent="0.35">
      <c r="A45" s="32" t="s">
        <v>14</v>
      </c>
      <c r="B45" s="32" t="s">
        <v>15</v>
      </c>
      <c r="C45" s="30" t="s">
        <v>166</v>
      </c>
      <c r="D45" s="33" t="s">
        <v>17</v>
      </c>
      <c r="E45" s="32" t="s">
        <v>52</v>
      </c>
      <c r="F45" s="32" t="s">
        <v>167</v>
      </c>
      <c r="G45" s="44">
        <v>45104</v>
      </c>
      <c r="H45" s="32" t="s">
        <v>20</v>
      </c>
      <c r="I45" s="32" t="s">
        <v>21</v>
      </c>
      <c r="J45" s="9"/>
      <c r="K45" s="31"/>
      <c r="L45" s="31"/>
    </row>
    <row r="46" spans="1:12" ht="43.5" x14ac:dyDescent="0.35">
      <c r="A46" s="32" t="s">
        <v>14</v>
      </c>
      <c r="B46" s="32" t="s">
        <v>15</v>
      </c>
      <c r="C46" s="30" t="s">
        <v>168</v>
      </c>
      <c r="D46" s="33" t="s">
        <v>147</v>
      </c>
      <c r="E46" s="32" t="s">
        <v>169</v>
      </c>
      <c r="F46" s="32" t="s">
        <v>170</v>
      </c>
      <c r="G46" s="44">
        <v>45110</v>
      </c>
      <c r="H46" s="32" t="s">
        <v>20</v>
      </c>
      <c r="I46" s="32" t="s">
        <v>21</v>
      </c>
      <c r="J46" s="31"/>
      <c r="K46" s="31"/>
      <c r="L46" s="31"/>
    </row>
    <row r="47" spans="1:12" x14ac:dyDescent="0.35">
      <c r="A47" s="32" t="s">
        <v>14</v>
      </c>
      <c r="B47" s="32" t="s">
        <v>15</v>
      </c>
      <c r="C47" s="30" t="s">
        <v>171</v>
      </c>
      <c r="D47" s="33" t="s">
        <v>147</v>
      </c>
      <c r="E47" s="32" t="s">
        <v>172</v>
      </c>
      <c r="F47" s="32" t="s">
        <v>158</v>
      </c>
      <c r="G47" s="44">
        <v>45111</v>
      </c>
      <c r="H47" s="32" t="s">
        <v>20</v>
      </c>
      <c r="I47" s="32" t="s">
        <v>21</v>
      </c>
      <c r="J47" s="31"/>
      <c r="K47" s="31"/>
      <c r="L47" s="31"/>
    </row>
    <row r="48" spans="1:12" x14ac:dyDescent="0.35">
      <c r="A48" s="32" t="s">
        <v>14</v>
      </c>
      <c r="B48" s="32" t="s">
        <v>15</v>
      </c>
      <c r="C48" s="30" t="s">
        <v>173</v>
      </c>
      <c r="D48" s="33" t="s">
        <v>147</v>
      </c>
      <c r="E48" s="32" t="s">
        <v>174</v>
      </c>
      <c r="F48" s="32" t="s">
        <v>175</v>
      </c>
      <c r="G48" s="44">
        <v>45112</v>
      </c>
      <c r="H48" s="32" t="s">
        <v>20</v>
      </c>
      <c r="I48" s="32" t="s">
        <v>21</v>
      </c>
      <c r="J48" s="31"/>
      <c r="K48" s="31"/>
      <c r="L48" s="31"/>
    </row>
    <row r="49" spans="1:12" ht="29" x14ac:dyDescent="0.35">
      <c r="A49" s="32" t="s">
        <v>14</v>
      </c>
      <c r="B49" s="32" t="s">
        <v>15</v>
      </c>
      <c r="C49" s="30" t="s">
        <v>176</v>
      </c>
      <c r="D49" s="33" t="s">
        <v>17</v>
      </c>
      <c r="E49" s="32" t="s">
        <v>177</v>
      </c>
      <c r="F49" s="32" t="s">
        <v>178</v>
      </c>
      <c r="G49" s="44">
        <v>45113</v>
      </c>
      <c r="H49" s="32" t="s">
        <v>20</v>
      </c>
      <c r="I49" s="32" t="s">
        <v>21</v>
      </c>
      <c r="J49" s="31"/>
      <c r="K49" s="31"/>
      <c r="L49" s="31"/>
    </row>
    <row r="50" spans="1:12" ht="29" x14ac:dyDescent="0.35">
      <c r="A50" s="32" t="s">
        <v>14</v>
      </c>
      <c r="B50" s="32" t="s">
        <v>15</v>
      </c>
      <c r="C50" s="30" t="s">
        <v>179</v>
      </c>
      <c r="D50" s="33" t="s">
        <v>17</v>
      </c>
      <c r="E50" s="32" t="s">
        <v>180</v>
      </c>
      <c r="F50" s="32" t="s">
        <v>158</v>
      </c>
      <c r="G50" s="44">
        <v>45118</v>
      </c>
      <c r="H50" s="32" t="s">
        <v>20</v>
      </c>
      <c r="I50" s="32" t="s">
        <v>21</v>
      </c>
      <c r="J50" s="31"/>
      <c r="K50" s="31"/>
      <c r="L50" s="31"/>
    </row>
    <row r="51" spans="1:12" ht="29" x14ac:dyDescent="0.35">
      <c r="A51" s="32" t="s">
        <v>14</v>
      </c>
      <c r="B51" s="32" t="s">
        <v>15</v>
      </c>
      <c r="C51" s="30" t="s">
        <v>181</v>
      </c>
      <c r="D51" s="33" t="s">
        <v>17</v>
      </c>
      <c r="E51" s="32" t="s">
        <v>182</v>
      </c>
      <c r="F51" s="32" t="s">
        <v>183</v>
      </c>
      <c r="G51" s="44">
        <v>45176</v>
      </c>
      <c r="H51" s="32" t="s">
        <v>20</v>
      </c>
      <c r="I51" s="32" t="s">
        <v>21</v>
      </c>
      <c r="J51" s="31"/>
      <c r="K51" s="31"/>
      <c r="L51" s="31"/>
    </row>
    <row r="52" spans="1:12" x14ac:dyDescent="0.35">
      <c r="A52" s="32" t="s">
        <v>14</v>
      </c>
      <c r="B52" s="32" t="s">
        <v>15</v>
      </c>
      <c r="C52" s="30" t="s">
        <v>184</v>
      </c>
      <c r="D52" s="33" t="s">
        <v>147</v>
      </c>
      <c r="E52" s="32" t="s">
        <v>185</v>
      </c>
      <c r="F52" s="32" t="s">
        <v>186</v>
      </c>
      <c r="G52" s="44">
        <v>45188</v>
      </c>
      <c r="H52" s="32" t="s">
        <v>20</v>
      </c>
      <c r="I52" s="32" t="s">
        <v>21</v>
      </c>
      <c r="J52" s="31"/>
      <c r="K52" s="31"/>
      <c r="L52" s="31"/>
    </row>
    <row r="53" spans="1:12" x14ac:dyDescent="0.35">
      <c r="A53" s="31" t="s">
        <v>187</v>
      </c>
      <c r="B53" s="32" t="s">
        <v>188</v>
      </c>
      <c r="C53" s="30" t="s">
        <v>189</v>
      </c>
      <c r="D53" s="34" t="s">
        <v>147</v>
      </c>
      <c r="E53" s="32" t="s">
        <v>190</v>
      </c>
      <c r="F53" s="32" t="s">
        <v>145</v>
      </c>
      <c r="G53" s="44">
        <v>45106</v>
      </c>
      <c r="H53" s="32" t="s">
        <v>20</v>
      </c>
      <c r="I53" s="32" t="s">
        <v>21</v>
      </c>
      <c r="J53" s="31"/>
      <c r="K53" s="31"/>
      <c r="L53" s="31"/>
    </row>
    <row r="54" spans="1:12" x14ac:dyDescent="0.35">
      <c r="A54" s="31" t="s">
        <v>187</v>
      </c>
      <c r="B54" s="32" t="s">
        <v>188</v>
      </c>
      <c r="C54" s="30" t="s">
        <v>191</v>
      </c>
      <c r="D54" s="34" t="s">
        <v>147</v>
      </c>
      <c r="E54" s="32" t="s">
        <v>192</v>
      </c>
      <c r="F54" s="32" t="s">
        <v>145</v>
      </c>
      <c r="G54" s="44">
        <v>45118</v>
      </c>
      <c r="H54" s="32" t="s">
        <v>20</v>
      </c>
      <c r="I54" s="32" t="s">
        <v>21</v>
      </c>
      <c r="J54" s="31"/>
      <c r="K54" s="31"/>
      <c r="L54" s="31"/>
    </row>
    <row r="55" spans="1:12" ht="29" x14ac:dyDescent="0.35">
      <c r="A55" s="31" t="s">
        <v>187</v>
      </c>
      <c r="B55" s="32" t="s">
        <v>188</v>
      </c>
      <c r="C55" s="30" t="s">
        <v>179</v>
      </c>
      <c r="D55" s="33" t="s">
        <v>17</v>
      </c>
      <c r="E55" s="32" t="s">
        <v>180</v>
      </c>
      <c r="F55" s="32" t="s">
        <v>158</v>
      </c>
      <c r="G55" s="44">
        <v>45118</v>
      </c>
      <c r="H55" s="32" t="s">
        <v>20</v>
      </c>
      <c r="I55" s="32" t="s">
        <v>21</v>
      </c>
      <c r="J55" s="31"/>
      <c r="K55" s="31"/>
      <c r="L55" s="31"/>
    </row>
    <row r="56" spans="1:12" s="13" customFormat="1" ht="50.15" customHeight="1" x14ac:dyDescent="0.35">
      <c r="A56" s="8" t="s">
        <v>193</v>
      </c>
      <c r="B56" s="9" t="s">
        <v>194</v>
      </c>
      <c r="C56" s="10" t="s">
        <v>338</v>
      </c>
      <c r="D56" s="23">
        <v>150</v>
      </c>
      <c r="E56" s="8" t="s">
        <v>195</v>
      </c>
      <c r="F56" s="9" t="s">
        <v>196</v>
      </c>
      <c r="G56" s="44">
        <v>45159</v>
      </c>
      <c r="H56" s="8" t="s">
        <v>20</v>
      </c>
      <c r="I56" s="9" t="s">
        <v>197</v>
      </c>
      <c r="J56" s="12"/>
      <c r="K56" s="8"/>
      <c r="L56" s="8"/>
    </row>
    <row r="57" spans="1:12" ht="44.15" customHeight="1" x14ac:dyDescent="0.35">
      <c r="A57" s="31" t="s">
        <v>198</v>
      </c>
      <c r="B57" s="32" t="s">
        <v>199</v>
      </c>
      <c r="C57" s="30" t="s">
        <v>339</v>
      </c>
      <c r="D57" s="34" t="s">
        <v>200</v>
      </c>
      <c r="E57" s="32" t="s">
        <v>201</v>
      </c>
      <c r="F57" s="32" t="s">
        <v>202</v>
      </c>
      <c r="G57" s="47" t="s">
        <v>203</v>
      </c>
      <c r="H57" s="32" t="s">
        <v>20</v>
      </c>
      <c r="I57" s="32" t="s">
        <v>197</v>
      </c>
      <c r="J57" s="31"/>
      <c r="K57" s="31"/>
      <c r="L57" s="31"/>
    </row>
    <row r="58" spans="1:12" ht="49" customHeight="1" x14ac:dyDescent="0.35">
      <c r="A58" s="31" t="s">
        <v>204</v>
      </c>
      <c r="B58" s="32" t="s">
        <v>102</v>
      </c>
      <c r="C58" s="30" t="s">
        <v>205</v>
      </c>
      <c r="D58" s="34" t="s">
        <v>206</v>
      </c>
      <c r="E58" s="31" t="s">
        <v>207</v>
      </c>
      <c r="F58" s="32" t="s">
        <v>208</v>
      </c>
      <c r="G58" s="48">
        <v>45047</v>
      </c>
      <c r="H58" s="31" t="s">
        <v>20</v>
      </c>
      <c r="I58" s="31" t="s">
        <v>209</v>
      </c>
      <c r="J58" s="31"/>
      <c r="K58" s="32" t="s">
        <v>210</v>
      </c>
      <c r="L58" s="31"/>
    </row>
    <row r="59" spans="1:12" ht="38.5" customHeight="1" x14ac:dyDescent="0.35">
      <c r="A59" s="31" t="s">
        <v>204</v>
      </c>
      <c r="B59" s="32" t="s">
        <v>102</v>
      </c>
      <c r="C59" s="30" t="s">
        <v>211</v>
      </c>
      <c r="D59" s="35">
        <v>110</v>
      </c>
      <c r="E59" s="32" t="s">
        <v>340</v>
      </c>
      <c r="F59" s="32" t="s">
        <v>212</v>
      </c>
      <c r="G59" s="48">
        <v>45200</v>
      </c>
      <c r="H59" s="32" t="s">
        <v>20</v>
      </c>
      <c r="I59" s="32" t="s">
        <v>213</v>
      </c>
      <c r="J59" s="31"/>
      <c r="K59" s="31"/>
      <c r="L59" s="31"/>
    </row>
    <row r="60" spans="1:12" ht="44.15" customHeight="1" x14ac:dyDescent="0.35">
      <c r="A60" s="31" t="s">
        <v>204</v>
      </c>
      <c r="B60" s="32" t="s">
        <v>102</v>
      </c>
      <c r="C60" s="30" t="s">
        <v>214</v>
      </c>
      <c r="D60" s="34" t="s">
        <v>341</v>
      </c>
      <c r="E60" s="31" t="s">
        <v>340</v>
      </c>
      <c r="F60" s="32" t="s">
        <v>215</v>
      </c>
      <c r="G60" s="48">
        <v>45200</v>
      </c>
      <c r="H60" s="32" t="s">
        <v>30</v>
      </c>
      <c r="I60" s="32" t="s">
        <v>213</v>
      </c>
      <c r="J60" s="31"/>
      <c r="K60" s="31"/>
      <c r="L60" s="31"/>
    </row>
    <row r="61" spans="1:12" ht="41.15" customHeight="1" x14ac:dyDescent="0.35">
      <c r="A61" s="31" t="s">
        <v>216</v>
      </c>
      <c r="B61" s="32" t="s">
        <v>217</v>
      </c>
      <c r="C61" s="32" t="s">
        <v>342</v>
      </c>
      <c r="D61" s="34" t="s">
        <v>218</v>
      </c>
      <c r="E61" s="31" t="s">
        <v>219</v>
      </c>
      <c r="F61" s="32" t="s">
        <v>220</v>
      </c>
      <c r="G61" s="48">
        <v>45200</v>
      </c>
      <c r="H61" s="32" t="s">
        <v>20</v>
      </c>
      <c r="I61" s="32" t="s">
        <v>21</v>
      </c>
      <c r="J61" s="31"/>
      <c r="K61" s="31"/>
      <c r="L61" s="31"/>
    </row>
    <row r="62" spans="1:12" ht="68" customHeight="1" x14ac:dyDescent="0.35">
      <c r="A62" s="31" t="s">
        <v>216</v>
      </c>
      <c r="B62" s="32" t="s">
        <v>217</v>
      </c>
      <c r="C62" s="30" t="s">
        <v>221</v>
      </c>
      <c r="D62" s="34" t="s">
        <v>222</v>
      </c>
      <c r="E62" s="31" t="s">
        <v>223</v>
      </c>
      <c r="F62" s="32" t="s">
        <v>224</v>
      </c>
      <c r="G62" s="48">
        <v>45231</v>
      </c>
      <c r="H62" s="31" t="s">
        <v>20</v>
      </c>
      <c r="I62" s="31" t="s">
        <v>225</v>
      </c>
      <c r="J62" s="31"/>
      <c r="K62" s="31"/>
      <c r="L62" s="31"/>
    </row>
    <row r="63" spans="1:12" ht="49" customHeight="1" x14ac:dyDescent="0.35">
      <c r="A63" s="31" t="s">
        <v>226</v>
      </c>
      <c r="B63" s="32" t="s">
        <v>227</v>
      </c>
      <c r="C63" s="30" t="s">
        <v>228</v>
      </c>
      <c r="D63" s="34" t="s">
        <v>341</v>
      </c>
      <c r="E63" s="31" t="s">
        <v>228</v>
      </c>
      <c r="F63" s="32" t="s">
        <v>229</v>
      </c>
      <c r="G63" s="48">
        <v>45231</v>
      </c>
      <c r="H63" s="32" t="s">
        <v>230</v>
      </c>
      <c r="I63" s="32" t="s">
        <v>231</v>
      </c>
      <c r="J63" s="31"/>
      <c r="K63" s="31"/>
      <c r="L63" s="31"/>
    </row>
    <row r="64" spans="1:12" ht="69" customHeight="1" x14ac:dyDescent="0.35">
      <c r="A64" s="31" t="s">
        <v>232</v>
      </c>
      <c r="B64" s="32" t="s">
        <v>233</v>
      </c>
      <c r="C64" s="30" t="s">
        <v>343</v>
      </c>
      <c r="D64" s="34" t="s">
        <v>234</v>
      </c>
      <c r="E64" s="31" t="s">
        <v>235</v>
      </c>
      <c r="F64" s="32" t="s">
        <v>236</v>
      </c>
      <c r="G64" s="48">
        <v>45231</v>
      </c>
      <c r="H64" s="32" t="s">
        <v>20</v>
      </c>
      <c r="I64" s="32" t="s">
        <v>231</v>
      </c>
      <c r="J64" s="31"/>
      <c r="K64" s="31"/>
      <c r="L64" s="31"/>
    </row>
    <row r="65" spans="1:12" ht="38.5" customHeight="1" x14ac:dyDescent="0.35">
      <c r="A65" s="36" t="s">
        <v>237</v>
      </c>
      <c r="B65" s="37" t="s">
        <v>238</v>
      </c>
      <c r="C65" s="37" t="s">
        <v>239</v>
      </c>
      <c r="D65" s="38" t="s">
        <v>240</v>
      </c>
      <c r="E65" s="36" t="s">
        <v>24</v>
      </c>
      <c r="F65" s="37" t="s">
        <v>241</v>
      </c>
      <c r="G65" s="49">
        <v>45253</v>
      </c>
      <c r="H65" s="36" t="s">
        <v>20</v>
      </c>
      <c r="I65" s="36" t="s">
        <v>242</v>
      </c>
      <c r="J65" s="36"/>
      <c r="K65" s="36"/>
      <c r="L65" s="36"/>
    </row>
    <row r="66" spans="1:12" ht="40" customHeight="1" x14ac:dyDescent="0.35">
      <c r="A66" s="36" t="s">
        <v>237</v>
      </c>
      <c r="B66" s="37" t="s">
        <v>238</v>
      </c>
      <c r="C66" s="37" t="s">
        <v>239</v>
      </c>
      <c r="D66" s="38" t="s">
        <v>243</v>
      </c>
      <c r="E66" s="36" t="s">
        <v>157</v>
      </c>
      <c r="F66" s="37" t="s">
        <v>158</v>
      </c>
      <c r="G66" s="49">
        <v>45189</v>
      </c>
      <c r="H66" s="36" t="s">
        <v>20</v>
      </c>
      <c r="I66" s="36" t="s">
        <v>21</v>
      </c>
      <c r="J66" s="36"/>
      <c r="K66" s="36"/>
      <c r="L66" s="36"/>
    </row>
    <row r="67" spans="1:12" ht="35.15" customHeight="1" x14ac:dyDescent="0.35">
      <c r="A67" s="36" t="s">
        <v>244</v>
      </c>
      <c r="B67" s="37" t="s">
        <v>245</v>
      </c>
      <c r="C67" s="37" t="s">
        <v>246</v>
      </c>
      <c r="D67" s="38" t="s">
        <v>240</v>
      </c>
      <c r="E67" s="36" t="s">
        <v>247</v>
      </c>
      <c r="F67" s="37" t="s">
        <v>248</v>
      </c>
      <c r="G67" s="49">
        <v>45159</v>
      </c>
      <c r="H67" s="36" t="s">
        <v>20</v>
      </c>
      <c r="I67" s="36" t="s">
        <v>249</v>
      </c>
      <c r="J67" s="36"/>
      <c r="K67" s="36"/>
      <c r="L67" s="36"/>
    </row>
    <row r="68" spans="1:12" ht="41.15" customHeight="1" x14ac:dyDescent="0.35">
      <c r="A68" s="36" t="s">
        <v>44</v>
      </c>
      <c r="B68" s="37" t="s">
        <v>45</v>
      </c>
      <c r="C68" s="37" t="s">
        <v>239</v>
      </c>
      <c r="D68" s="38" t="s">
        <v>240</v>
      </c>
      <c r="E68" s="36" t="s">
        <v>24</v>
      </c>
      <c r="F68" s="37" t="s">
        <v>241</v>
      </c>
      <c r="G68" s="50">
        <v>45231</v>
      </c>
      <c r="H68" s="36" t="s">
        <v>20</v>
      </c>
      <c r="I68" s="36" t="s">
        <v>242</v>
      </c>
      <c r="J68" s="36"/>
      <c r="K68" s="36"/>
      <c r="L68" s="36"/>
    </row>
    <row r="69" spans="1:12" ht="37.5" customHeight="1" x14ac:dyDescent="0.35">
      <c r="A69" s="36" t="s">
        <v>44</v>
      </c>
      <c r="B69" s="37" t="s">
        <v>45</v>
      </c>
      <c r="C69" s="37" t="s">
        <v>250</v>
      </c>
      <c r="D69" s="38" t="s">
        <v>251</v>
      </c>
      <c r="E69" s="36" t="s">
        <v>252</v>
      </c>
      <c r="F69" s="37" t="s">
        <v>253</v>
      </c>
      <c r="G69" s="50">
        <v>45231</v>
      </c>
      <c r="H69" s="36" t="s">
        <v>20</v>
      </c>
      <c r="I69" s="36" t="s">
        <v>242</v>
      </c>
      <c r="J69" s="36"/>
      <c r="K69" s="36"/>
      <c r="L69" s="36"/>
    </row>
    <row r="70" spans="1:12" ht="39" customHeight="1" x14ac:dyDescent="0.35">
      <c r="A70" s="36" t="s">
        <v>44</v>
      </c>
      <c r="B70" s="37" t="s">
        <v>45</v>
      </c>
      <c r="C70" s="37" t="s">
        <v>254</v>
      </c>
      <c r="D70" s="38" t="s">
        <v>255</v>
      </c>
      <c r="E70" s="36" t="s">
        <v>256</v>
      </c>
      <c r="F70" s="37" t="s">
        <v>257</v>
      </c>
      <c r="G70" s="50">
        <v>45200</v>
      </c>
      <c r="H70" s="36" t="s">
        <v>20</v>
      </c>
      <c r="I70" s="36" t="s">
        <v>242</v>
      </c>
      <c r="J70" s="36"/>
      <c r="K70" s="36"/>
      <c r="L70" s="36"/>
    </row>
    <row r="71" spans="1:12" ht="38.5" customHeight="1" x14ac:dyDescent="0.35">
      <c r="A71" s="36" t="s">
        <v>44</v>
      </c>
      <c r="B71" s="37" t="s">
        <v>45</v>
      </c>
      <c r="C71" s="37" t="s">
        <v>258</v>
      </c>
      <c r="D71" s="38" t="s">
        <v>240</v>
      </c>
      <c r="E71" s="36" t="s">
        <v>259</v>
      </c>
      <c r="F71" s="37" t="s">
        <v>260</v>
      </c>
      <c r="G71" s="49">
        <v>45194</v>
      </c>
      <c r="H71" s="36" t="s">
        <v>20</v>
      </c>
      <c r="I71" s="36" t="s">
        <v>242</v>
      </c>
      <c r="J71" s="36"/>
      <c r="K71" s="36"/>
      <c r="L71" s="36"/>
    </row>
    <row r="72" spans="1:12" ht="47.5" customHeight="1" x14ac:dyDescent="0.35">
      <c r="A72" s="36" t="s">
        <v>44</v>
      </c>
      <c r="B72" s="37" t="s">
        <v>45</v>
      </c>
      <c r="C72" s="37" t="s">
        <v>258</v>
      </c>
      <c r="D72" s="38" t="s">
        <v>240</v>
      </c>
      <c r="E72" s="36" t="s">
        <v>261</v>
      </c>
      <c r="F72" s="37" t="s">
        <v>262</v>
      </c>
      <c r="G72" s="49">
        <v>45258</v>
      </c>
      <c r="H72" s="36" t="s">
        <v>20</v>
      </c>
      <c r="I72" s="36" t="s">
        <v>242</v>
      </c>
      <c r="J72" s="36"/>
      <c r="K72" s="36"/>
      <c r="L72" s="36"/>
    </row>
    <row r="73" spans="1:12" ht="42.65" customHeight="1" x14ac:dyDescent="0.35">
      <c r="A73" s="36" t="s">
        <v>44</v>
      </c>
      <c r="B73" s="32" t="s">
        <v>45</v>
      </c>
      <c r="C73" s="30" t="s">
        <v>263</v>
      </c>
      <c r="D73" s="34" t="s">
        <v>264</v>
      </c>
      <c r="E73" s="36" t="s">
        <v>265</v>
      </c>
      <c r="F73" s="32" t="s">
        <v>266</v>
      </c>
      <c r="G73" s="48">
        <v>45231</v>
      </c>
      <c r="H73" s="36" t="s">
        <v>20</v>
      </c>
      <c r="I73" s="36" t="s">
        <v>242</v>
      </c>
      <c r="J73" s="31"/>
      <c r="K73" s="31"/>
      <c r="L73" s="31"/>
    </row>
    <row r="74" spans="1:12" ht="53.5" customHeight="1" x14ac:dyDescent="0.35">
      <c r="A74" s="36" t="s">
        <v>267</v>
      </c>
      <c r="B74" s="32" t="s">
        <v>28</v>
      </c>
      <c r="C74" s="30" t="s">
        <v>268</v>
      </c>
      <c r="D74" s="34" t="s">
        <v>269</v>
      </c>
      <c r="E74" s="36" t="s">
        <v>24</v>
      </c>
      <c r="F74" s="32" t="s">
        <v>270</v>
      </c>
      <c r="G74" s="48">
        <v>45170</v>
      </c>
      <c r="H74" s="36" t="s">
        <v>20</v>
      </c>
      <c r="I74" s="36" t="s">
        <v>271</v>
      </c>
      <c r="J74" s="31"/>
      <c r="K74" s="31"/>
      <c r="L74" s="31"/>
    </row>
    <row r="75" spans="1:12" ht="51" customHeight="1" x14ac:dyDescent="0.35">
      <c r="A75" s="31" t="s">
        <v>101</v>
      </c>
      <c r="B75" s="32" t="s">
        <v>272</v>
      </c>
      <c r="C75" s="10" t="s">
        <v>273</v>
      </c>
      <c r="D75" s="34" t="s">
        <v>274</v>
      </c>
      <c r="E75" s="31"/>
      <c r="F75" s="32" t="s">
        <v>275</v>
      </c>
      <c r="G75" s="44">
        <v>45264</v>
      </c>
      <c r="H75" s="31" t="s">
        <v>20</v>
      </c>
      <c r="I75" s="9" t="s">
        <v>106</v>
      </c>
      <c r="J75" s="31"/>
      <c r="K75" s="31"/>
      <c r="L75" s="31"/>
    </row>
    <row r="76" spans="1:12" ht="29" x14ac:dyDescent="0.35">
      <c r="A76" s="31" t="s">
        <v>14</v>
      </c>
      <c r="B76" s="32" t="s">
        <v>15</v>
      </c>
      <c r="C76" s="30" t="s">
        <v>276</v>
      </c>
      <c r="D76" s="34" t="s">
        <v>17</v>
      </c>
      <c r="E76" s="31" t="s">
        <v>277</v>
      </c>
      <c r="F76" s="32" t="s">
        <v>145</v>
      </c>
      <c r="G76" s="44">
        <v>45229</v>
      </c>
      <c r="H76" s="31" t="s">
        <v>20</v>
      </c>
      <c r="I76" s="32" t="s">
        <v>21</v>
      </c>
      <c r="J76" s="31"/>
      <c r="K76" s="31"/>
      <c r="L76" s="31"/>
    </row>
    <row r="77" spans="1:12" x14ac:dyDescent="0.35">
      <c r="A77" s="31" t="s">
        <v>14</v>
      </c>
      <c r="B77" s="32" t="s">
        <v>15</v>
      </c>
      <c r="C77" s="30" t="s">
        <v>278</v>
      </c>
      <c r="D77" s="34" t="s">
        <v>147</v>
      </c>
      <c r="E77" s="31" t="s">
        <v>279</v>
      </c>
      <c r="F77" s="32" t="s">
        <v>145</v>
      </c>
      <c r="G77" s="44">
        <v>45239</v>
      </c>
      <c r="H77" s="31" t="s">
        <v>20</v>
      </c>
      <c r="I77" s="32" t="s">
        <v>21</v>
      </c>
      <c r="J77" s="31"/>
      <c r="K77" s="31"/>
      <c r="L77" s="31"/>
    </row>
    <row r="78" spans="1:12" x14ac:dyDescent="0.35">
      <c r="A78" s="31" t="s">
        <v>14</v>
      </c>
      <c r="B78" s="32" t="s">
        <v>15</v>
      </c>
      <c r="C78" s="30" t="s">
        <v>280</v>
      </c>
      <c r="D78" s="34" t="s">
        <v>17</v>
      </c>
      <c r="E78" s="31" t="s">
        <v>281</v>
      </c>
      <c r="F78" s="32" t="s">
        <v>145</v>
      </c>
      <c r="G78" s="44">
        <v>45181</v>
      </c>
      <c r="H78" s="31" t="s">
        <v>20</v>
      </c>
      <c r="I78" s="32" t="s">
        <v>21</v>
      </c>
      <c r="J78" s="31"/>
      <c r="K78" s="31"/>
      <c r="L78" s="31"/>
    </row>
    <row r="79" spans="1:12" ht="29" x14ac:dyDescent="0.35">
      <c r="A79" s="31" t="s">
        <v>14</v>
      </c>
      <c r="B79" s="32" t="s">
        <v>15</v>
      </c>
      <c r="C79" s="30" t="s">
        <v>282</v>
      </c>
      <c r="D79" s="34" t="s">
        <v>147</v>
      </c>
      <c r="E79" s="31" t="s">
        <v>283</v>
      </c>
      <c r="F79" s="32" t="s">
        <v>145</v>
      </c>
      <c r="G79" s="44">
        <v>45258</v>
      </c>
      <c r="H79" s="31" t="s">
        <v>20</v>
      </c>
      <c r="I79" s="32" t="s">
        <v>21</v>
      </c>
      <c r="J79" s="31"/>
      <c r="K79" s="31"/>
      <c r="L79" s="31"/>
    </row>
    <row r="80" spans="1:12" x14ac:dyDescent="0.35">
      <c r="A80" s="31" t="s">
        <v>14</v>
      </c>
      <c r="B80" s="32" t="s">
        <v>15</v>
      </c>
      <c r="C80" s="30" t="s">
        <v>284</v>
      </c>
      <c r="D80" s="34" t="s">
        <v>17</v>
      </c>
      <c r="E80" s="31" t="s">
        <v>285</v>
      </c>
      <c r="F80" s="32" t="s">
        <v>145</v>
      </c>
      <c r="G80" s="44">
        <v>45260</v>
      </c>
      <c r="H80" s="31" t="s">
        <v>20</v>
      </c>
      <c r="I80" s="32" t="s">
        <v>21</v>
      </c>
      <c r="J80" s="31"/>
      <c r="K80" s="31"/>
      <c r="L80" s="31"/>
    </row>
    <row r="81" spans="1:12" ht="29" x14ac:dyDescent="0.35">
      <c r="A81" s="31" t="s">
        <v>14</v>
      </c>
      <c r="B81" s="32" t="s">
        <v>15</v>
      </c>
      <c r="C81" s="30" t="s">
        <v>344</v>
      </c>
      <c r="D81" s="34" t="s">
        <v>147</v>
      </c>
      <c r="E81" s="31" t="s">
        <v>286</v>
      </c>
      <c r="F81" s="32" t="s">
        <v>145</v>
      </c>
      <c r="G81" s="44">
        <v>45187</v>
      </c>
      <c r="H81" s="31" t="s">
        <v>20</v>
      </c>
      <c r="I81" s="32" t="s">
        <v>21</v>
      </c>
      <c r="J81" s="31"/>
      <c r="K81" s="31"/>
      <c r="L81" s="31"/>
    </row>
    <row r="82" spans="1:12" s="13" customFormat="1" ht="77.150000000000006" customHeight="1" x14ac:dyDescent="0.35">
      <c r="A82" s="8" t="s">
        <v>287</v>
      </c>
      <c r="B82" s="9" t="s">
        <v>288</v>
      </c>
      <c r="C82" s="10" t="s">
        <v>289</v>
      </c>
      <c r="D82" s="14" t="s">
        <v>264</v>
      </c>
      <c r="E82" s="8" t="s">
        <v>290</v>
      </c>
      <c r="F82" s="9" t="s">
        <v>291</v>
      </c>
      <c r="G82" s="44">
        <v>45238</v>
      </c>
      <c r="H82" s="8" t="s">
        <v>20</v>
      </c>
      <c r="I82" s="8" t="s">
        <v>292</v>
      </c>
      <c r="J82" s="8" t="s">
        <v>293</v>
      </c>
      <c r="K82" s="8" t="s">
        <v>293</v>
      </c>
      <c r="L82" s="8" t="s">
        <v>294</v>
      </c>
    </row>
    <row r="83" spans="1:12" s="13" customFormat="1" ht="29" x14ac:dyDescent="0.35">
      <c r="A83" s="8" t="s">
        <v>287</v>
      </c>
      <c r="B83" s="9" t="s">
        <v>288</v>
      </c>
      <c r="C83" s="10" t="s">
        <v>295</v>
      </c>
      <c r="D83" s="14" t="s">
        <v>296</v>
      </c>
      <c r="E83" s="8" t="s">
        <v>297</v>
      </c>
      <c r="F83" s="9" t="s">
        <v>298</v>
      </c>
      <c r="G83" s="44">
        <v>45260</v>
      </c>
      <c r="H83" s="8" t="s">
        <v>20</v>
      </c>
      <c r="I83" s="9" t="s">
        <v>21</v>
      </c>
      <c r="J83" s="8" t="s">
        <v>293</v>
      </c>
      <c r="K83" s="8" t="s">
        <v>293</v>
      </c>
      <c r="L83" s="8" t="s">
        <v>294</v>
      </c>
    </row>
    <row r="84" spans="1:12" ht="29" x14ac:dyDescent="0.35">
      <c r="A84" s="31" t="s">
        <v>299</v>
      </c>
      <c r="B84" s="32" t="s">
        <v>111</v>
      </c>
      <c r="C84" s="30" t="s">
        <v>268</v>
      </c>
      <c r="D84" s="34" t="s">
        <v>269</v>
      </c>
      <c r="E84" s="31" t="s">
        <v>24</v>
      </c>
      <c r="F84" s="32" t="s">
        <v>270</v>
      </c>
      <c r="G84" s="48">
        <v>45170</v>
      </c>
      <c r="H84" s="31" t="s">
        <v>20</v>
      </c>
      <c r="I84" s="32" t="s">
        <v>271</v>
      </c>
      <c r="J84" s="8" t="s">
        <v>293</v>
      </c>
      <c r="K84" s="8" t="s">
        <v>293</v>
      </c>
      <c r="L84" s="31"/>
    </row>
    <row r="85" spans="1:12" x14ac:dyDescent="0.35">
      <c r="A85" s="31" t="s">
        <v>299</v>
      </c>
      <c r="B85" s="32" t="s">
        <v>111</v>
      </c>
      <c r="C85" s="30" t="s">
        <v>300</v>
      </c>
      <c r="D85" s="34" t="s">
        <v>17</v>
      </c>
      <c r="E85" s="31" t="s">
        <v>301</v>
      </c>
      <c r="F85" s="32" t="s">
        <v>145</v>
      </c>
      <c r="G85" s="44">
        <v>45314</v>
      </c>
      <c r="H85" s="31" t="s">
        <v>20</v>
      </c>
      <c r="I85" s="32" t="s">
        <v>231</v>
      </c>
      <c r="J85" s="8" t="s">
        <v>293</v>
      </c>
      <c r="K85" s="8" t="s">
        <v>293</v>
      </c>
      <c r="L85" s="31"/>
    </row>
    <row r="86" spans="1:12" x14ac:dyDescent="0.35">
      <c r="A86" s="31" t="s">
        <v>299</v>
      </c>
      <c r="B86" s="32" t="s">
        <v>111</v>
      </c>
      <c r="C86" s="30" t="s">
        <v>302</v>
      </c>
      <c r="D86" s="34" t="s">
        <v>147</v>
      </c>
      <c r="E86" s="31" t="s">
        <v>303</v>
      </c>
      <c r="F86" s="32" t="s">
        <v>145</v>
      </c>
      <c r="G86" s="44">
        <v>45315</v>
      </c>
      <c r="H86" s="31" t="s">
        <v>20</v>
      </c>
      <c r="I86" s="32" t="s">
        <v>231</v>
      </c>
      <c r="J86" s="8" t="s">
        <v>293</v>
      </c>
      <c r="K86" s="8" t="s">
        <v>293</v>
      </c>
      <c r="L86" s="31"/>
    </row>
    <row r="87" spans="1:12" ht="29" x14ac:dyDescent="0.35">
      <c r="A87" s="31" t="s">
        <v>299</v>
      </c>
      <c r="B87" s="32" t="s">
        <v>111</v>
      </c>
      <c r="C87" s="30" t="s">
        <v>304</v>
      </c>
      <c r="D87" s="34" t="s">
        <v>17</v>
      </c>
      <c r="E87" s="31" t="s">
        <v>157</v>
      </c>
      <c r="F87" s="32" t="s">
        <v>145</v>
      </c>
      <c r="G87" s="44">
        <v>45189</v>
      </c>
      <c r="H87" s="31" t="s">
        <v>20</v>
      </c>
      <c r="I87" s="32" t="s">
        <v>231</v>
      </c>
      <c r="J87" s="8" t="s">
        <v>293</v>
      </c>
      <c r="K87" s="8" t="s">
        <v>293</v>
      </c>
      <c r="L87" s="31"/>
    </row>
    <row r="88" spans="1:12" ht="29" x14ac:dyDescent="0.35">
      <c r="A88" s="31" t="s">
        <v>305</v>
      </c>
      <c r="B88" s="32" t="s">
        <v>28</v>
      </c>
      <c r="C88" s="30" t="s">
        <v>306</v>
      </c>
      <c r="D88" s="34" t="s">
        <v>307</v>
      </c>
      <c r="E88" s="31" t="s">
        <v>308</v>
      </c>
      <c r="F88" s="32" t="s">
        <v>309</v>
      </c>
      <c r="G88" s="44">
        <v>45317</v>
      </c>
      <c r="H88" s="31" t="s">
        <v>20</v>
      </c>
      <c r="I88" s="32" t="s">
        <v>231</v>
      </c>
      <c r="J88" s="8" t="s">
        <v>293</v>
      </c>
      <c r="K88" s="8" t="s">
        <v>54</v>
      </c>
      <c r="L88" s="31"/>
    </row>
    <row r="89" spans="1:12" ht="29" x14ac:dyDescent="0.35">
      <c r="A89" s="31" t="s">
        <v>237</v>
      </c>
      <c r="B89" s="32" t="s">
        <v>310</v>
      </c>
      <c r="C89" s="30" t="s">
        <v>311</v>
      </c>
      <c r="D89" s="34" t="s">
        <v>312</v>
      </c>
      <c r="E89" s="31" t="s">
        <v>313</v>
      </c>
      <c r="F89" s="32" t="s">
        <v>314</v>
      </c>
      <c r="G89" s="44">
        <v>45320</v>
      </c>
      <c r="H89" s="31" t="s">
        <v>20</v>
      </c>
      <c r="I89" s="32" t="s">
        <v>315</v>
      </c>
      <c r="J89" s="8" t="s">
        <v>293</v>
      </c>
      <c r="K89" s="31"/>
      <c r="L89" s="31"/>
    </row>
    <row r="90" spans="1:12" ht="43.5" x14ac:dyDescent="0.35">
      <c r="A90" s="39" t="s">
        <v>44</v>
      </c>
      <c r="B90" s="40" t="s">
        <v>316</v>
      </c>
      <c r="C90" s="41" t="s">
        <v>317</v>
      </c>
      <c r="D90" s="42" t="s">
        <v>318</v>
      </c>
      <c r="E90" s="39" t="s">
        <v>313</v>
      </c>
      <c r="F90" s="40" t="s">
        <v>319</v>
      </c>
      <c r="G90" s="51">
        <v>45320</v>
      </c>
      <c r="H90" s="39" t="s">
        <v>20</v>
      </c>
      <c r="I90" s="40" t="s">
        <v>315</v>
      </c>
      <c r="J90" s="43" t="s">
        <v>293</v>
      </c>
      <c r="K90" s="39"/>
      <c r="L90" s="39"/>
    </row>
    <row r="91" spans="1:12" s="31" customFormat="1" ht="58" x14ac:dyDescent="0.35">
      <c r="A91" s="31" t="s">
        <v>204</v>
      </c>
      <c r="B91" s="32" t="s">
        <v>102</v>
      </c>
      <c r="C91" s="30" t="s">
        <v>320</v>
      </c>
      <c r="D91" s="34" t="s">
        <v>240</v>
      </c>
      <c r="E91" s="32" t="s">
        <v>321</v>
      </c>
      <c r="F91" s="32" t="s">
        <v>322</v>
      </c>
      <c r="G91" s="44">
        <v>45313</v>
      </c>
      <c r="H91" s="31" t="s">
        <v>30</v>
      </c>
      <c r="I91" s="32" t="s">
        <v>323</v>
      </c>
      <c r="J91" s="8" t="s">
        <v>324</v>
      </c>
    </row>
    <row r="92" spans="1:12" ht="29" x14ac:dyDescent="0.35">
      <c r="A92" s="31" t="s">
        <v>305</v>
      </c>
      <c r="B92" s="32" t="s">
        <v>325</v>
      </c>
      <c r="C92" s="30" t="s">
        <v>339</v>
      </c>
      <c r="D92" s="34">
        <v>550</v>
      </c>
      <c r="E92" s="32" t="s">
        <v>326</v>
      </c>
      <c r="F92" s="32" t="s">
        <v>345</v>
      </c>
      <c r="G92" s="44">
        <v>45244</v>
      </c>
      <c r="H92" s="31" t="s">
        <v>20</v>
      </c>
      <c r="I92" s="32" t="s">
        <v>327</v>
      </c>
      <c r="J92" s="8"/>
      <c r="K92" s="31" t="s">
        <v>54</v>
      </c>
      <c r="L92" s="32" t="s">
        <v>328</v>
      </c>
    </row>
    <row r="93" spans="1:12" ht="58" x14ac:dyDescent="0.35">
      <c r="A93" s="31" t="s">
        <v>65</v>
      </c>
      <c r="B93" s="32" t="s">
        <v>111</v>
      </c>
      <c r="C93" s="30" t="s">
        <v>329</v>
      </c>
      <c r="D93" s="34" t="s">
        <v>330</v>
      </c>
      <c r="E93" s="32" t="s">
        <v>331</v>
      </c>
      <c r="F93" s="32" t="s">
        <v>332</v>
      </c>
      <c r="G93" s="44">
        <v>45371</v>
      </c>
      <c r="H93" s="31" t="s">
        <v>20</v>
      </c>
      <c r="I93" s="32" t="s">
        <v>333</v>
      </c>
      <c r="J93" s="8"/>
      <c r="K93" s="31"/>
      <c r="L93" s="32" t="s">
        <v>328</v>
      </c>
    </row>
  </sheetData>
  <autoFilter ref="A4:I91" xr:uid="{00000000-0009-0000-0000-000000000000}">
    <sortState xmlns:xlrd2="http://schemas.microsoft.com/office/spreadsheetml/2017/richdata2" ref="A5:I12">
      <sortCondition ref="C4:C12"/>
    </sortState>
  </autoFilter>
  <mergeCells count="3">
    <mergeCell ref="A1:C1"/>
    <mergeCell ref="A3:I3"/>
    <mergeCell ref="J3:L3"/>
  </mergeCells>
  <phoneticPr fontId="6" type="noConversion"/>
  <pageMargins left="0.7" right="0.7" top="0.75" bottom="0.75" header="0.3" footer="0.3"/>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2023-24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2025-04-30T07:26:34Z</dcterms:created>
  <dcterms:modified xsi:type="dcterms:W3CDTF">2025-04-30T07:26:47Z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2025-04-30T07:26:38Z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40c20a48-0ec4-4d51-824f-28b5e457ce37</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