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niceuk-my.sharepoint.com/personal/laura_kelly_nice_org_uk/Documents/Archive/Scheduling/"/>
    </mc:Choice>
  </mc:AlternateContent>
  <xr:revisionPtr revIDLastSave="0" documentId="8_{536A711F-C1A7-48B2-BB7A-19C39F8DF2FF}" xr6:coauthVersionLast="47" xr6:coauthVersionMax="47" xr10:uidLastSave="{00000000-0000-0000-0000-000000000000}"/>
  <bookViews>
    <workbookView xWindow="28692" yWindow="-108" windowWidth="25416" windowHeight="15372" xr2:uid="{DFD5F12B-E8D7-4916-8D31-336954174FB6}"/>
  </bookViews>
  <sheets>
    <sheet name="Algorithm 25-26" sheetId="1" r:id="rId1"/>
  </sheets>
  <definedNames>
    <definedName name="CommitteeDates">'Algorithm 25-26'!$J:$J</definedName>
    <definedName name="Holidays">'Algorithm 25-26'!$H:$H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B5" i="1"/>
  <c r="C5" i="1"/>
  <c r="E5" i="1"/>
  <c r="E6" i="1" l="1"/>
  <c r="C6" i="1"/>
  <c r="B6" i="1"/>
</calcChain>
</file>

<file path=xl/sharedStrings.xml><?xml version="1.0" encoding="utf-8"?>
<sst xmlns="http://schemas.openxmlformats.org/spreadsheetml/2006/main" count="8" uniqueCount="8">
  <si>
    <t>Technology Appraisals and Highly Specialised Technologies - Timeline Estimation Tool</t>
  </si>
  <si>
    <t>STA no TE</t>
  </si>
  <si>
    <t>ITP (Invitation to Participate)</t>
  </si>
  <si>
    <t>Company submissions due to NICE</t>
  </si>
  <si>
    <t xml:space="preserve">Clarification </t>
  </si>
  <si>
    <t>EAR deadline (External Assessment Report)</t>
  </si>
  <si>
    <t>Appraisal Committee Meeting/Anticipated GBMA (Great British Marketing Authorisation)</t>
  </si>
  <si>
    <t>WC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</si>
</sst>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Aptos Narrow"/>
      <family val="2"/>
      <scheme val="minor"/>
    </font>
    <font>
      <b/>
      <sz val="28"/>
      <name val="Lora SemiBold"/>
    </font>
    <font>
      <b/>
      <i/>
      <sz val="24"/>
      <color theme="1"/>
      <name val="Inter"/>
    </font>
    <font>
      <b/>
      <sz val="24"/>
      <name val="Inter"/>
    </font>
    <font>
      <b/>
      <i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8"/>
      <color theme="1"/>
      <name val="Inter"/>
    </font>
    <font>
      <b/>
      <sz val="18"/>
      <color rgb="FFFF0000"/>
      <name val="Inter"/>
    </font>
    <font>
      <sz val="12"/>
      <color theme="1"/>
      <name val="Arial"/>
      <family val="2"/>
    </font>
    <font>
      <sz val="16"/>
      <color theme="1"/>
      <name val="Inte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3" borderId="0" xfId="0" applyNumberFormat="1" applyFill="1"/>
    <xf numFmtId="14" fontId="0" fillId="4" borderId="0" xfId="0" applyNumberFormat="1" applyFill="1"/>
    <xf numFmtId="14" fontId="0" fillId="5" borderId="0" xfId="0" applyNumberFormat="1" applyFill="1"/>
    <xf numFmtId="14" fontId="0" fillId="6" borderId="0" xfId="0" applyNumberFormat="1" applyFill="1"/>
    <xf numFmtId="164" fontId="0" fillId="0" borderId="0" xfId="0" applyNumberFormat="1"/>
    <xf numFmtId="164" fontId="8" fillId="7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8" borderId="0" xfId="0" applyNumberFormat="1" applyFont="1" applyFill="1" applyAlignment="1">
      <alignment vertical="center"/>
    </xf>
    <xf numFmtId="164" fontId="8" fillId="8" borderId="0" xfId="0" applyNumberFormat="1" applyFont="1" applyFill="1"/>
    <xf numFmtId="164" fontId="8" fillId="9" borderId="0" xfId="0" applyNumberFormat="1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164" fontId="8" fillId="10" borderId="0" xfId="0" applyNumberFormat="1" applyFont="1" applyFill="1" applyAlignment="1">
      <alignment vertical="center"/>
    </xf>
    <xf numFmtId="164" fontId="9" fillId="2" borderId="1" xfId="0" applyNumberFormat="1" applyFont="1" applyFill="1" applyBorder="1" applyProtection="1">
      <protection hidden="1"/>
    </xf>
    <xf numFmtId="0" fontId="4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8150-4FB8-48A5-AD76-EEC31FA34EB7}">
  <dimension ref="A1:XFC121"/>
  <sheetViews>
    <sheetView tabSelected="1" topLeftCell="A2" zoomScale="70" zoomScaleNormal="70" workbookViewId="0">
      <selection activeCell="F6" sqref="F6"/>
    </sheetView>
  </sheetViews>
  <sheetFormatPr defaultColWidth="0" defaultRowHeight="14.45" zeroHeight="1"/>
  <cols>
    <col min="1" max="1" width="32" customWidth="1"/>
    <col min="2" max="2" width="34.42578125" customWidth="1"/>
    <col min="3" max="3" width="43.140625" customWidth="1"/>
    <col min="4" max="4" width="39.140625" customWidth="1"/>
    <col min="5" max="5" width="51.140625" customWidth="1"/>
    <col min="6" max="6" width="104.42578125" customWidth="1"/>
    <col min="7" max="7" width="15" hidden="1" customWidth="1"/>
    <col min="8" max="8" width="15.5703125" hidden="1" customWidth="1"/>
    <col min="9" max="9" width="0" hidden="1" customWidth="1"/>
    <col min="10" max="10" width="23.140625" style="5" hidden="1" customWidth="1"/>
    <col min="11" max="11" width="0" hidden="1" customWidth="1"/>
    <col min="12" max="16383" width="8.7109375" hidden="1"/>
    <col min="16384" max="16384" width="0.7109375" customWidth="1"/>
  </cols>
  <sheetData>
    <row r="1" spans="1:10" ht="15.6" hidden="1">
      <c r="A1" s="23"/>
      <c r="B1" s="23"/>
      <c r="C1" s="23"/>
      <c r="D1" s="23"/>
      <c r="E1" s="23"/>
      <c r="F1" s="23"/>
      <c r="G1" s="23"/>
      <c r="J1" s="9">
        <v>45664</v>
      </c>
    </row>
    <row r="2" spans="1:10" ht="5.0999999999999996" customHeight="1" thickBot="1">
      <c r="A2" s="23"/>
      <c r="B2" s="23"/>
      <c r="C2" s="23"/>
      <c r="D2" s="23"/>
      <c r="E2" s="23"/>
      <c r="F2" s="23"/>
      <c r="G2" s="23"/>
      <c r="J2" s="10">
        <v>45665</v>
      </c>
    </row>
    <row r="3" spans="1:10" ht="49.15">
      <c r="A3" s="24" t="s">
        <v>0</v>
      </c>
      <c r="B3" s="25"/>
      <c r="C3" s="25"/>
      <c r="D3" s="25"/>
      <c r="E3" s="25"/>
      <c r="F3" s="26"/>
      <c r="G3" s="23"/>
      <c r="H3" s="1">
        <v>45292</v>
      </c>
      <c r="J3" s="11">
        <v>45671</v>
      </c>
    </row>
    <row r="4" spans="1:10" ht="119.1" customHeight="1">
      <c r="A4" s="19" t="s">
        <v>1</v>
      </c>
      <c r="B4" s="20" t="s">
        <v>2</v>
      </c>
      <c r="C4" s="20" t="s">
        <v>3</v>
      </c>
      <c r="D4" s="21" t="s">
        <v>4</v>
      </c>
      <c r="E4" s="20" t="s">
        <v>5</v>
      </c>
      <c r="F4" s="22" t="s">
        <v>6</v>
      </c>
      <c r="G4" s="23"/>
      <c r="H4" s="1">
        <v>45293</v>
      </c>
      <c r="J4" s="6">
        <v>45673</v>
      </c>
    </row>
    <row r="5" spans="1:10" ht="21" hidden="1">
      <c r="A5" s="14"/>
      <c r="B5" s="13">
        <f>WORKDAY(F6,-144,Holidays)</f>
        <v>45698</v>
      </c>
      <c r="C5" s="13">
        <f>WORKDAY(F6,-98, Holidays)</f>
        <v>45762</v>
      </c>
      <c r="D5" s="13">
        <f>WORKDAY(F6,-82, Holidays)</f>
        <v>45792</v>
      </c>
      <c r="E5" s="13">
        <f>WORKDAY(F6,-53, Holidays)</f>
        <v>45834</v>
      </c>
      <c r="F5" s="15"/>
      <c r="G5" s="23"/>
      <c r="H5" s="1">
        <v>45294</v>
      </c>
      <c r="J5" s="8">
        <v>45692</v>
      </c>
    </row>
    <row r="6" spans="1:10" ht="31.15" thickBot="1">
      <c r="A6" s="16" t="s">
        <v>7</v>
      </c>
      <c r="B6" s="18">
        <f>B5-WEEKDAY(B5,3)</f>
        <v>45698</v>
      </c>
      <c r="C6" s="18">
        <f>C5-WEEKDAY(C5,3)</f>
        <v>45761</v>
      </c>
      <c r="D6" s="18">
        <f>D5-WEEKDAY(D5,3)</f>
        <v>45789</v>
      </c>
      <c r="E6" s="18">
        <f>E5-WEEKDAY(E5,3)</f>
        <v>45831</v>
      </c>
      <c r="F6" s="17">
        <v>45910</v>
      </c>
      <c r="G6" s="23"/>
      <c r="H6" s="1">
        <v>45295</v>
      </c>
      <c r="J6" s="10">
        <v>45693</v>
      </c>
    </row>
    <row r="7" spans="1:10" ht="15" hidden="1">
      <c r="G7" s="23"/>
      <c r="H7" s="1">
        <v>45296</v>
      </c>
      <c r="J7" s="6">
        <v>45694</v>
      </c>
    </row>
    <row r="8" spans="1:10" ht="15" hidden="1">
      <c r="H8" s="1">
        <v>45379</v>
      </c>
      <c r="J8" s="11">
        <v>45699</v>
      </c>
    </row>
    <row r="9" spans="1:10" ht="15" hidden="1">
      <c r="H9" s="1">
        <v>45380</v>
      </c>
      <c r="J9" s="12">
        <v>45700</v>
      </c>
    </row>
    <row r="10" spans="1:10" ht="15" hidden="1">
      <c r="H10" s="1">
        <v>45383</v>
      </c>
      <c r="J10" s="8">
        <v>45720</v>
      </c>
    </row>
    <row r="11" spans="1:10" ht="15" hidden="1">
      <c r="H11" s="1">
        <v>45384</v>
      </c>
      <c r="J11" s="10">
        <v>45721</v>
      </c>
    </row>
    <row r="12" spans="1:10" ht="15" hidden="1">
      <c r="H12" s="1">
        <v>45385</v>
      </c>
      <c r="J12" s="11">
        <v>45727</v>
      </c>
    </row>
    <row r="13" spans="1:10" ht="15" hidden="1">
      <c r="H13" s="1">
        <v>45418</v>
      </c>
      <c r="J13" s="12">
        <v>45728</v>
      </c>
    </row>
    <row r="14" spans="1:10" ht="15" hidden="1">
      <c r="H14" s="1">
        <v>45439</v>
      </c>
      <c r="J14" s="6">
        <v>45729</v>
      </c>
    </row>
    <row r="15" spans="1:10" ht="15" hidden="1">
      <c r="H15" s="1">
        <v>45530</v>
      </c>
      <c r="J15" s="8">
        <v>45748</v>
      </c>
    </row>
    <row r="16" spans="1:10" ht="15" hidden="1">
      <c r="H16" s="1">
        <v>45649</v>
      </c>
      <c r="J16" s="10">
        <v>45749</v>
      </c>
    </row>
    <row r="17" spans="8:10" ht="15" hidden="1">
      <c r="H17" s="1">
        <v>45650</v>
      </c>
      <c r="J17" s="6">
        <v>45750</v>
      </c>
    </row>
    <row r="18" spans="8:10" ht="15" hidden="1">
      <c r="H18" s="1">
        <v>45651</v>
      </c>
      <c r="J18" s="11">
        <v>45756</v>
      </c>
    </row>
    <row r="19" spans="8:10" ht="15" hidden="1">
      <c r="H19" s="1">
        <v>45652</v>
      </c>
      <c r="J19" s="12">
        <v>45757</v>
      </c>
    </row>
    <row r="20" spans="8:10" ht="15" hidden="1">
      <c r="H20" s="1">
        <v>45653</v>
      </c>
      <c r="J20" s="8">
        <v>45783</v>
      </c>
    </row>
    <row r="21" spans="8:10" ht="15" hidden="1">
      <c r="H21" s="1">
        <v>45654</v>
      </c>
      <c r="J21" s="10">
        <v>45784</v>
      </c>
    </row>
    <row r="22" spans="8:10" ht="15" hidden="1">
      <c r="H22" s="1">
        <v>45655</v>
      </c>
      <c r="J22" s="11">
        <v>45790</v>
      </c>
    </row>
    <row r="23" spans="8:10" ht="15" hidden="1">
      <c r="H23" s="1">
        <v>45656</v>
      </c>
      <c r="J23" s="12">
        <v>45791</v>
      </c>
    </row>
    <row r="24" spans="8:10" ht="15" hidden="1">
      <c r="H24" s="1">
        <v>45657</v>
      </c>
      <c r="J24" s="6">
        <v>45799</v>
      </c>
    </row>
    <row r="25" spans="8:10" ht="15" hidden="1">
      <c r="H25" s="2">
        <v>45658</v>
      </c>
      <c r="J25" s="8">
        <v>45811</v>
      </c>
    </row>
    <row r="26" spans="8:10" ht="15" hidden="1">
      <c r="H26" s="2">
        <v>45659</v>
      </c>
      <c r="J26" s="10">
        <v>45812</v>
      </c>
    </row>
    <row r="27" spans="8:10" ht="15" hidden="1">
      <c r="H27" s="2">
        <v>45660</v>
      </c>
      <c r="J27" s="11">
        <v>45819</v>
      </c>
    </row>
    <row r="28" spans="8:10" ht="15" hidden="1">
      <c r="H28" s="2">
        <v>45894</v>
      </c>
      <c r="J28" s="12">
        <v>45820</v>
      </c>
    </row>
    <row r="29" spans="8:10" ht="15" hidden="1">
      <c r="H29" s="2">
        <v>45763</v>
      </c>
      <c r="J29" s="6">
        <v>45827</v>
      </c>
    </row>
    <row r="30" spans="8:10" ht="15" hidden="1">
      <c r="H30" s="2">
        <v>45764</v>
      </c>
      <c r="J30" s="8">
        <v>45839</v>
      </c>
    </row>
    <row r="31" spans="8:10" ht="15" hidden="1">
      <c r="H31" s="2">
        <v>45765</v>
      </c>
      <c r="J31" s="10">
        <v>45840</v>
      </c>
    </row>
    <row r="32" spans="8:10" ht="15" hidden="1">
      <c r="H32" s="2">
        <v>45768</v>
      </c>
      <c r="J32" s="11">
        <v>45846</v>
      </c>
    </row>
    <row r="33" spans="8:10" ht="15" hidden="1">
      <c r="H33" s="2">
        <v>45769</v>
      </c>
      <c r="J33" s="12">
        <v>45847</v>
      </c>
    </row>
    <row r="34" spans="8:10" ht="15" hidden="1">
      <c r="H34" s="2">
        <v>45782</v>
      </c>
      <c r="J34" s="6">
        <v>45855</v>
      </c>
    </row>
    <row r="35" spans="8:10" ht="15" hidden="1">
      <c r="H35" s="2">
        <v>45803</v>
      </c>
      <c r="J35" s="8">
        <v>45874</v>
      </c>
    </row>
    <row r="36" spans="8:10" ht="15" hidden="1">
      <c r="H36" s="2">
        <v>46013</v>
      </c>
      <c r="J36" s="10">
        <v>45875</v>
      </c>
    </row>
    <row r="37" spans="8:10" ht="15" hidden="1">
      <c r="H37" s="2">
        <v>46014</v>
      </c>
      <c r="J37" s="11">
        <v>45881</v>
      </c>
    </row>
    <row r="38" spans="8:10" ht="15" hidden="1">
      <c r="H38" s="2">
        <v>46015</v>
      </c>
      <c r="J38" s="12">
        <v>45882</v>
      </c>
    </row>
    <row r="39" spans="8:10" ht="15" hidden="1">
      <c r="H39" s="2">
        <v>46016</v>
      </c>
      <c r="J39" s="6">
        <v>45890</v>
      </c>
    </row>
    <row r="40" spans="8:10" ht="15" hidden="1">
      <c r="H40" s="2">
        <v>46017</v>
      </c>
      <c r="J40" s="8">
        <v>45902</v>
      </c>
    </row>
    <row r="41" spans="8:10" ht="15" hidden="1">
      <c r="H41" s="2">
        <v>46018</v>
      </c>
      <c r="J41" s="10">
        <v>45903</v>
      </c>
    </row>
    <row r="42" spans="8:10" ht="15" hidden="1">
      <c r="H42" s="2">
        <v>46019</v>
      </c>
      <c r="J42" s="11">
        <v>45909</v>
      </c>
    </row>
    <row r="43" spans="8:10" ht="15" hidden="1">
      <c r="H43" s="2">
        <v>46020</v>
      </c>
      <c r="J43" s="12">
        <v>45910</v>
      </c>
    </row>
    <row r="44" spans="8:10" ht="15" hidden="1">
      <c r="H44" s="2">
        <v>46021</v>
      </c>
      <c r="J44" s="6">
        <v>45918</v>
      </c>
    </row>
    <row r="45" spans="8:10" ht="15" hidden="1">
      <c r="H45" s="2">
        <v>46022</v>
      </c>
      <c r="J45" s="8">
        <v>45937</v>
      </c>
    </row>
    <row r="46" spans="8:10" ht="15" hidden="1">
      <c r="H46" s="3">
        <v>46023</v>
      </c>
      <c r="J46" s="10">
        <v>45938</v>
      </c>
    </row>
    <row r="47" spans="8:10" ht="15" hidden="1">
      <c r="H47" s="3">
        <v>46024</v>
      </c>
      <c r="J47" s="11">
        <v>45944</v>
      </c>
    </row>
    <row r="48" spans="8:10" ht="15" hidden="1">
      <c r="H48" s="3">
        <v>46113</v>
      </c>
      <c r="J48" s="12">
        <v>45945</v>
      </c>
    </row>
    <row r="49" spans="8:10" ht="15" hidden="1">
      <c r="H49" s="3">
        <v>46114</v>
      </c>
      <c r="J49" s="6">
        <v>45953</v>
      </c>
    </row>
    <row r="50" spans="8:10" ht="15" hidden="1">
      <c r="H50" s="3">
        <v>46115</v>
      </c>
      <c r="J50" s="8">
        <v>45965</v>
      </c>
    </row>
    <row r="51" spans="8:10" ht="15" hidden="1">
      <c r="H51" s="3">
        <v>46118</v>
      </c>
      <c r="J51" s="10">
        <v>45966</v>
      </c>
    </row>
    <row r="52" spans="8:10" ht="15" hidden="1">
      <c r="H52" s="3">
        <v>46119</v>
      </c>
      <c r="J52" s="11">
        <v>45972</v>
      </c>
    </row>
    <row r="53" spans="8:10" ht="15" hidden="1">
      <c r="H53" s="3">
        <v>46146</v>
      </c>
      <c r="J53" s="12">
        <v>45973</v>
      </c>
    </row>
    <row r="54" spans="8:10" ht="15" hidden="1">
      <c r="H54" s="3">
        <v>46167</v>
      </c>
      <c r="J54" s="6">
        <v>45981</v>
      </c>
    </row>
    <row r="55" spans="8:10" ht="15" hidden="1">
      <c r="H55" s="3">
        <v>46265</v>
      </c>
      <c r="J55" s="8">
        <v>45993</v>
      </c>
    </row>
    <row r="56" spans="8:10" ht="15" hidden="1">
      <c r="H56" s="3">
        <v>46379</v>
      </c>
      <c r="J56" s="10">
        <v>45994</v>
      </c>
    </row>
    <row r="57" spans="8:10" ht="15" hidden="1">
      <c r="H57" s="3">
        <v>46380</v>
      </c>
      <c r="J57" s="11">
        <v>46000</v>
      </c>
    </row>
    <row r="58" spans="8:10" ht="15" hidden="1">
      <c r="H58" s="3">
        <v>46381</v>
      </c>
      <c r="J58" s="12">
        <v>46001</v>
      </c>
    </row>
    <row r="59" spans="8:10" ht="15" hidden="1">
      <c r="H59" s="3">
        <v>46382</v>
      </c>
      <c r="J59" s="6">
        <v>46009</v>
      </c>
    </row>
    <row r="60" spans="8:10" ht="15" hidden="1">
      <c r="H60" s="3">
        <v>46383</v>
      </c>
      <c r="J60" s="11">
        <v>46028</v>
      </c>
    </row>
    <row r="61" spans="8:10" ht="15" hidden="1">
      <c r="H61" s="3">
        <v>46384</v>
      </c>
      <c r="J61" s="12">
        <v>46029</v>
      </c>
    </row>
    <row r="62" spans="8:10" ht="15" hidden="1">
      <c r="H62" s="3">
        <v>46385</v>
      </c>
      <c r="J62" s="8">
        <v>46035</v>
      </c>
    </row>
    <row r="63" spans="8:10" ht="15" hidden="1">
      <c r="H63" s="3">
        <v>46386</v>
      </c>
      <c r="J63" s="10">
        <v>46036</v>
      </c>
    </row>
    <row r="64" spans="8:10" ht="15" hidden="1">
      <c r="H64" s="3">
        <v>46387</v>
      </c>
      <c r="J64" s="6">
        <v>46044</v>
      </c>
    </row>
    <row r="65" spans="8:10" ht="15" hidden="1">
      <c r="H65" s="4">
        <v>46388</v>
      </c>
      <c r="J65" s="11">
        <v>46056</v>
      </c>
    </row>
    <row r="66" spans="8:10" ht="15" hidden="1">
      <c r="H66" s="4">
        <v>46389</v>
      </c>
      <c r="J66" s="12">
        <v>46057</v>
      </c>
    </row>
    <row r="67" spans="8:10" ht="15" hidden="1">
      <c r="H67" s="4">
        <v>46390</v>
      </c>
      <c r="J67" s="8">
        <v>46063</v>
      </c>
    </row>
    <row r="68" spans="8:10" ht="15" hidden="1">
      <c r="H68" s="4">
        <v>46391</v>
      </c>
      <c r="J68" s="10">
        <v>46065</v>
      </c>
    </row>
    <row r="69" spans="8:10" ht="15" hidden="1">
      <c r="H69" s="4">
        <v>46392</v>
      </c>
      <c r="J69" s="6">
        <v>46072</v>
      </c>
    </row>
    <row r="70" spans="8:10" ht="15" hidden="1">
      <c r="J70" s="11">
        <v>46084</v>
      </c>
    </row>
    <row r="71" spans="8:10" ht="15" hidden="1">
      <c r="J71" s="12">
        <v>46085</v>
      </c>
    </row>
    <row r="72" spans="8:10" ht="15" hidden="1">
      <c r="J72" s="8">
        <v>46091</v>
      </c>
    </row>
    <row r="73" spans="8:10" ht="15" hidden="1">
      <c r="J73" s="10">
        <v>46093</v>
      </c>
    </row>
    <row r="74" spans="8:10" ht="15" hidden="1">
      <c r="J74" s="6">
        <v>46100</v>
      </c>
    </row>
    <row r="75" spans="8:10" ht="15" hidden="1">
      <c r="J75" s="11">
        <v>46120</v>
      </c>
    </row>
    <row r="76" spans="8:10" ht="15" hidden="1">
      <c r="J76" s="12">
        <v>46121</v>
      </c>
    </row>
    <row r="77" spans="8:10" ht="15" hidden="1">
      <c r="J77" s="8">
        <v>46126</v>
      </c>
    </row>
    <row r="78" spans="8:10" ht="15" hidden="1">
      <c r="J78" s="10">
        <v>46127</v>
      </c>
    </row>
    <row r="79" spans="8:10" ht="15" hidden="1">
      <c r="J79" s="6">
        <v>46135</v>
      </c>
    </row>
    <row r="80" spans="8:10" ht="15" hidden="1">
      <c r="J80" s="11">
        <v>46147</v>
      </c>
    </row>
    <row r="81" spans="10:10" ht="15" hidden="1">
      <c r="J81" s="12">
        <v>46148</v>
      </c>
    </row>
    <row r="82" spans="10:10" ht="15" hidden="1">
      <c r="J82" s="8">
        <v>46154</v>
      </c>
    </row>
    <row r="83" spans="10:10" ht="15" hidden="1">
      <c r="J83" s="10">
        <v>46156</v>
      </c>
    </row>
    <row r="84" spans="10:10" ht="15" hidden="1">
      <c r="J84" s="6">
        <v>46163</v>
      </c>
    </row>
    <row r="85" spans="10:10" ht="15" hidden="1">
      <c r="J85" s="11">
        <v>46182</v>
      </c>
    </row>
    <row r="86" spans="10:10" ht="15" hidden="1">
      <c r="J86" s="12">
        <v>46183</v>
      </c>
    </row>
    <row r="87" spans="10:10" ht="15" hidden="1">
      <c r="J87" s="8">
        <v>46189</v>
      </c>
    </row>
    <row r="88" spans="10:10" ht="15" hidden="1">
      <c r="J88" s="10">
        <v>46190</v>
      </c>
    </row>
    <row r="89" spans="10:10" ht="15" hidden="1">
      <c r="J89" s="6">
        <v>46198</v>
      </c>
    </row>
    <row r="90" spans="10:10" ht="15" hidden="1">
      <c r="J90" s="11">
        <v>46210</v>
      </c>
    </row>
    <row r="91" spans="10:10" ht="15" hidden="1">
      <c r="J91" s="12">
        <v>46211</v>
      </c>
    </row>
    <row r="92" spans="10:10" ht="15" hidden="1">
      <c r="J92" s="8">
        <v>46217</v>
      </c>
    </row>
    <row r="93" spans="10:10" ht="15" hidden="1">
      <c r="J93" s="10">
        <v>46218</v>
      </c>
    </row>
    <row r="94" spans="10:10" ht="15" hidden="1">
      <c r="J94" s="6">
        <v>46226</v>
      </c>
    </row>
    <row r="95" spans="10:10" ht="15" hidden="1">
      <c r="J95" s="11">
        <v>46238</v>
      </c>
    </row>
    <row r="96" spans="10:10" ht="15" hidden="1">
      <c r="J96" s="12">
        <v>46239</v>
      </c>
    </row>
    <row r="97" spans="10:10" ht="15" hidden="1">
      <c r="J97" s="8">
        <v>46245</v>
      </c>
    </row>
    <row r="98" spans="10:10" ht="15" hidden="1">
      <c r="J98" s="10">
        <v>46247</v>
      </c>
    </row>
    <row r="99" spans="10:10" ht="15" hidden="1">
      <c r="J99" s="6">
        <v>46254</v>
      </c>
    </row>
    <row r="100" spans="10:10" ht="15" hidden="1">
      <c r="J100" s="11">
        <v>46273</v>
      </c>
    </row>
    <row r="101" spans="10:10" ht="15" hidden="1">
      <c r="J101" s="12">
        <v>46274</v>
      </c>
    </row>
    <row r="102" spans="10:10" ht="15" hidden="1">
      <c r="J102" s="8">
        <v>46280</v>
      </c>
    </row>
    <row r="103" spans="10:10" ht="15" hidden="1">
      <c r="J103" s="10">
        <v>46281</v>
      </c>
    </row>
    <row r="104" spans="10:10" ht="15" hidden="1">
      <c r="J104" s="6">
        <v>46289</v>
      </c>
    </row>
    <row r="105" spans="10:10" ht="15" hidden="1">
      <c r="J105" s="11">
        <v>46301</v>
      </c>
    </row>
    <row r="106" spans="10:10" ht="15" hidden="1">
      <c r="J106" s="12">
        <v>46302</v>
      </c>
    </row>
    <row r="107" spans="10:10" ht="15" hidden="1">
      <c r="J107" s="8">
        <v>46308</v>
      </c>
    </row>
    <row r="108" spans="10:10" ht="15" hidden="1">
      <c r="J108" s="10">
        <v>46310</v>
      </c>
    </row>
    <row r="109" spans="10:10" ht="15" hidden="1">
      <c r="J109" s="6">
        <v>46317</v>
      </c>
    </row>
    <row r="110" spans="10:10" ht="15" hidden="1">
      <c r="J110" s="11">
        <v>46329</v>
      </c>
    </row>
    <row r="111" spans="10:10" ht="15" hidden="1">
      <c r="J111" s="12">
        <v>46330</v>
      </c>
    </row>
    <row r="112" spans="10:10" ht="15" hidden="1">
      <c r="J112" s="8">
        <v>46336</v>
      </c>
    </row>
    <row r="113" spans="10:10" ht="15" hidden="1">
      <c r="J113" s="10">
        <v>46338</v>
      </c>
    </row>
    <row r="114" spans="10:10" ht="15" hidden="1">
      <c r="J114" s="6">
        <v>46345</v>
      </c>
    </row>
    <row r="115" spans="10:10" ht="15" hidden="1">
      <c r="J115" s="11">
        <v>46357</v>
      </c>
    </row>
    <row r="116" spans="10:10" ht="15" hidden="1">
      <c r="J116" s="12">
        <v>46358</v>
      </c>
    </row>
    <row r="117" spans="10:10" ht="15" hidden="1">
      <c r="J117" s="8">
        <v>46364</v>
      </c>
    </row>
    <row r="118" spans="10:10" ht="15" hidden="1">
      <c r="J118" s="10">
        <v>46366</v>
      </c>
    </row>
    <row r="119" spans="10:10" ht="15" hidden="1">
      <c r="J119" s="6">
        <v>46373</v>
      </c>
    </row>
    <row r="120" spans="10:10" ht="15" hidden="1">
      <c r="J120" s="7"/>
    </row>
    <row r="121" spans="10:10" ht="15" hidden="1">
      <c r="J121" s="7"/>
    </row>
  </sheetData>
  <sheetProtection algorithmName="SHA-512" hashValue="7/C6fsV+XdzHqEkTs5R7G3kG12MFyfsecDkWSHiEAhWXbt2uiBxzZ34WqKpo5xoGnXRsJ6O9VpnpRDidppAENA==" saltValue="/ywEemVAKZHOI3UN7kFy2g==" spinCount="100000" sheet="1" objects="1" scenarios="1" selectLockedCells="1"/>
  <sortState xmlns:xlrd2="http://schemas.microsoft.com/office/spreadsheetml/2017/richdata2" ref="J1:J121">
    <sortCondition ref="J1:J121"/>
  </sortState>
  <mergeCells count="3">
    <mergeCell ref="A1:F2"/>
    <mergeCell ref="A3:F3"/>
    <mergeCell ref="G1:G7"/>
  </mergeCells>
  <dataValidations count="1">
    <dataValidation type="list" allowBlank="1" showInputMessage="1" showErrorMessage="1" sqref="F6" xr:uid="{608F5A6E-5EDA-423B-B903-2BA7DB4D58DB}">
      <formula1>$J:$J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076C7B467E54CBA850A724F9F4E9D" ma:contentTypeVersion="15" ma:contentTypeDescription="Create a new document." ma:contentTypeScope="" ma:versionID="c2ac9a33d32edf0edad7be081fbf75dc">
  <xsd:schema xmlns:xsd="http://www.w3.org/2001/XMLSchema" xmlns:xs="http://www.w3.org/2001/XMLSchema" xmlns:p="http://schemas.microsoft.com/office/2006/metadata/properties" xmlns:ns2="08839cfa-8711-4fd9-90f3-27ce84caab68" xmlns:ns3="17345dba-8602-47ca-996a-89d155384ad0" xmlns:ns4="0eb656aa-4e79-4e95-9076-bc119a23e0cc" targetNamespace="http://schemas.microsoft.com/office/2006/metadata/properties" ma:root="true" ma:fieldsID="478f8a9dff2359084ee4b1e1ef8b3bc2" ns2:_="" ns3:_="" ns4:_="">
    <xsd:import namespace="08839cfa-8711-4fd9-90f3-27ce84caab68"/>
    <xsd:import namespace="17345dba-8602-47ca-996a-89d155384ad0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39cfa-8711-4fd9-90f3-27ce84caa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5dba-8602-47ca-996a-89d155384ad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6c08a8a-d913-4920-81a5-60cf4459400c}" ma:internalName="TaxCatchAll" ma:showField="CatchAllData" ma:web="17345dba-8602-47ca-996a-89d155384a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39cfa-8711-4fd9-90f3-27ce84caab68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BCAB2-A15A-4297-B45C-B4D461FD2ED8}"/>
</file>

<file path=customXml/itemProps2.xml><?xml version="1.0" encoding="utf-8"?>
<ds:datastoreItem xmlns:ds="http://schemas.openxmlformats.org/officeDocument/2006/customXml" ds:itemID="{01DA2326-28AB-4F12-98B8-8665C61A3B78}"/>
</file>

<file path=customXml/itemProps3.xml><?xml version="1.0" encoding="utf-8"?>
<ds:datastoreItem xmlns:ds="http://schemas.openxmlformats.org/officeDocument/2006/customXml" ds:itemID="{F610D2E0-F7C4-4B9F-A15F-717E63CA1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Kelly</dc:creator>
  <cp:keywords/>
  <dc:description/>
  <cp:lastModifiedBy/>
  <cp:revision/>
  <dcterms:created xsi:type="dcterms:W3CDTF">2024-11-13T09:50:53Z</dcterms:created>
  <dcterms:modified xsi:type="dcterms:W3CDTF">2025-04-04T09:43:18Z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2024-11-13T17:48:15Z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9908ea19-87cf-4eed-9c68-cce66c175ce1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0x010100770076C7B467E54CBA850A724F9F4E9D</vt:lpwstr>
  </property>
</Properties>
</file>