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620"/>
  </bookViews>
  <sheets>
    <sheet name="Study Characteristics" sheetId="1" r:id="rId1"/>
    <sheet name="Coding system" sheetId="2" r:id="rId2"/>
    <sheet name="Comparisons" sheetId="3" r:id="rId3"/>
    <sheet name="Outcomes" sheetId="4" r:id="rId4"/>
    <sheet name="Excluded studies" sheetId="5" r:id="rId5"/>
    <sheet name="Values" sheetId="6" r:id="rId6"/>
  </sheets>
  <definedNames>
    <definedName name="_xlnm._FilterDatabase" localSheetId="1" hidden="1">'Coding system'!$A$1:$S$43</definedName>
    <definedName name="_xlnm._FilterDatabase" localSheetId="2" hidden="1">Comparisons!$A$1:$AB$57</definedName>
    <definedName name="_xlnm._FilterDatabase" localSheetId="4" hidden="1">'Excluded studies'!$A$1:$H$393</definedName>
    <definedName name="_xlnm._FilterDatabase" localSheetId="3" hidden="1">Outcomes!$A$2:$X$199</definedName>
    <definedName name="_xlnm._FilterDatabase" localSheetId="0" hidden="1">'Study Characteristics'!$A$1:$BL$57</definedName>
    <definedName name="Allocation_concealment">Values!$I$2:$I$8</definedName>
    <definedName name="Allocation_method">Values!$F$2:$F$12</definedName>
    <definedName name="Attrition">Values!$J$2:$J$4</definedName>
    <definedName name="Baseline_depression_scale">Values!$A$2:$A$9</definedName>
    <definedName name="Country">Values!$C$2:$C$47</definedName>
    <definedName name="Diagnostic_status">Values!$B$2:$B$6</definedName>
    <definedName name="Group_comparability">Values!$G$2:$G$4</definedName>
    <definedName name="Number_contacts">Values!$O$2:$O$3</definedName>
    <definedName name="Outcomes">Values!$L$2:$L$4</definedName>
    <definedName name="Protocol">Values!$K$2:$K$3</definedName>
    <definedName name="Randomisation_unit">Values!$E$2:$E$4</definedName>
    <definedName name="ROB">Values!$H$2:$H$4</definedName>
    <definedName name="Service_delivery_category">Values!$M$2:$M$11</definedName>
    <definedName name="Setting">Values!$D$2:$D$4</definedName>
    <definedName name="Stepped_care_algorithm">Values!$N$2:$N$5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1" i="2" l="1"/>
  <c r="S11" i="2"/>
  <c r="S43" i="2" l="1"/>
  <c r="S40" i="2" l="1"/>
  <c r="S36" i="2" l="1"/>
  <c r="S30" i="2" l="1"/>
  <c r="S18" i="2"/>
  <c r="S22" i="2"/>
  <c r="S20" i="2" l="1"/>
  <c r="S17" i="2"/>
  <c r="S8" i="2"/>
  <c r="S6" i="2"/>
  <c r="S12" i="2" l="1"/>
  <c r="S29" i="2"/>
  <c r="S27" i="2" l="1"/>
  <c r="S5" i="2"/>
  <c r="S19" i="2"/>
  <c r="S23" i="2" l="1"/>
  <c r="S38" i="2"/>
  <c r="S32" i="2" l="1"/>
  <c r="S39" i="2"/>
  <c r="S21" i="2"/>
  <c r="S15" i="2"/>
  <c r="V70" i="4" l="1"/>
  <c r="S13" i="2" l="1"/>
  <c r="S25" i="2" l="1"/>
  <c r="S42" i="2" l="1"/>
  <c r="S41" i="2"/>
  <c r="S34" i="2" l="1"/>
  <c r="S37" i="2" l="1"/>
  <c r="S35" i="2" l="1"/>
  <c r="S33" i="2"/>
  <c r="S28" i="2"/>
  <c r="S26" i="2" l="1"/>
  <c r="S24" i="2"/>
  <c r="S16" i="2"/>
  <c r="S14" i="2"/>
  <c r="S10" i="2"/>
  <c r="S9" i="2"/>
  <c r="S7" i="2" l="1"/>
  <c r="S4" i="2"/>
  <c r="I7" i="3"/>
  <c r="S3" i="2"/>
  <c r="S2" i="2"/>
</calcChain>
</file>

<file path=xl/sharedStrings.xml><?xml version="1.0" encoding="utf-8"?>
<sst xmlns="http://schemas.openxmlformats.org/spreadsheetml/2006/main" count="7726" uniqueCount="2006">
  <si>
    <t>Study ID</t>
  </si>
  <si>
    <t>Search</t>
  </si>
  <si>
    <t>Notes</t>
  </si>
  <si>
    <t>Age_Lower range</t>
  </si>
  <si>
    <t>Age_Upper range</t>
  </si>
  <si>
    <t>Age_Mean</t>
  </si>
  <si>
    <t>Country</t>
  </si>
  <si>
    <t>Setting</t>
  </si>
  <si>
    <t>Context_Brief summary</t>
  </si>
  <si>
    <t>N_Randomized</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</si>
  <si>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</si>
  <si>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</si>
  <si>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</si>
  <si>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</si>
  <si>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</si>
  <si>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</si>
  <si>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</si>
  <si>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</si>
  <si>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</si>
  <si>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ROB_Detection</t>
  </si>
  <si>
    <t>ROB_Attrition</t>
  </si>
  <si>
    <t>ROB_Selective_Reporting</t>
  </si>
  <si>
    <t>ROB_Other</t>
  </si>
  <si>
    <t>Funding</t>
  </si>
  <si>
    <t>Ref 1</t>
  </si>
  <si>
    <t>Ref 2</t>
  </si>
  <si>
    <t>Ref 3</t>
  </si>
  <si>
    <t>Service delivery category</t>
  </si>
  <si>
    <t>2. Collaborative assessment and plan included 
(Collaborative assessment with the patient)</t>
  </si>
  <si>
    <t>3. Case Management 
(Case manager present- can include pharmacist for medication management)</t>
  </si>
  <si>
    <t>4. Active liaison with primary care and other services
(System set up for structured liaison/ regular meetings)</t>
  </si>
  <si>
    <t>6. Supervision provided for case manager</t>
  </si>
  <si>
    <t>7. Senior MH professional consultation/involvement
(Broad definition- just need to be available)</t>
  </si>
  <si>
    <t>1. Active and integrated case recognition/identification
(Systematic identification- from a clinical database or screened positive for depression, including stepped care)</t>
  </si>
  <si>
    <t>9. Algorithm(s) used to determine  care (including stepped care)</t>
  </si>
  <si>
    <t>10. Integration with physical health care where necessary</t>
  </si>
  <si>
    <t>11. Social/psychosocial interventions provided</t>
  </si>
  <si>
    <t>12. Case manager delivers intervention</t>
  </si>
  <si>
    <t xml:space="preserve">13. Medication management provided </t>
  </si>
  <si>
    <t>14. Routine outcome monitoring 
(Scheduled, using a tool)</t>
  </si>
  <si>
    <t>16. Duration of programme contact
0=≤6 mths
1=7-12mths
2=1year plus</t>
  </si>
  <si>
    <t>15. Psychological interventions provided 
0=None
1=Low intensity 2=High intensity</t>
  </si>
  <si>
    <t>17. Number of sessions (F-t-F and Telephone)
0=≤6 sessions 1=6 – 12 sessions
2=13 + sessions</t>
  </si>
  <si>
    <t>Total score</t>
  </si>
  <si>
    <t>Coding score</t>
  </si>
  <si>
    <t>Baseline depression scale</t>
  </si>
  <si>
    <t>Baseline depression score</t>
  </si>
  <si>
    <t>Mean number of previous episodes</t>
  </si>
  <si>
    <t>Comparison</t>
  </si>
  <si>
    <t>Comparison_Name</t>
  </si>
  <si>
    <t>Intervention</t>
  </si>
  <si>
    <t>Intervention detail</t>
  </si>
  <si>
    <t>Method</t>
  </si>
  <si>
    <t>Treatment_Duration</t>
  </si>
  <si>
    <t>Control</t>
  </si>
  <si>
    <t>Control_Active</t>
  </si>
  <si>
    <t>Control detail</t>
  </si>
  <si>
    <t>Frequency</t>
  </si>
  <si>
    <t>Intervention administrator</t>
  </si>
  <si>
    <t>In Revman?</t>
  </si>
  <si>
    <t xml:space="preserve">Notes </t>
  </si>
  <si>
    <t>Outcome_Name</t>
  </si>
  <si>
    <t>Outcome_Measure</t>
  </si>
  <si>
    <t>Rater</t>
  </si>
  <si>
    <t>Scale_Direction</t>
  </si>
  <si>
    <t>Endpoint_Change</t>
  </si>
  <si>
    <t>ROB_Detection_Bias</t>
  </si>
  <si>
    <t>Mean and SD</t>
  </si>
  <si>
    <t>Events/People</t>
  </si>
  <si>
    <t>Exp_Mean</t>
  </si>
  <si>
    <t>Exp_SD</t>
  </si>
  <si>
    <t>Exp_N</t>
  </si>
  <si>
    <t>Cont_Mean</t>
  </si>
  <si>
    <t>Cont_SD</t>
  </si>
  <si>
    <t>Cont_N</t>
  </si>
  <si>
    <t>Exp_Events</t>
  </si>
  <si>
    <t>Cont_Events</t>
  </si>
  <si>
    <t>Yes</t>
  </si>
  <si>
    <t>Lower</t>
  </si>
  <si>
    <t>Low risk</t>
  </si>
  <si>
    <t>Unclear risk</t>
  </si>
  <si>
    <t>NA</t>
  </si>
  <si>
    <t>Endpoint</t>
  </si>
  <si>
    <t>Source</t>
  </si>
  <si>
    <t>Reason</t>
  </si>
  <si>
    <t>Reference</t>
  </si>
  <si>
    <t>Bao 2009</t>
  </si>
  <si>
    <t>Bao Y, Post EP, Ten TR, Schackman BR, Bruce ML. Achieving effective antidepressant pharmacotherapy in primary care: the role of depression care management in treating late-life depression. Journal of the American Geriatrics Society [Internet]. 2009; 57(5):[895-900 pp.].</t>
  </si>
  <si>
    <t>Bao 2011</t>
  </si>
  <si>
    <t>Bao Y, Alexopoulos GS, Casalino LP, Have TR, Donohue JM, Post EP, et al. Collaborative depression care management and disparities in depression treatment and outcomes. Archives of general psychiatry [Internet]. 2011; 68(6):[627-36 pp.]</t>
  </si>
  <si>
    <t>Bartels 2004</t>
  </si>
  <si>
    <t>Coventry 2014</t>
  </si>
  <si>
    <t>Bartels SJ, Coakley EH, Zubritsky C, Ware JH, Miles KM, Areán PA, et al. Improving access to geriatric mental health services: a randomized trial comparing treatment engagement with integrated versus enhanced referral care for depression, anxiety, and at-risk alcohol use. American Journal of Psychiatry 2004;61(8):1455-62.</t>
  </si>
  <si>
    <t>Bertsche 2015</t>
  </si>
  <si>
    <t>Bertsche, T., Lindner, S., Damm, M., Frontini, R., Exner, C., Himmerich, H. (2015) An interdisciplinary concept to optimize patient safety - A pilot study. [German], Psychiatrische Praxis, 42, 216-220</t>
  </si>
  <si>
    <t>Bogner 2008</t>
  </si>
  <si>
    <t>Bogner HR, de Vries HF. Integration of depression and hypertension treatment: a pilot, randomized controlled trial.  Annals of Family Medicine 2008;6(4):295-301.</t>
  </si>
  <si>
    <t xml:space="preserve">Bogner 2010 </t>
  </si>
  <si>
    <t>Bogner HR, de Vries HF. Integrating type 2 diabetes mellitus and depression treatment among African Americans a randomized controlled pilot trial. The Diabetes Educator 2010;36(2):284-92.</t>
  </si>
  <si>
    <t>Bogner 2012a</t>
  </si>
  <si>
    <t>Bogner HR, Morales KH, de Vries HF, Cappola AR. Integrated management of type 2 diabetes mellitus and depression treatment to improve medication adherence: a randomized controlled trial. Annals of Family Medicine 2012;10(1):15-22.</t>
  </si>
  <si>
    <t>Bogner 2012b</t>
  </si>
  <si>
    <t>Bogner HR, Morales KH, Reynolds CF, Cary MS, Bruce ML. Prognostic factors, course, and outcome of depression among older primary care patients: the PROSPECT study. Aging &amp; mental health. 2012</t>
  </si>
  <si>
    <t>Bot 2010</t>
  </si>
  <si>
    <t>Bruce, M. L., Raue, P. J., Reilly, C. F., Greenberg, R., Meyers, B., Banerjee, S., Pickett, Y., Sheeran, T., Ghesquiere, A., Zukowski, D., Rosas, V., McLaughlin, J., Pledger, L., Doyle, J., Joachim, P., Leon, A. (2015) Clinical effectiveness of integrating depression care management into medicare home health: the Depression CAREPATH Randomized trial, JAMA internal medicine, 175, 55-64</t>
  </si>
  <si>
    <t>Cavero 2015</t>
  </si>
  <si>
    <t>Conference abstract</t>
  </si>
  <si>
    <t>Cavero, M., Moreno, M., Monreal, J., Labad, J., Cardoner, N., Palao, D. (2015) Adequacy of antidepressant treatment in primary care: Preliminary results after implementing a computerised guide for major depression, European neuropsychopharmacology, 25, S448</t>
  </si>
  <si>
    <t>Chaney 2011</t>
  </si>
  <si>
    <t>Chaney EF, Rubenstein LV, Liu C-F, Yano EM, Bolkan C, Lee M, et al. Implementing collaborative care for depression treatment in primary care: a cluster randomized evaluation of a quality improvement practice redesign. Implementation Science 2011;6(1):121 [DOI:10.1186/1748-5908-6-121]</t>
  </si>
  <si>
    <t>Chung 2014</t>
  </si>
  <si>
    <t xml:space="preserve">Chung B, Ong M, Ettner SL, Jones F, Gilmore J, McCreary M, et al. 12-month outcomes of community engagement versus technical assistance to implement depression collaborative care: a partnered, cluster, randomized, comparative effectiveness trial. Annals of internal medicine [Internet]. 2014; 161(10 Suppl):[S23-34 pp.]. </t>
  </si>
  <si>
    <t>Ciechanowski 2010</t>
  </si>
  <si>
    <t>Chaytor N, Ciechanowski P, Miller J, Fraser R, Russo J, Unutzer J, et al. Long-term outcomes from the PEARLS randomized trial for the treatment of depression in patients  with epilepsy. Epilepsy and Behavior 2011;20(3):545–9.</t>
  </si>
  <si>
    <t>Ciechanowski P, Chaytor N, Miller J, Fraser R, Russo J, Unutzer J, et al. PEARLS depression treatment for individuals with epilepsy: a randomized controlled trial. Epilepsy &amp; Behavior 2010;19(3):225-31.</t>
  </si>
  <si>
    <t>Crockett 2006</t>
  </si>
  <si>
    <t>2009 guideline</t>
  </si>
  <si>
    <t>Davidson 2010</t>
  </si>
  <si>
    <t>Davidson 2012</t>
  </si>
  <si>
    <t>Davidson 2013</t>
  </si>
  <si>
    <t xml:space="preserve">Davidson KW, Bigger JT, Burg MM, Carney RM, Chaplin WF, Czajkowski S, et al. Centralized, stepped, patient preference-based treatment for patients with post-acute coronary syndrome depression: CODIACS vanguard randomized controlled trial. JAMA Internal Medicine 2013;173(11):997-1004. </t>
  </si>
  <si>
    <t>Dinger 2014</t>
  </si>
  <si>
    <t>Dinger U, Klipsch O, Köhling J, Ehrenthal JC, Nikendei C, Herzog W, Schauenburg H. Day-clinic and inpatient psychotherapy for depression (DIP-D): a randomized controlled pilot study in routine clinical care. Psychotherapy and psychosomatics. 2014 Apr 17;83(3):194-5.</t>
  </si>
  <si>
    <t>Dozeman 2012</t>
  </si>
  <si>
    <t>Dozeman E, van Marwijk HW, van Schaik DJ, Smit F, Stek ML, van der Horst HE, Bohlmeijer ET, Beekman AT (2012). Contradictory effects for prevention of depression and anxiety in residents in homes for the elderly: a pragmatic randomized controlled trial. International Psychogeriatrics 24, 1242–1251</t>
  </si>
  <si>
    <t>Dwight-Johnson 2005</t>
  </si>
  <si>
    <t>Dwight-Johnson M, Ell K, Lee P-J. Can collaborative care address the needs of low-income Latinas with comorbid depression and cancer? Results from a randomized pilot study. Psychosomatics 2005;46(3):224-32.</t>
  </si>
  <si>
    <t>Dwight-Johnson 2011</t>
  </si>
  <si>
    <t>Dwight-Johnson, M., et al. (2011) Telephone-based cognitive-behavioral therapy for Latino patients living in rural areas: a randomized pilot study. Psychiatric services (Washington, D.C.) 62, 936-942</t>
  </si>
  <si>
    <t>Ell 2008</t>
  </si>
  <si>
    <t>Ell K, Xie B, Quon B, Quinn DI, Dwight-Johnson M, Lee P-J. Randomized controlled trial of collaborative care management of depression among low-income patients with cancer. Journal of Clinical Oncology 2008;26(27):4488-96.</t>
  </si>
  <si>
    <t>Ell 2010</t>
  </si>
  <si>
    <t>Ell K, Katon W, Xie B, Lee P-J, Kapetanovic S, Guterman J, et al. Collaborative Care Management of Major Depression Among Low-Income, Predominantly Hispanic Subjects With Diabetes A randomized controlled trial. Diabetes Care 2010;33(4):706-13.</t>
  </si>
  <si>
    <t>Finley 2011</t>
  </si>
  <si>
    <t>Finley PR, Bluml BM, Bunting BA, Kiser SN. Clinical and economic outcomes of a pilot project examining pharmacist-focused collaborative care treatment for depression. Journal of the American Pharmacists Association : JAPhA [Internet]. 2011; 51(1):[40-9 pp.]</t>
  </si>
  <si>
    <t>Fritsch 2007</t>
  </si>
  <si>
    <t>Gallo 2013</t>
  </si>
  <si>
    <t>Ghesquiere 2014</t>
  </si>
  <si>
    <t>Ghesquiere AR, Park M, Bogner HR, Greenberg RL, Bruce ML. The Effect of Recent Bereavement on Outcomes in a Primary Care Depression Intervention Study. The American Journal of Geriatric Psychiatry. 2014 Dec 31;22(12):1555-64.</t>
  </si>
  <si>
    <t>Gjerdingen 2008</t>
  </si>
  <si>
    <t xml:space="preserve">Gensichen J, vonKorff M, Peitz M, Muth C, Beyer M, Guthlin C, et al. Case management for depression by health care assistants in small primary care practices: a cluster randomized trial. Annals of Internal Medicine 2009;151(6): 369–78. </t>
  </si>
  <si>
    <t>Hansen 2012</t>
  </si>
  <si>
    <t>Hudson 2015</t>
  </si>
  <si>
    <t>Hudson, T., Fortney, J., Pyne, J., Lu, L., Mittal, D. (2015) Reduction of patient-reported antidepressant side effects, by type of collaborative care, Psychiatric services (Washington, D.C.), 66, 272-8</t>
  </si>
  <si>
    <t>Huffman 2011</t>
  </si>
  <si>
    <t>Huffman JC, Mastromauro CA, Sowden GL, Wittmann C, Rodman R, Januzzi JL. A collaborative care depression management program for cardiac inpatients: Depression characteristics and in-hospital outcomes. Psychosomatics: Journal of Consultation Liaison Psychiatry 2011;52(1):26–33.</t>
  </si>
  <si>
    <t>Hunkeler 2000</t>
  </si>
  <si>
    <t>Hunkeler 2012</t>
  </si>
  <si>
    <t>Hunkeler EM, Hargreaves WA, Fireman B, Terdiman J, Meresman JF, Porterfield Y, et al. A web-delivered care management and patient self-management program for recurrent depression: a randomized trial. Psychiatric services (Washington, DC) [Internet]. 2012; 63(11):[1063-71 pp.]</t>
  </si>
  <si>
    <t>Katon 2004</t>
  </si>
  <si>
    <t xml:space="preserve">Katon WJ, Von Korff M, Lin EH, Simon G, Ludman E, Russo J, et al. The Pathways Study:  a randomized trial of collaborative care in patients with diabetes and depression. Archives of General Psychiatry 2004;61(10):1042–9. </t>
  </si>
  <si>
    <t>Katon 2010</t>
  </si>
  <si>
    <t xml:space="preserve">Katon WJ, Lin EH, Von Korff M, Ciechanowski P, LudmanEJ,YoungB,et al. Collaborative care for patients with depression and chronic illnesses. New England Journal of Medicine 2010;363(27):2611–20. </t>
  </si>
  <si>
    <t>Kilbourne 2013</t>
  </si>
  <si>
    <t xml:space="preserve">Kilbourne AM, Li D, Lai Z, Waxmonsky J, Ketter T. Pilot randomized trial of a cross-diagnosis collaborative care program for patients with mood disorders. Depression and anxiety [Internet]. 2013; 30(2):[116-22 pp.]. </t>
  </si>
  <si>
    <t>Kim 2011</t>
  </si>
  <si>
    <t xml:space="preserve">Kim SE, Blanc AJ, Michalopoulos C, Azocar F, Ludman EJ, Butler DM, et al. Does telephone care management help Medicaid beneficiaries with depression? The American journal of managed care [Internet]. 2011; 17(10):[e375-82 pp.]. </t>
  </si>
  <si>
    <t>Klug 2010</t>
  </si>
  <si>
    <t>Klug G, Hermann G, Fuchs-Nieder B, Panzer M, Haider-Stipacek A, Zapotoczky HG, et al. Effectiveness of home treatment for elderly people with depression: randomised controlled trial. The British Journal of Psychiatry. 2010;197(6):463-7.</t>
  </si>
  <si>
    <t>Knight 2008</t>
  </si>
  <si>
    <t>Knight MM, Houseman EA. A collaborative model for the treatment of depression in homebound elders. Issues in Mental Health Nursing. 2008 Jan 1;29(9):974-91.</t>
  </si>
  <si>
    <t>Kordy 2016</t>
  </si>
  <si>
    <t>Kordy H, Wolf M, Aulich K, Bürgy M, Hegerl U, Hüsing J, Puschner B, Rummel-Kluge C, Vedder H, Backenstrass M. Internet-delivered disease management for recurrent depression: a multicenter randomized controlled trial. Psychotherapy and psychosomatics. 2016;85(2):91-8.</t>
  </si>
  <si>
    <t>Kroenke 2010</t>
  </si>
  <si>
    <t>Kroenke K, Theobald D, Wu J, Norton K, Morrison G, Carpenter J ,et al. Effect of telecare management on pain and depression inpatients with cancer. JAMA 2010;304(2): 163–71</t>
  </si>
  <si>
    <t>Kurian 2009</t>
  </si>
  <si>
    <t xml:space="preserve">Kurian BT, Trivedi MH, Grannemann BD, Claassen CA, Daly EJ, Sunderajan P. A computerized decision support system for depression in primary care. Primary care companion to the Journal of clinical psychiatry [Internet]. 2009; 11(4):[140-6 pp.]. </t>
  </si>
  <si>
    <t>LaRocco-Cockburn 2013</t>
  </si>
  <si>
    <t>LaRocco-Cockburn, A., Reed, S. D., Melville, J., Croicu, C., Russo, J. E., Inspektor, M., Edmondson, E., Katon, W. (2013) Improving depression treatment for women: integrating a collaborative care depression intervention into OB-GYN care, Contemporary clinical trials, 36, 362-70</t>
  </si>
  <si>
    <t>LeBlanc 2015</t>
  </si>
  <si>
    <t>LeBlanc, A., Herrin, J., Williams, M., Inselman, J., Branda, M., Shah, N., Heim, E., Dick, S., Linzer, M., Boehm, D., Dall-Winther, K., Matthews, M., Yost, K., Shepel, K., Montori, V. (2015) Shared Decision Making for Antidepressants in Primary Care: A Cluster Randomized Trial, JAMA internal medicine, 175, 1761-70</t>
  </si>
  <si>
    <t>Leeuwen 2009</t>
  </si>
  <si>
    <t xml:space="preserve">Leeuwen Williams, E., et al. (2009) Collaborative depression care for the old-old: findings from the IMPACT trial. American Journal of Geriatric Psychiatry 17, 1040-1049 DOI: 10.1097/JGP.0b013e3181b4bf08
</t>
  </si>
  <si>
    <t>Lewis H, Adamson J, Atherton K, Bailey D, Birtwistle J, Bosanquet K, Clare E, Delgadillo J, Ekers D, Foster D, Gabe R. CollAborative care and active surveillance for Screen-Positive EldeRs with subthreshold depression (CASPER): a multicentred randomised controlled trial of clinical effectiveness and cost-effectiveness. Health Technology Assessment (Winchester, England). 2017 Feb;21(8):1.</t>
  </si>
  <si>
    <t>Lohman 2015</t>
  </si>
  <si>
    <t>Lohman, M., Greenberg, R., Raue, P., Bruce, M. (2015) Effect of depression care management on acute hospitalization risk among medicare home health patients: The carepath trial, American journal of geriatric psychiatry, 23, S101-s102</t>
  </si>
  <si>
    <t>Ludman 2016</t>
  </si>
  <si>
    <t>Ludman EJ, Simon GE, Grothaus LC, Richards JE, Whiteside U, Stewart C. Organized Self-Management Support Services for Chronic Depressive Symptoms: A Randomized Controlled Trial. Psychiatric Services. 2015 Aug 17;67(1):29-36.</t>
  </si>
  <si>
    <t>Mavandadi 2015</t>
  </si>
  <si>
    <t>Mavandadi, S., Benson, A., DiFilippo, S., Streim, J., Oslin, D. (2015) A telephone-based program to provide symptom monitoring alone vs symptom monitoring plus care management for late-life depression and anxiety a randomized clinical trial, JAMA Psychiatry, 72, 1211-8</t>
  </si>
  <si>
    <t>McMillan 2009</t>
  </si>
  <si>
    <t>McMillan D, Gilbody S. A stepped care intervention is effective for elderly people with subthreshold depression or anxiety. Evidence Based Mental Health. 2009 Nov 1;12(4):115-.</t>
  </si>
  <si>
    <t>Meglic 2010</t>
  </si>
  <si>
    <t>Meglic M, Furlan M, Kuzmanic M, Kozel D, Baraga D, Kuhar I, et al. Feasibility of an eHealth service to support collaborative depression care: results of a pilot study. Journal of medical Internet research [Internet]. 2010; 12(5):[e63 p.].</t>
  </si>
  <si>
    <t>Morgan 2013</t>
  </si>
  <si>
    <t>Morgan MA, Coates MJ, Dunbar JA, Reddy P, Schlicht K, Fuller J. The TrueBlue model of collaborative care using practice nurses as case managers for depression alongside diabetes or heart disease: a randomised trial. BMJ Open 2013;3(1).</t>
  </si>
  <si>
    <t>Murray 2010</t>
  </si>
  <si>
    <t>Murray, G., Michalak, E., Axler, A., Yaxley, D., Hayashi, B., Westrin, A., Ogrodniczuk, J., Tam, E., Yatham, L., Lam, R. (2010) Relief of chronic or resistant depression (Re-ChORD): a pragmatic, randomized, open-treatment trial of an integrative program intervention for chronic depression, Journal of Affective Disorders, 123, 243-8</t>
  </si>
  <si>
    <t>Oosterbaan 2013</t>
  </si>
  <si>
    <t>Oosterbaan DB, Verbraak MJ, Terluin B, Hoogendoorn AW, Peyrot WJ, Muntingh A, et al. Collaborative stepped care v. care as usual for common mental disorders: 8-month, cluster randomised controlled trial. British journal of psychiatry [Internet]. 2013; 203(2):[132-9 pp.].</t>
  </si>
  <si>
    <t>Patel 2008</t>
  </si>
  <si>
    <t>Patel 2011</t>
  </si>
  <si>
    <t>Patel, V., Weiss, H. A., Chowdhary, N., Naik, S., Pednekar, S., Chatterjee, S., Bhat, B., Araya, R., King, M., Simon, G., Verdeli, H., Kirkwood, B. R. (2011) Lay health worker led intervention for depressive and anxiety disorders in India: impact on clinical and disability outcomes over 12 months, The British journal of psychiatry : the journal of mental science, 199, 459-66</t>
  </si>
  <si>
    <t>Piette 2011</t>
  </si>
  <si>
    <t>Piette JD, Richardson C, Himle J, Duffy S, Torres T, Vogel M, et al. A randomized trial of telephonic counseling plus walking for depressed diabetes patients. Medical Care 2011;49(7):641–8.</t>
  </si>
  <si>
    <t>Pilling 2010</t>
  </si>
  <si>
    <t>Pilling, S. A., Cape, J., Liebowitz, J. A., et al. (2010) Enhanced care for depression: A study in primary care. Unpublished.</t>
  </si>
  <si>
    <t>Pyne 2011</t>
  </si>
  <si>
    <t>Pyne JM, Fortney JC, Curran GM, Tripathi S, Atkinson JH, Kilbourne AM, et al. Effectiveness of collaborative care for depression in human immunodeficiency virus clinics. Archives of Internal Medicine 2011; (1):23–31</t>
  </si>
  <si>
    <t>Pyne 2015</t>
  </si>
  <si>
    <t>Pyne, J., Fortney, J., Mouden, S., Lu, L., Hudson, T., Mittal, D. (2015) Cost-effectiveness of on-site versus off-site collaborative care for depression in rural FQHCs, Psychiatric services (Washington, D.C.), 66, 491-9</t>
  </si>
  <si>
    <t>Rojas 2007</t>
  </si>
  <si>
    <t xml:space="preserve">Rojas G, Fritsch R, Solis J, Jadresic E, Castillo C, Gonzalez M, et al. Treatment of postnatal depression in low income mothers in primary-care clinics in Santiago, Chile: a randomised controlled trial. Lancet 2007;370(9599): 1629–37. </t>
  </si>
  <si>
    <t>Rollman 2009</t>
  </si>
  <si>
    <t xml:space="preserve">Rollman BL, Herbeck Belnap B, LeMenager MS, Mazumdar S,Houck PR,Counihan PJ, et al. Telephone delivered collaborative care for treating post-CABG depression: a randomized controlled trial. JAMA 2009;302(19):2095–103. </t>
  </si>
  <si>
    <t xml:space="preserve">van't Veer-Tazelaar, P. J., et al. (2011) Prevention of late-life anxiety and depression has sustained effects over 24 months: a pragmatic randomized trial. American Journal of Geriatric Psychiatry 19, 230-239 
</t>
  </si>
  <si>
    <t>Seekles 2011</t>
  </si>
  <si>
    <t>Strong 2008</t>
  </si>
  <si>
    <t xml:space="preserve">Strong V, Waters R, Hibberd C, Murray G, Wall L, Walker J, et al. Management of depression for people with cancer (SMaRToncology 1): a randomised trial [see comment]. Lancet 2008;372(9632):40–8. </t>
  </si>
  <si>
    <t>van Beljouw 2015</t>
  </si>
  <si>
    <t>van Beljouw IM, van Exel E, van de Ven PM, Joling KJ, Dhondt TD, Stek ML, van Marwijk HW. Does an outreaching stepped care program reduce depressive symptoms in community-dwelling older adults? a randomized implementation trial. The American Journal of Geriatric Psychiatry. 2015 Aug 31;23(8):807-17.</t>
  </si>
  <si>
    <t>Van Der Weele 2012</t>
  </si>
  <si>
    <t>van Orden 2009</t>
  </si>
  <si>
    <t>Van Orden M, Hoffman T, Haffmans J, Spinhoven P, Hoencamp E. Collaborative mental health care versus care as usual in a primary care setting: a randomized controlled trial. Psychiatric Services. 2009 Jan;60(1):74-9.</t>
  </si>
  <si>
    <t>van't Veer-Tazelaar, P. J., Marwijk, H. W., Oppen, P., Horst, H. E., Smit, F., Cuijpers, P., Beekman, A. T. (2011) Prevention of late-life anxiety and depression has sustained effects over 24 months: a pragmatic randomized trial, American journal of geriatric psychiatry, 19, 230-9</t>
  </si>
  <si>
    <t>Vera 2010</t>
  </si>
  <si>
    <t>Vera M, Perez-Pedrogo C, Huertas SE, Reyes-Rabanillo ML, Juarbe D, Huertas MA, et al. Collaborative care for depressed patients with chronic medical conditions: a randomized trial in Puerto Rico. Psychiatric Services 2010;61(2):144.</t>
  </si>
  <si>
    <t>Wilkinson 1993</t>
  </si>
  <si>
    <t>Williams 2007</t>
  </si>
  <si>
    <t>Williams LS, Kroenke K, Bakas T, Plue LD, Brizendine E, Tu W, et al. Care management of poststroke Depression a randomized, controlled trial. Stroke 2007;38(3):998-1003.</t>
  </si>
  <si>
    <t>Yoshino 2009</t>
  </si>
  <si>
    <t xml:space="preserve">Yoshino A, Sawamura T, Kobayashi N, Kurauchi S, Matsumoto A, Nomura S. Algorithm-guided treatment versus treatment as usual for major depression. Psychiatry and clinical neurosciences [Internet]. 2009; 63(5):[652-7 pp.]. </t>
  </si>
  <si>
    <t>Adler 2004</t>
  </si>
  <si>
    <t>Adler DA, Bungay KM, Wilson IB, Pei Y, Supran S, Peckham E, et al. The impact of a pharmacist intervention on 6-month outcomes in depressed primary care patients. General Hospital Psychiatry 2004;26(3):199-209</t>
  </si>
  <si>
    <t>Baseline_depression_scale</t>
  </si>
  <si>
    <t>MADRS</t>
  </si>
  <si>
    <t>HAMD</t>
  </si>
  <si>
    <t>QIDS</t>
  </si>
  <si>
    <t>PHQ-9</t>
  </si>
  <si>
    <t>CES-D</t>
  </si>
  <si>
    <t>BDI</t>
  </si>
  <si>
    <t>HADS-D</t>
  </si>
  <si>
    <t>Diagnostic_status</t>
  </si>
  <si>
    <t>Diagnosis of depression according to DSM/ICD criteria</t>
  </si>
  <si>
    <t>Clinically important depression symptoms (scoring above a threshold on validated scale)</t>
  </si>
  <si>
    <t>Subthreshold symptoms (below threshold but ≥50% maximum score on scale)</t>
  </si>
  <si>
    <t>Unclear</t>
  </si>
  <si>
    <t>Mean duration of depression (months)</t>
  </si>
  <si>
    <t>Coexisting conditions (diagnoses)</t>
  </si>
  <si>
    <t>Gender (% female)</t>
  </si>
  <si>
    <t>Ethnicity (% BME)</t>
  </si>
  <si>
    <t>Married (% married or cohabiting)</t>
  </si>
  <si>
    <t>Employed (% full-time or part-time)</t>
  </si>
  <si>
    <t>Education (% educated post-high school)</t>
  </si>
  <si>
    <t>Australia</t>
  </si>
  <si>
    <t>Austria</t>
  </si>
  <si>
    <t>Argentina, Chile, Colombia, Denmark, Finland, Mexico, Norway, Portugal, South Africa, Spain, Sweden, UK</t>
  </si>
  <si>
    <t>Armenia</t>
  </si>
  <si>
    <t>Belgium</t>
  </si>
  <si>
    <t>Belgium, Bosnia, Croatia, Israel, South Africa, Yugoslavia</t>
  </si>
  <si>
    <t>Canada</t>
  </si>
  <si>
    <t>Chile</t>
  </si>
  <si>
    <t>China</t>
  </si>
  <si>
    <t>Czech Republic</t>
  </si>
  <si>
    <t>Denmark</t>
  </si>
  <si>
    <t>Denmark, Italy, Norway, Portugal, Sweden, UK</t>
  </si>
  <si>
    <t>Democratic Republic of Congo (DRC)</t>
  </si>
  <si>
    <t>Estonia</t>
  </si>
  <si>
    <t>Finland</t>
  </si>
  <si>
    <t>France</t>
  </si>
  <si>
    <t>Germany</t>
  </si>
  <si>
    <t>Greece</t>
  </si>
  <si>
    <t>Hungary</t>
  </si>
  <si>
    <t>Iceland</t>
  </si>
  <si>
    <t>Ireland</t>
  </si>
  <si>
    <t>Israel</t>
  </si>
  <si>
    <t>Italy</t>
  </si>
  <si>
    <t>Japan</t>
  </si>
  <si>
    <t>Korea</t>
  </si>
  <si>
    <t>Kosovo</t>
  </si>
  <si>
    <t>Luxembourg</t>
  </si>
  <si>
    <t>Mexico</t>
  </si>
  <si>
    <t>Netherlands</t>
  </si>
  <si>
    <t>New Zealand</t>
  </si>
  <si>
    <t>Norway</t>
  </si>
  <si>
    <t>Palestine</t>
  </si>
  <si>
    <t>Poland</t>
  </si>
  <si>
    <t>Portugal</t>
  </si>
  <si>
    <t>Rwanda</t>
  </si>
  <si>
    <t>Slovak Republic</t>
  </si>
  <si>
    <t>Slovenia</t>
  </si>
  <si>
    <t>Spain</t>
  </si>
  <si>
    <t>Sri Lanka</t>
  </si>
  <si>
    <t>Sweden</t>
  </si>
  <si>
    <t>Switzerland</t>
  </si>
  <si>
    <t>Turkey</t>
  </si>
  <si>
    <t>UK</t>
  </si>
  <si>
    <t>US</t>
  </si>
  <si>
    <t>USA and Canada</t>
  </si>
  <si>
    <t>Zambia</t>
  </si>
  <si>
    <t>Primary care</t>
  </si>
  <si>
    <t>Secondary care</t>
  </si>
  <si>
    <t>Individual</t>
  </si>
  <si>
    <t>Clustered</t>
  </si>
  <si>
    <t>Randomisation_unit</t>
  </si>
  <si>
    <t>Coin tossing</t>
  </si>
  <si>
    <t>Computer random number generator</t>
  </si>
  <si>
    <t>Drawing of lots</t>
  </si>
  <si>
    <t>Minimization</t>
  </si>
  <si>
    <t>Random permuted blocks</t>
  </si>
  <si>
    <t>Random number table</t>
  </si>
  <si>
    <t>Shuffling cards or envelopes</t>
  </si>
  <si>
    <t>Stratified randomization</t>
  </si>
  <si>
    <t>Throwing dice</t>
  </si>
  <si>
    <t xml:space="preserve">Urn randomisation </t>
  </si>
  <si>
    <t>Unclear randomization method</t>
  </si>
  <si>
    <t>Allocation_method</t>
  </si>
  <si>
    <t>Group_comparability</t>
  </si>
  <si>
    <t>No</t>
  </si>
  <si>
    <t>ROB</t>
  </si>
  <si>
    <t>High risk</t>
  </si>
  <si>
    <t>Central allocation (including telephone, web-based and pharmacy-controlled randomization)</t>
  </si>
  <si>
    <t>Open random allocation schedule (e.g. list of random numbers)</t>
  </si>
  <si>
    <t>Sequentially numbered drug containers of identical appearance</t>
  </si>
  <si>
    <t>Sequentially numbered, opaque, sealed envelopes</t>
  </si>
  <si>
    <t>Other concealed procedure</t>
  </si>
  <si>
    <t>Other unconcealed procedure</t>
  </si>
  <si>
    <t>Unclear allocation concealment method</t>
  </si>
  <si>
    <t>Allocation_concealment</t>
  </si>
  <si>
    <t>Drop_out&gt;20% and completer analysis used?</t>
  </si>
  <si>
    <t>Attrition</t>
  </si>
  <si>
    <t>Drop-out not reported</t>
  </si>
  <si>
    <t>Difference in drop-out between groups &gt;20%?</t>
  </si>
  <si>
    <t>Is protocol registered?</t>
  </si>
  <si>
    <t>Protocol</t>
  </si>
  <si>
    <t>Outcomes</t>
  </si>
  <si>
    <t>Details of missing outcomes</t>
  </si>
  <si>
    <t>Details of any other bias</t>
  </si>
  <si>
    <t>Service_delivery_category</t>
  </si>
  <si>
    <t>Simple collaborative care (score 6-12)</t>
  </si>
  <si>
    <t>Complex collaborative care (score 13+)</t>
  </si>
  <si>
    <t>Stepped care</t>
  </si>
  <si>
    <t>Care coordination</t>
  </si>
  <si>
    <t>Measurement-based care</t>
  </si>
  <si>
    <t>Planned_sessions</t>
  </si>
  <si>
    <t>Actual_sessions</t>
  </si>
  <si>
    <t>Medication management</t>
  </si>
  <si>
    <t>Attached professional model</t>
  </si>
  <si>
    <t>Primary care liaison</t>
  </si>
  <si>
    <t>Shared care</t>
  </si>
  <si>
    <t>% with complex depression</t>
  </si>
  <si>
    <t>% with psychotic depression</t>
  </si>
  <si>
    <t>Stepped care algorithm</t>
  </si>
  <si>
    <t>Stepped_care_algorithm</t>
  </si>
  <si>
    <t>No stepped care component</t>
  </si>
  <si>
    <t>Stepped care component</t>
  </si>
  <si>
    <t>Decision support</t>
  </si>
  <si>
    <t>Medication algorithm</t>
  </si>
  <si>
    <t>Number of contacts</t>
  </si>
  <si>
    <t>Number_contacts</t>
  </si>
  <si>
    <t>Less than 13 sessions</t>
  </si>
  <si>
    <t>13+ sessions</t>
  </si>
  <si>
    <t>Pharmacist</t>
  </si>
  <si>
    <t>Recruitment_method</t>
  </si>
  <si>
    <t>Screening</t>
  </si>
  <si>
    <t>% taking AD medications at enrollment</t>
  </si>
  <si>
    <t>Details of diagnostic inclusion criteria</t>
  </si>
  <si>
    <t>Simple collaborative care versus standard care</t>
  </si>
  <si>
    <t>Simple collaborative care</t>
  </si>
  <si>
    <t>Dose_details</t>
  </si>
  <si>
    <t>Treatment_Duration (weeks)</t>
  </si>
  <si>
    <t>Intervention administrator expertise</t>
  </si>
  <si>
    <t>Telephone &amp; face-to-face</t>
  </si>
  <si>
    <t>Supervision</t>
  </si>
  <si>
    <t>NR</t>
  </si>
  <si>
    <t>% MDD</t>
  </si>
  <si>
    <t>% dysthymia</t>
  </si>
  <si>
    <t>% DD</t>
  </si>
  <si>
    <t>Depression symptomatology</t>
  </si>
  <si>
    <t>Antidepressant use</t>
  </si>
  <si>
    <t>Completer analysis</t>
  </si>
  <si>
    <t>Self-report</t>
  </si>
  <si>
    <t>Aragones 2012</t>
  </si>
  <si>
    <t>Aragonès E, Piñol JL, Caballero A, López-Cortacans G, Casaus P, Hernández JM, Badia W, Folch S. Effectiveness of a multi-component programme for managing depression in primary care: a cluster randomized trial. The INDI project. Journal of Affective Disorders. 2012 Dec 15;142(1-3):297-305.</t>
  </si>
  <si>
    <t>Timepoint (months since start of intervention)</t>
  </si>
  <si>
    <t>The participating settings were 20 primary care centres belonging to the public health system in the province of Tarragona, Catalonia, Spain</t>
  </si>
  <si>
    <t>Physician selection</t>
  </si>
  <si>
    <t>Inclusion criteria: assigned to the doctors list (participating family physicians selected patients to take part in the study from among those who attended their surgery and were clinically diagnosed as depressed); aged at least 18 years; contactable by telephone; diagnosed with a major depressive episode (DSM-IV); with a score &gt;14 on PHQ-9 or 10-14 if episode had persisited for more than 1 month with no improvement and no antidepressant medication had been received in the previous 3 months. Exclusion criteria: physical, psychological or language limitations; concurrent illness that impeded comprehension or participation in the study evaluations; psychotic or bipolar disorders; alcohol or drug dependence; pregnancy or breatfeeding</t>
  </si>
  <si>
    <t>5. Case Manager has MH background
(A prior mental health background, not just training in mental health)</t>
  </si>
  <si>
    <t>The programme establishes the minimum number of nurse's visits with the patient: in the acute stage, initially one week after inclusion and then monthly until remission; in the continuation and maintenance stage the contacts will be every two/three months. However, the plan of follow-up visits is individualized depending on the nature of the patient and the evolution of the depression</t>
  </si>
  <si>
    <t>The case managers are nurses on the staff of the participating primary care centres with specific training (a 8-hour initial course plus periodic updates) in the clinical aspects of depression, antidepressant treatment, secondary effects, treatment adherence and the methods to ensure this, warning signs in the evolution of depression, etc</t>
  </si>
  <si>
    <t>Face-to-face</t>
  </si>
  <si>
    <t>Variable</t>
  </si>
  <si>
    <t>Frequency (per week)</t>
  </si>
  <si>
    <t>0.09-0.2</t>
  </si>
  <si>
    <t>Simple collaborative care versus enhanced standard care</t>
  </si>
  <si>
    <t>The doctors in these centres use their own criteria to attend depressed patients and are allowed to use all available resources available. Although the detection and diagnosis of depression are not included in the evaluation, the doctors in the control group are given a training session on diagnosing and detecting depression just as the doctors in the intervention group are.</t>
  </si>
  <si>
    <t>Standard care</t>
  </si>
  <si>
    <t>Prevalence of generalized anxiety disorder higher in the intervention group</t>
  </si>
  <si>
    <t>16% panic disorder; 47% GAD; 18% anxiety disorder NOS</t>
  </si>
  <si>
    <t>Patient Health Questionnaire (PHQ-9)</t>
  </si>
  <si>
    <t>Response</t>
  </si>
  <si>
    <t>Response: Improvement of at least 50% on PHQ-9</t>
  </si>
  <si>
    <t>Higher</t>
  </si>
  <si>
    <t>Remission</t>
  </si>
  <si>
    <t>Remission: PHQ-9 score &lt;5</t>
  </si>
  <si>
    <t>Discontinuation</t>
  </si>
  <si>
    <t>Discontinuation (loss to follow-up)</t>
  </si>
  <si>
    <t>ISRCTN16384353. Allocation units were primary care centres. Number of contacts based on actual number of nursing visits. Although blinded outcome assessor used, all the outcomes are self-reported. Baseleine demographics not reported for full ITT sample only those completing baseline asessment (94% of N randomised and eligible). Change score cannot be calculated as endpoint based on completer analysis and baseline on modified ITT</t>
  </si>
  <si>
    <t>Number of participants adhering to antidepressant medication</t>
  </si>
  <si>
    <t>This study has been funded by grants from the Carlos III Health Institute of the Spanish Ministry for Health and Consumption (FISExp.PI060176), the IDIAP Jordi Gol (2007),and has received the 18th Ferran Salsasi RoigAward—Mental Health and Community (Rubı´ Town Council).</t>
  </si>
  <si>
    <t>Araya 2003</t>
  </si>
  <si>
    <t>Araya R, Rojas G, Fritsch R, Gaete J, Rojas M, Simon G, Peters TJ. Treating depression in primary care in low-income women in Santiago, Chile: a randomised controlled trial. The Lancet. 2003 Mar 22;361(9362):995-1000.</t>
  </si>
  <si>
    <t>Three primary-care clinics in deprived urban areas of Santiago, Chile</t>
  </si>
  <si>
    <t>DSM-IV major depressive episode</t>
  </si>
  <si>
    <t>Inclusion criteria: female primary care patients; aged 18-70 years; score of 5 or more at initial screen and at a second screening 2 weeks later; met DSM-IV criteria for major depression. Exclusion criteria: current psychotic symptoms; serious suicidal risk; history of mania; current alcohol abuse; patients who had had a psychiatric consultation or admission to hospital in the 3 months before the interview</t>
  </si>
  <si>
    <t>Multi-component programme for managing depression in primary care. Includes: Training of nurses and doctors and availability of evidence-based clinical guidelines based on the National Institute for Health and Clinical Excellence (NICE) depression guideline and guidance on how to draft a therapeutic plan based on scientific evidence (including a treatment algorithm to assist the doctor in decision-making with regard to antidepressant treatment). Nurses take the role of case manager and role includes: systematic evaluation of adherence to the treatment plan; routine monitoring using the PHQ-9; recording information and making it available to doctors in charge so they can use it to take treatment decisions; coordinating and integrating healthcare management across various staff members and with any clinical care for frequent physical comorbidities; providing psychoeducational materials to participants and their families. The intervention also aimed to improve the primary care/psychiatry interface by explaining the recommendation and aims of the referral to the patient so that expectations were realistic, and clearly establishing responsibility for the treatment and monitoring of the patient between the GP and psychiatrist</t>
  </si>
  <si>
    <t>Multi-component stepped-care improvement programme. Included: a structured psychoeducational group (7 weekly sessions + 2 booster sessions) delivered by social workers and nurses (group leaders); systematic monitoring of clinical progress; referral back to primary care physicians for structured pharmacotherapy programme for patients with severe or persistent depression; monitoring of medication adherence and attendance by group leaders</t>
  </si>
  <si>
    <t>Baseline assessment followed by 7 weekly sessions of psychoeducational group, 6-week reassessment and booster sessions at weeks 9 and 12</t>
  </si>
  <si>
    <t>Group leaders are social workers and nurses who received 12 h of training and 8 h of supervision from the principal investigators. Primary-care physicians received 4 h of training to enable them to deliver a brief pharmacotherapy protocol that included structured assessment at initial and follow-up visits and the use of a standard medication algorithm to ensure adequate dose and duration of treatment</t>
  </si>
  <si>
    <t>Primary investigator is psychiatrist</t>
  </si>
  <si>
    <t>Patients assigned usual care received all services normally available in the primary-care clinic, including antidepressant medication or referral for specialty treatment. Before the initiation of the study, primary care physicians in the control group received guidelines on how to treat depression in primary care. No services normally available were restricted or withheld, and primary-care physicians received no information from study workers about patients in the usual-care group</t>
  </si>
  <si>
    <t xml:space="preserve">Randomisation was stratified by clinic and done in blocks of 20 by use of computer-generated random numbers. </t>
  </si>
  <si>
    <t>Is data reported (in an extractable way) for all outcomes?</t>
  </si>
  <si>
    <t>Response: Improvement of at least 50% on HAMD</t>
  </si>
  <si>
    <t>Remission: HAMD score &lt;8</t>
  </si>
  <si>
    <t>Blinded clinician</t>
  </si>
  <si>
    <t>Number of participants on antidepressant medication at some time during the study</t>
  </si>
  <si>
    <t>ITT analysis</t>
  </si>
  <si>
    <t>Authors have some financial interests in pharmaceutical companies</t>
  </si>
  <si>
    <t>US National Institute of Mental Health</t>
  </si>
  <si>
    <t>Baseline imbalance in number of participants with chronic medical illness at baseline (22% in intervention group and 30% in control group). Not reported if this is a significant difference</t>
  </si>
  <si>
    <t>Berghofer 2012</t>
  </si>
  <si>
    <t>Berghöfer A, Hartwich A, Bauer M, Unützer J, Willich SN, Pfennig A. Efficacy of a systematic depression management program in high utilizers of primary care: a randomized trial. BMC health services research. 2012 Dec;12(1):298.</t>
  </si>
  <si>
    <t>31 primary care physicians in Berlin and Brandenburg</t>
  </si>
  <si>
    <t>Allocation units were primary care practices</t>
  </si>
  <si>
    <t>Diagnostic Expert System for Psychiatric Disorders (DIA-X) diagnosis of major depressive episode of at least moderate severity</t>
  </si>
  <si>
    <t>Inclusion criteria: classified as a high utilizer of healthcare (≥5 visits to any physician within the most recent completed quarter of the year, including physician and patient initiated appointments); screen positive for depression (i.e. have at least four positive answers on the Brief Patient Health Questionnaire (B-PHQ) including the symptom of feeling down and/or little interest or pleasure in doing things); be diagnosed with unipolar depressive disorder and be experiencing a major depressive episode of at least moderate severity according to the Diagnostic Expert System for Psychiatric Disorders (DIA-X); be at least 18 years old; have sufficient cognitive ability and language skills to participate in the study; provide written, informed consent. Exclusion criteria: had already received treatment for their current depressive episode with antidepressants or formal psychotherapy; were currently experiencing a minor depressive episode according to the DIA-X; were diagnosed with a psychiatric disorder other than unipolar depressive disorder (e.g. bipolar disorder, schizophrenia, schizoaffective disorder, alcohol and/or drug dependence); exhibited suicidal behavior on more than half of the days during the two weeks before the day on which they completed the B-PHQ (item on the B-PHQ); had contraindications to sertraline; were judged by the attending physician to be unable to participate due to severe medical illness</t>
  </si>
  <si>
    <t>Patient phone call follow-up every 2 weeks</t>
  </si>
  <si>
    <t>Systematic depression management programme. Includes: providing a treatment algorithm to guide drug treatment with sertraline and doxepine; case management by practice assistant consisting of structured telephone calls (that involved checking if supply of medication sufficient, enquiring about side effects, and reminding about next visit to primary care practice); information and training for physicians; 24-hour hotline for primary care physician provided by psychiatrist; patient information brochure</t>
  </si>
  <si>
    <t>Practice assistant/Primary care physician</t>
  </si>
  <si>
    <t>Nurse/Primary care physician</t>
  </si>
  <si>
    <t>Social workers/Nurses/Primary care physician</t>
  </si>
  <si>
    <t>The case managers are trained staff members from the primary care practice ('ractice assistants')</t>
  </si>
  <si>
    <t>Primary care physician has access to hotline manned by psychiatrist but no supervision reported for case managers (practice assistants)</t>
  </si>
  <si>
    <t>Physicians who were randomized to the non-intervention group were asked to treat their patients as they normally would do for this diagnosis. The physicians in this group were free to choose any treatment they felt was necessary during the first six months. During the follow-up period of months seven to 12 they could either continue or stop their treatment as usual.</t>
  </si>
  <si>
    <t>Statistically significant baseline difference in age (44.5 in intervention and 51.9 in TAU)</t>
  </si>
  <si>
    <t>68% cardiovascular disease; 10% diabetes; 54% chronic pain syndrome</t>
  </si>
  <si>
    <t>Data cannot be extracted for depresison symptomatology as only difference between groups reported</t>
  </si>
  <si>
    <t>Non-blind clinician</t>
  </si>
  <si>
    <t>Data cannot be extracted for depresison symptomatology as N not reported by group and LOCF analysis not based on all participants randomised. Discontinuation can also not be extracted</t>
  </si>
  <si>
    <t>The study was supported by Pfizer GmbH, Karlsruhe, by a limited grant and by supplying sertraline medication for intervention practices.</t>
  </si>
  <si>
    <t>Funding from pharmaceutical company</t>
  </si>
  <si>
    <t>Bruce 2004</t>
  </si>
  <si>
    <t>Bruce ML, Ten Have TR, Reynolds III CF, Katz II, Schulberg HC, Mulsant BH, Brown GK, McAvay GJ, Pearson JL, Alexopoulos GS. Reducing suicidal ideation and depressive symptoms in depressed older primary care patients: a randomized controlled trial. Jama. 2004 Mar 3;291(9):1081-91.</t>
  </si>
  <si>
    <t>20 primary care practices in New York City ,Philadelphia, and Pittsburgh regions</t>
  </si>
  <si>
    <t>Prevention of Suicide in Primary Care Elderly: Collaborative Trial (PROSPECT).Includes: clinical algorithm for treating geriatric depression (citalopram first [or other AD if clinical reason], if patient declined medication physician could recommend IPT from care manager [IPT provided to 22% of participants]); practice-based depression care managers (collaborate with physicians by helping them recognise depression, offer guideline-based treatment recommendations, monitor depressive symptoms, medication adverse effects and treatment afherence)</t>
  </si>
  <si>
    <t xml:space="preserve">The depression care manager interacted with patients in person or by telephone at scheduled intervals, or when clinically necessary </t>
  </si>
  <si>
    <t>Depression care managers included trained social workers, nurses and psychologists</t>
  </si>
  <si>
    <t>Social workers/Nurses/Psychologists/Primary care physician</t>
  </si>
  <si>
    <t>Care managers had psychiatric backup, weekly supervision by psychiatrist investigators, and monthly interpersonal therapy cross-site supervision</t>
  </si>
  <si>
    <t>Enhanced standard care</t>
  </si>
  <si>
    <t>Usual care enhanced by initially educating physicians about the treatment guidelines and notifying them when a patient met criteria for depression diagnosis</t>
  </si>
  <si>
    <t>Inclusion criteria: aged at least 60 years; ability to give informed consent; Mini-Mental State Examination (MMSE) score of at least 18; ability to communicate in English; CES-D score &gt;20 (+ 5% random sample of patients with lower scores to assess for false negative cases); met DSM-IV research criteria for major depression or clinically significant minor depression; HAMD score of at least 10; duration of depression symptoms of at least 4 weeks</t>
  </si>
  <si>
    <t>DSM-IV research criteria for major depression or clinically significant minor depression</t>
  </si>
  <si>
    <t>No significant differences between groups at baseline</t>
  </si>
  <si>
    <t>NR (&gt;60)</t>
  </si>
  <si>
    <t>Number of participants receiving antidepressants</t>
  </si>
  <si>
    <t>Estimated range of contacts as not reported (scheduled intervals, or where clinically necessary). Allocation units were primary care practices. Data not extracted for 4 or 8 month follow-up</t>
  </si>
  <si>
    <t>Hamilton Depression Rating Scale (HAMD)</t>
  </si>
  <si>
    <t>Clinician (unclear blinding)</t>
  </si>
  <si>
    <t>Remission: HAMD score &lt;7</t>
  </si>
  <si>
    <t>National Institute of Mental Health (NIMH)</t>
  </si>
  <si>
    <t>Buszewicz 2011</t>
  </si>
  <si>
    <t>Unpublished data</t>
  </si>
  <si>
    <t>Buszewicz M, Griffin M, Beecham J, Bonin E-M, Hutson M. ProCEED: report of a study of proactive care by practice nurses for people with depression and anxiety. Mind: London, UK 2011.</t>
  </si>
  <si>
    <t>Capoccia 2004</t>
  </si>
  <si>
    <t>Capoccia KL, Boudreau DM, Blough DK, Ellsworth AJ, Clark DR, Stevens NG, Katon WJ, Sullivan SD. Randomized trial of pharmacist interventions to improve depression care and outcomes in primary care. American Journal of Health System Pharmacy. 2004 Feb 15;61(4):364-72.</t>
  </si>
  <si>
    <t>Data cannot be extracted for depression symptomatology as outcome measure (SCL-20) is outside protocol</t>
  </si>
  <si>
    <t>Enhanced care. Included: pharmacist collaborating with primary care providers to facilitate patient education; the initiation and adjustment of antidepressant dosages; the monitoring of patient adherence to the regimen; the management of adverse reactions; the prevention of relapse</t>
  </si>
  <si>
    <t>Statistically significant baseline difference in number diagnosed with major depression</t>
  </si>
  <si>
    <t>The University of Washington Family Medical Center (UWFMC), a primary care clinic in an academic environment</t>
  </si>
  <si>
    <t>The clinical pharmacist has been practicing in this clinic for over 20 years</t>
  </si>
  <si>
    <t>Referral</t>
  </si>
  <si>
    <t>Inclusion criteria: referred to the study by their healthcare provider; diagnosed with a new episode of depression; started on an antidepressant medication; aged at least 18 years. Exclusion criteria: terminal illness; psychosis; alchohol (AUDIT score &gt;8) or substance abuse within the past 3 months; two or more suicide attempts; pregnancy or nursing; limited command of the English language; unwillingness to use the primary care clinic as a source of care for the next 12 months</t>
  </si>
  <si>
    <t>The follow-up consisted of weekly telephone calls for the first four weeks, followed by phone contact every two weeks through week 12. During months 4–12, the subjects received a telephone call every other month.</t>
  </si>
  <si>
    <t xml:space="preserve">All patients receive usual care and are encouraged to utilize the resources available (clinical pharmacist, nurses, mental health professionals, primary care practitioner [PCP]) as suggested by their PCP </t>
  </si>
  <si>
    <t>No further details reported</t>
  </si>
  <si>
    <t>19% panic disorder</t>
  </si>
  <si>
    <t>0.1-1</t>
  </si>
  <si>
    <t>range 3-13 (median=11)</t>
  </si>
  <si>
    <t>Aetna Quality of Care Foundation</t>
  </si>
  <si>
    <t>No other bias identified</t>
  </si>
  <si>
    <t>ITT analysis. Adherence defined as use of antidepressants for at least 25 if the past 30 days</t>
  </si>
  <si>
    <t>Chen 2015</t>
  </si>
  <si>
    <t>Chen S, Conwell Y, He J, Lu N, Wu J. Depression care management for adults older than 60 years in primary care clinics in urban China: a cluster-randomised trial. The Lancet Psychiatry. 2015 Apr 1;2(4):332-9.</t>
  </si>
  <si>
    <t>National Institutes of Health, Program for New Century Excellent Talents in Universities of China, Ministry of Education, China</t>
  </si>
  <si>
    <t>NCT01287494. Allocation units were primary care practices</t>
  </si>
  <si>
    <t>16 primary care clinics in Shangcheng district of Hangzhou city in eastern China.</t>
  </si>
  <si>
    <t>Trial planned to continue until 24 months but ended at 12 months as group difference large and funding insufficient to continue. Time points for measurmenet also changed at the outset from 4, 8, 12, 18 and 24 months, to 3, 6, 12 and 24 months</t>
  </si>
  <si>
    <t>Inclusion criteria: aged at least 60 years who were living independently and were registered residents (and therefore assigned users) of the chosen primary care clinic; scored at least 10 on the PHQ-9; met DSM-IV criteria for a major depressive episode (assessed with the mood disorder module of the SCID). Exclusion criteria: Mini-Mental State Examination (MMSE) score of 18 or lower; no capacity to provide written informed consent; assessed by the study psychiatrist to have psychosis or thought to be at clinically significant risk for suicide.</t>
  </si>
  <si>
    <t>Physicians in clinics assigned to enhanced care as usual were provided with a copy of  written guidelines of depression treatment and informed of each patient’s health questionnaire (PHQ-9) score and diagnosis of major depression from the screening stage.  Patients were referred to the Hangzhou Mental Health Centre if the primary care doctor recognised a problem that they were not comfortable managing</t>
  </si>
  <si>
    <t>1 hour of supervision in each clinic every month by the psychiatric consultant for the duration of the study</t>
  </si>
  <si>
    <t>Depression care management. Included: training for physicians in use of treatment guidelines; training for primary care nurses to function as care managers; consultation with psychiatrists as support. Antidepressant medication treatment guidelines were based on the Duke Somatic Treatment Algorithm for Geraitric Depression (STAGED) and included firstly 8 week treatment with sertraline, and secondly augmentation with bupropion extended release (for patients whose PHQ-9 scores had decreased by &lt;50% from baseline after 8 weeks of sertraline treatment. If, after 16 weeks of standardised antidepressant treatment, a patient continued to have clinically significant depressive symptoms (&lt;50% decrease in baseline PHQ-9 score) then they were referred to the Hangzhou Mental Health Centre for further assessment and treatment. Patients who were asymptomatic or have few symptoms (at least 50% reduction in PHQ-9 score from baseline) after 16 weeks received continuation treatment for 8 months at the same drug dosage.</t>
  </si>
  <si>
    <t>One nurse from ach of the primary care clinics was designated as the clinic's depression care manager. Primary care nurses in China usually receive 3 years of post-high-school education with no mental health training. Nurse care managers were given an additional 3 hours of group training in their care management role and responsibilities, and participated in monthly supervision and continuing education sessions led by the study psychiatrist for the duration of the study</t>
  </si>
  <si>
    <t>16 week acute treatment phase</t>
  </si>
  <si>
    <t>Antidepressant adherence not reported at 6 or 12 months</t>
  </si>
  <si>
    <t>Chew-Graham 2007</t>
  </si>
  <si>
    <t>Chew-Graham CA, Lovell K, Roberts C, Baldwin R, Morley M, Burns A, Richards D, Burroughs H. A randomised controlled trial to test the feasibility of a collaborative care model for the management of depression in older people. Br J Gen Pract. 2007 May 1;57(538):364-70.</t>
  </si>
  <si>
    <t>Outcomes: Follow-up &lt;6 months</t>
  </si>
  <si>
    <t>Cole 2006</t>
  </si>
  <si>
    <t>Cole MG, McCusker J, Elie M, Dendukuri N, Latimer E, Belzile E. Systematic detection and multidisciplinary care of depression in older medical inpatients: a randomized trial. Cmaj. 2006 Jan 3;174(1):38-44.</t>
  </si>
  <si>
    <t>DSM-IV major depression</t>
  </si>
  <si>
    <t>Datto 2003</t>
  </si>
  <si>
    <t>Datto CJ, Thompson R, Horowitz D, Disbot M, Oslin DW. The pilot study of a telephone disease management program for depression. General hospital psychiatry. 2003 May 1;25(3):169-77.</t>
  </si>
  <si>
    <t>Dietrich AJ, Oxman TE, Williams JW, Schulberg HC, Bruce ML, Lee PW, Barry S, Raue PJ, Lefever JJ, Heo M, Rost K. Re-engineering systems for the treatment of depression in primary care: cluster randomised controlled trial. Bmj. 2004 Sep 9;329(7466):602.</t>
  </si>
  <si>
    <t>Dwight-Johnson 2010</t>
  </si>
  <si>
    <t>Handsearch</t>
  </si>
  <si>
    <t>Outcomes: No 6-month or 12-month follow-up</t>
  </si>
  <si>
    <t>Dwight-Johnson M, Lagomasino IT, Hay J, Zhang L, Tang L, Green JM, Duan N. Effectiveness of collaborative care in addressing depression treatment preferences among low-income Latinos. Psychiatric Services. 2010 Nov;61(11):1112-8.</t>
  </si>
  <si>
    <t>Finley 2003</t>
  </si>
  <si>
    <t>Finley PR, Rens HR, Pont JT, Gess SL, Louie C, Bull SA, Lee JY, Bero LA. Impact of a collaborative care model on depression in a primary care setting: a randomized controlled trial. Pharmacotherapy: The Journal of Human Pharmacology and Drug Therapy. 2003 Sep;23(9):1175-85.</t>
  </si>
  <si>
    <t>Kaiser Permanente Medical Center in San Rafael, California. Thirty primary care providers were employed at the medical center and requested to refer prospective patients to the study coordinators if indicated</t>
  </si>
  <si>
    <t>Inclusion criteria: referred to the study by their primary care provide immediately after starting antidepressant therapy for the expressed purpose of treating depressive symptoms. Exclusion criteria: evidence that patients had received an antidepressant during the preceding 6 months; concurrent psychiatric or psychological treatment; current symptoms of mania or bipolar disorder; psychotic symptoms; eminent suicidality; active substance abuse or dependence</t>
  </si>
  <si>
    <t>Clinical judgment that presenting symptoms warranted antidepressant treatment</t>
  </si>
  <si>
    <t>The co–principal investigators (P.R.F. and H.R.R.) served as depression care managers. Both investigators had previously obtained doctor of pharmacy degrees and had each accrued several years of direct patient care experience before study involvement. As one of the investigators was board certified in psychiatric pharmacy, he served as mentor for the other investigator during a 2-month training period that concluded just before the pilot project.</t>
  </si>
  <si>
    <t>Subjects assigned to the usual care treatment arm received brief counseling on the prescribed drug, therapeutic end points, and side effects in a manner consistent with patient education routinely delivered to members receiving prescriptions from the HMO’s outpatient pharmacy. The referring primary care provider was immediately notified if the subject was assigned to usual care, and subsequent treatment and follow-up were left to the provider’s discretion.</t>
  </si>
  <si>
    <t>Medication Alliance Clinic. Included: psychoeducation; pharmacist-delivered case management; medication management</t>
  </si>
  <si>
    <t xml:space="preserve">After the final clinic visit at week 24, a comprehensive summary of the treatment course and patient disposition was entered into the chart </t>
  </si>
  <si>
    <t>Clinical pharmacists met with the psychiatrist for approximately 1 hour each week, summarizing the presentation of new patients, as well as providing updates on the clinical progress of other subjects. The psychiatrist was also available for consultation with the pharmacists during clinic hours (9 A.M. to 5 P.M., Monday–Friday) on an as-needed basis</t>
  </si>
  <si>
    <t>Data cannot be extracted for depression symptomatology, response or remission as outcome measure (BIDS) is outside protocol</t>
  </si>
  <si>
    <t>Funded in part by a grant from the Sidney Garfield Memorial Fund (as part of the Interregional Depression Initiative) and by an unrestricted educational grant from Pfizer Inc., New York, New York</t>
  </si>
  <si>
    <t>Non-English-language paper</t>
  </si>
  <si>
    <t>Gensichen 2009</t>
  </si>
  <si>
    <t>Gensichen J, von Korff M, Peitz M, Muth C, Beyer M, Güthlin C, Torge M, Petersen JJ, Rosemann T, König J, Gerlach FM. Case management for depression by health care assistants in small primary care practices: a cluster randomized trial. Annals of Internal Medicine. 2009 Sep 15;151(6):369-78.</t>
  </si>
  <si>
    <t>Inclusion criteria: met DSM-IV/ICD-10 criteria for a diagnosis of major depression with indication for any antidepressive treatment; score &gt;9 on PHQ-9; aged 18 to 80 years; had access to a private telephone; ability to give informed consent; ability to communicate in German. Exclusion criteria: conﬁrmed pregnancy; severe alcohol or illicit drug consumption; acute suicidal ideation assessed by the family physician</t>
  </si>
  <si>
    <t>Health care assistant</t>
  </si>
  <si>
    <t xml:space="preserve"> The health care assistants contacted their patients by telephone twice a week in the ﬁrst month and than once a month for the following 11 months</t>
  </si>
  <si>
    <t>0.2-2</t>
  </si>
  <si>
    <t>Case management for depression delivered by health care assistants. Included: monitoring of depression symptoms and adherence to medication using the Depression Monitoring List; encouraging patients to follow self-management activities, such as medication adherence and activation for pleaseant or social activities; providing feedback to family physician in a structured report</t>
  </si>
  <si>
    <t>Telephone</t>
  </si>
  <si>
    <t>No details provided</t>
  </si>
  <si>
    <t>The German Ministry of Education and Research provided funding for this trial</t>
  </si>
  <si>
    <t>74 small primary care practices in Germany</t>
  </si>
  <si>
    <t>Modified ITT analysis (89% of N randomised)</t>
  </si>
  <si>
    <t>Data not reported (but patients assessed) at 6 months</t>
  </si>
  <si>
    <t>Completer analysis. Use of prescribed antidepressant medications</t>
  </si>
  <si>
    <t>Katon 1999</t>
  </si>
  <si>
    <t>Katon W, Von Korff M, Lin E, Simon G, Walker E, Unützer J, Bush T, Russo J, Ludman E. Stepped collaborative care for primary care patients with persistent symptoms of depression: a randomized trial. Archives of General Psychiatry. 1999 Dec 1;56(12):1109-15.</t>
  </si>
  <si>
    <t>4 large primary care clinics of Group Health Cooperative of Puget Sound</t>
  </si>
  <si>
    <t>DSM-III-R residual or recurrent depression, or dysthymia</t>
  </si>
  <si>
    <t>Inclusion criteria: aged 18-80 years; received a new antidepressant prescription (no prior prescriptions within the last 120 days) from a primary care physician for the diagnosis of depression or anxiety; had 4 or more residual major depressive symptoms, recurrent depression (2 or more episodes), or dysthymia (assessed with DSM-III-R). Exclusion criteria: score of 2 or more on the CAGE alcohol screening questionnaire; pregnant or breastfeeding; planning to disenroll from the Group Health Cooperative insurance plan within the next 12 months; currently seeing a psychiatrist; limited command of English; recently using lithium or antipsychotic medication</t>
  </si>
  <si>
    <t>Stepped collaborative care intervention. Included: psychoeducation materials (book and videotape); at least 2 sessions with a psychiatrist; antidepressant medication. The psychiatrist reviewed the course of the current depressive episode, prior individual and family hisotry of psychiatric illness, current stressful life events, medical history, social history, and current medication adherence and side effects. When severe side effects or treatment resistance occurred, the psychiatrist helped the patient and primary care physician alter the dosage or choose an alternative medication. Patients with severe psychosocial stressors were encouraged to seek psychotherapy or were referred to support groups. Primary care physicins received immediate verbal consulatation about their patient's progress and a typed psychiatric consultation note within 1 week. The psychiatrist reviewed monthly automated pharmacy data on antidepressant refills to monitor the patient's adherence to the acute and continuation phases of treatment and alerted the primary care physician and/or telephoned the patient if premature discontinuation of medication occurred.</t>
  </si>
  <si>
    <t>Research assistant scheduled 2 sessions with a psychiatrist within a 4-week period (one 50-min initial session and one 25-min follow-up session) in the primary care clinic. Additional visits with the study psychiatrist were provided based on clinical response to treatment</t>
  </si>
  <si>
    <t>Psychiatrist</t>
  </si>
  <si>
    <t>Patients randomised to the usual care arm received treatment for depression from their primary care physician in 1 of the 4 clinics. In most cases, usual care for depression involved prescription of an antidepressant medication, 2 or 3 visits over the first 3 months of treatment, and an option to refer to Group Health Cooperative mental health services. Both intervention and usual care patients could also self-refer to a Group Health Cooperative mental health provider</t>
  </si>
  <si>
    <t>Discontinuation data not reported by group at each time point</t>
  </si>
  <si>
    <t>Higher percentage of female subjects in the control arm of the study</t>
  </si>
  <si>
    <t>10% panic disorder</t>
  </si>
  <si>
    <t>Loss of diagnosis (assessed with SCID)</t>
  </si>
  <si>
    <t>Data cannot be extracted for depression symptomatology (measure outside protocol [SCL-90] and not reported in extractable form)</t>
  </si>
  <si>
    <t>Katzelnick 2000</t>
  </si>
  <si>
    <t>Katzelnick DJ, Simon GE, Pearson SD, Manning WG, Helstad CP, Henk HJ, Cole SM, Lin EH, Taylor LH, Kobak KA. Randomized trial of a depression management program in high utilizers of medical care. Archives of Family Medicine. 2000 Apr 1;9(4):345.</t>
  </si>
  <si>
    <t>Selected primary care clinics of 3 large prepaid health plans representing 3 geographic regions (Midwest, Northwest, and New England) in the United States</t>
  </si>
  <si>
    <t>Inclusion criteria: aged 25-63 years; continuous health plan involvement for the previous 2 years; ambulatory visit (primary care visits, medical speciality visits, and walk-in clinic visits) counts above the 85% percentile for both of the 2 previous years; screened positive for either current major depression or major depression in partial remission (assessed using modified version of SCID for DSM-IV); HAMD score of at least 15. Exclusion criteria: recent treatment for alcohol or other substance abuse; past treatment for schizophrenia or bipolar disorder; life-threatening medical disorders (eg, metastatic malignant neoplasm); active treatment for depression; contraindications to taking an antidepressant; receiving treatment by a psychiatrist within the past 4 months; pregnancy; planned pregnancy within the next year; breastfeeding; positive screen for alcohol abuse; intent to disenroll from the health maintenance organisation</t>
  </si>
  <si>
    <t xml:space="preserve">Usual care patients were informed that telephone screening suggested depression and were advised that care was available with their primary care physician. </t>
  </si>
  <si>
    <t>At each health plan, 1 or 2 psychiatrists were identified as consultants for the DMP</t>
  </si>
  <si>
    <t>The coordinators all had bachelor’s or master’s degrees and at least some clinical mental health experience</t>
  </si>
  <si>
    <t>Coordinator/Primary care physician</t>
  </si>
  <si>
    <t>Depression management programme. Included: physician education; patient education; antidepressant treatment (according to a specific pharmacotherapy algorithm); treatment coordination. Primary care treatment was supported by an ongoing program of monitoring, feedback, and as-needed specialty consultation. Coordinators reviewed DMP patient prescription refills and office visits to identify unplanned treatment discontinuation. In addition, treatment coordinators contacted DMP patients for telephone monitoring of treatment adherence; treatment response (based on administration of the 17-item Ham-D); and medication adverse effects after 2 and 10 weeks (and, if needed, after 18, 30, and 42 weeks). Data from this monitoring program, as well as recommendations for adjustments in treatment, were provided to treating primary care physicians after each monitoring contact.</t>
  </si>
  <si>
    <t>DSM-IV current major depression or major depression in partial remission</t>
  </si>
  <si>
    <t>A treatment coordinator telephone contact was made at 2 weeks (177 patients), 10 weeks (194 patients), 18 weeks (131 patients), and 30 weeks (90 patients)</t>
  </si>
  <si>
    <t>Data cannot be extracted for depression symptomatology (no measure of variability reported). Data not reported (but patients assessed) at 6 months</t>
  </si>
  <si>
    <t>Funded by a grant from Pfizer Pharmaceuticals Inc, New York, NY</t>
  </si>
  <si>
    <t>Telephone monitoring and care management. Based on the chronic care model. Included: information systems to monitor treatment quality and treatment adherence; decision support through treatment algorithms and appropriate speciality consultation; practice redesign to ensure appropriate follow-up care</t>
  </si>
  <si>
    <t>Central Behavioral Health Clinic of Group Health Cooperative (GHC), a health maintenance organization that serves approximately 500,000 individuals in Washington State.</t>
  </si>
  <si>
    <t>% with first episode depression</t>
  </si>
  <si>
    <t>% with chronic depression (current episode at least 6 months)</t>
  </si>
  <si>
    <r>
      <t>% with recurrent depression (</t>
    </r>
    <r>
      <rPr>
        <b/>
        <sz val="11"/>
        <color theme="1"/>
        <rFont val="Calibri"/>
        <family val="2"/>
      </rPr>
      <t>≥/</t>
    </r>
    <r>
      <rPr>
        <b/>
        <sz val="11"/>
        <color theme="1"/>
        <rFont val="Calibri"/>
        <family val="2"/>
        <scheme val="minor"/>
      </rPr>
      <t>&gt;3 prior episodes)</t>
    </r>
  </si>
  <si>
    <t>Chronic disease score (Von Korff et al. 1992)</t>
  </si>
  <si>
    <t>Allocation units were primary care practices. Data (and demographics) only reported for modified ITT (89% of N randomised). Chronic disease score is for chronic physical diseases</t>
  </si>
  <si>
    <t>% with coexisting physical condition</t>
  </si>
  <si>
    <t>Inclusion criteria: aged at least 18 years; had a visit diagnosis of major depressive disorder at the time of initial antidepressant precsription; at least one major depressive episode in the past two years as diagnosed by a structured interview and a history of either recurrent major depression (more than three episodes in the past five years) or dysthymia; had persistent symptoms of depression despite at least six months of antidepressant treatment prescribed in specialty care; were continuously enrolled in GHC for at least the previous 180 days; score above .75 on the 90-item Hopkins Symptom Checklist (SCL-90). Exclusion criteria: diagnosis of bipolar disorder or psychotic disorder; prescription for a mood stabilizer or antipsychotic medication in the past two years;  history of mania or hypomania; cognitive impairment; near-terminal medical illness; intent to disenroll from GHC within the next 12 months; emergent clinical needs (for example, risk of harm to self or others)</t>
  </si>
  <si>
    <t>Care manager was a master’s-level counselor</t>
  </si>
  <si>
    <t>Care manager</t>
  </si>
  <si>
    <t xml:space="preserve">The care manager (a master’s-level counselor) contacted each patient at specified intervals—at least monthly during the first three months, then at intervals that varied according to symptoms, medication adherence, and side effects </t>
  </si>
  <si>
    <t xml:space="preserve">The care manager received weekly supervision by the study psychologist and psychiatrist </t>
  </si>
  <si>
    <t>Participants assigned to usual care were free to use any primary care or specialty services normally available inside or outside GHC. No additional services were provided, but no services normally available were withheld.</t>
  </si>
  <si>
    <t>Data not extracted for peer-led chronic disease management programme or professionally led group programme arms as these are more like stand-alone interventions. Data cannot be extracted for depression symptomatology as outcome measure (SCL-90) is outside protocol. MDD and dysthymia % must include double depression</t>
  </si>
  <si>
    <t>37% panic disorder; 29% GAD</t>
  </si>
  <si>
    <t>ITT analysis. Participants receiving adequate AD dosage for full 12 months</t>
  </si>
  <si>
    <t xml:space="preserve">Grant MH-065530 from the National Institute of Mental Health </t>
  </si>
  <si>
    <t>Ludman 2007</t>
  </si>
  <si>
    <t>Ludman EJ, Simon GE, Grothaus LC, Luce C, Markley DK, Schaefer J. A pilot study of telephone care management and structured disease self-management groups for chronic depression. Psychiatric Services. 2007 Aug;58(8):1065-72.</t>
  </si>
  <si>
    <t>McCusker 2008</t>
  </si>
  <si>
    <t>McCusker J, Cole M, Yaffe M, Cappeliez P, Dawes M, Sewitch M, Ciampi A, Latimer E. Project DIRECT: Pilot study of a collaborative intervention for depressed seniors. Canadian Journal of Community Mental Health. 2009 Jan 29;27(2):201-18.</t>
  </si>
  <si>
    <t>Menchetti 2013</t>
  </si>
  <si>
    <t>Menchetti M, Sighinolfi C, Di Michele V, Peloso P, Nespeca C, Bandieri PV, Bologna M, Fioritti A, Fravega R, Ghio L, Gotelli S. Effectiveness of collaborative care for depression in Italy. A randomized controlled trial. General hospital psychiatry. 2013 Nov 1;35(6):579-86.</t>
  </si>
  <si>
    <t>Oslin 2003</t>
  </si>
  <si>
    <t>Oslin DW, Sayers S, Ross J, Kane V, Ten Have T, Conigliaro J, Cornelius J. Disease management for depression and at-risk drinking via telephone in an older population of veterans. Psychosomatic medicine. 2003 Nov 1;65(6):931-7.</t>
  </si>
  <si>
    <t>Patel 2010</t>
  </si>
  <si>
    <t>Patel V, Weiss HA, Chowdhary N, Naik S, Pednekar S, Chatterjee S, De Silva MJ, Bhat B, Araya R, King M, Simon G. Effectiveness of an intervention led by lay health counsellors for depressive and anxiety disorders in primary care in Goa, India (MANAS): a cluster randomised controlled trial. The Lancet. 2010 Dec 18;376(9758):2086-95.</t>
  </si>
  <si>
    <t>Richards 2008</t>
  </si>
  <si>
    <t>Richards DA, Lovell K, Gilbody S, Gask L, Torgerson D, Barkham M, Bland M, Bower P, Lankshear AJ, Simpson A, Fletcher J. Collaborative care for depression in UK primary care: a randomized controlled trial. Psychological medicine. 2008 Feb;38(2):279-87.</t>
  </si>
  <si>
    <t>Richards DA, Bower P, Chew-Graham C, Gask L, Lovell K, Cape J, Pilling S, Araya R, Kessler D, Barkham M, Bland JM. Clinical effectiveness and cost-effectiveness of collaborative care for depression in UK primary care (CADET): a cluster randomised controlled trial. Health Technology Assessment. 2016;20(14).</t>
  </si>
  <si>
    <t>6-12</t>
  </si>
  <si>
    <t>Collaborative care. Involved sessions with care manager that included: assessing participants' views of depression and their attitudes to and concordance with psychosocial and pharmacological treatments; negotiated shared treatment decisions with participants; assisted participants to manage antidepressant medication if prescribed; delivered a brief low-intensity psychosocial intervention in the form of behavioural activation; provided participants with relapse prevention advice</t>
  </si>
  <si>
    <t>Participants received care from their GP according to usual clinical practice, which for these participants included treatment with antidepressants and referral for other treatments</t>
  </si>
  <si>
    <t>Funding for this study was provided by the Medical Research Council (MRC) (G0701013) and managed by the National Institute for Health Research (NIHR) on behalf of the MRC–NIHR partnership</t>
  </si>
  <si>
    <t>51 UK primary care practices in three UK primary care districts (Bristol, London and Greater Manchester)</t>
  </si>
  <si>
    <t>ICD-10 depressive episode</t>
  </si>
  <si>
    <t>Inclusion criteria: adults aged at least 18 years; met ICD-10 criteria for a depressive episode (assessed with CIS-R); were newly identified as depressed (including those with or without previous episodes). Exclusion criteria: sufficiently severe risk of suicide that they required immediate specialist mental health crisis management; those with type I and type II bipolar disorder; those with psychosis; those with depression that was associated with a recent bereavement; those with an alcohol or drug abuse primary presenting problem; and those who, at the time of interview, were receiving specialist mental health treatment for their depression, including psychotherapy</t>
  </si>
  <si>
    <t>Although the frequency of contacts was determined by a participant’s needs, in our protocol we suggested that contacts should be undertaken weekly during the first month or so of care management. We recommended that fortnightly appointments could be arranged after this</t>
  </si>
  <si>
    <t>Care managers were existing NHS mental health workers working in a primary care environment. They had been previously trained as paraprofessional mental health workers. They continued to treat patients in their existing NHS role, undertaking care management of CADET participants alongside their NHS caseload</t>
  </si>
  <si>
    <t>Care managers were supervised each week by specialist mental health workers including clinical psychologists, psychiatrists, academic GPs with a special interest in mental health or senior nurse psychotherapists</t>
  </si>
  <si>
    <t>98% had a secondary diagnosis of an anxiety disorder</t>
  </si>
  <si>
    <t>0.5-1</t>
  </si>
  <si>
    <r>
      <t xml:space="preserve">Remission: PHQ-9 score </t>
    </r>
    <r>
      <rPr>
        <sz val="11"/>
        <color theme="1"/>
        <rFont val="Calibri"/>
        <family val="2"/>
      </rPr>
      <t>≤9</t>
    </r>
  </si>
  <si>
    <t>Completer analysis. Number on antidepressant medication</t>
  </si>
  <si>
    <t>Mean PHQ-9 score at baseline slightly higher in standard care group than collaborative care group (18.1 vs 17.4) but statistical significance of this difference not reported</t>
  </si>
  <si>
    <t xml:space="preserve">ISRCTN32829227. Allocation units were primary care practices. Data not extracted for 4-month follow-up as timepoint outside protocol. Interviewer blinded but all outcomes self-reported. </t>
  </si>
  <si>
    <t>Protocol reports BDI-II as outcome measure but paper only reports PHQ-9</t>
  </si>
  <si>
    <t>Richards 2013/2016</t>
  </si>
  <si>
    <t>Richards DA, Hill JJ, Gask L, Lovell K, Chew-Graham C, Bower P, Cape J, Pilling S, Araya R, Kessler D, Bland JM. Clinical effectiveness of collaborative care for depression in UK primary care (CADET): cluster randomised controlled trial. Bmj. 2013 Aug 19;347:f4913.</t>
  </si>
  <si>
    <t>Ross 2008</t>
  </si>
  <si>
    <t>Ross JT, TenHave T, Eakin AC, Difilippo S, Oslin DW. A randomized controlled trial of a close monitoring program for minor depression and distress. Journal of General Internal Medicine. 2008 Sep 1;23(9):1379.</t>
  </si>
  <si>
    <t>Rost 2001</t>
  </si>
  <si>
    <t>Rost K, Nutting P, Smith JL, Elliott CE, Dickinson M. Managing depression as a chronic disease: a randomised trial of ongoing treatment in primary care. Bmj. 2002 Oct 26;325(7370):934.</t>
  </si>
  <si>
    <t>Rost 2002</t>
  </si>
  <si>
    <t>Rost K, Nutting P, Smith J, Werner J, Duan N. Improving depression outcomes in community primary care practice. Journal of General Internal Medicine. 2001 Mar 1;16(3):143-9.</t>
  </si>
  <si>
    <t>Outcomes: No extractable data</t>
  </si>
  <si>
    <t>Rubenstein 2006</t>
  </si>
  <si>
    <t>Rubenstein LV, Meredith LS, Parker LE, Gordon NP, Hickey SC, Oken C, Lee ML. Impacts of evidence‐based quality improvement on depression in primary care: a randomized experiment. Journal of General Internal Medicine. 2006 Oct;21(10):1027-35.</t>
  </si>
  <si>
    <t>Simon 2000</t>
  </si>
  <si>
    <t>Simon GE, VonKorff M, Rutter C, Wagner E. Randomised trial of monitoring, feedback, and management of care by telephone to improve treatment of depression in primary care. Bmj. 2000 Feb 26;320(7234):550-4.</t>
  </si>
  <si>
    <t>Simon GE, Ludman EJ, Tutty S, Operskalski B, Von Korff M. Telephone psychotherapy and telephone care management for primary care patients starting antidepressant treatment: a randomized controlled trial. Jama. 2004 Aug 25;292(8):935-42.</t>
  </si>
  <si>
    <t>Data not reported for PHQ</t>
  </si>
  <si>
    <t>7 group-model primary care clinics of Group Health Cooperative (GHC), , a health maintenance organization that serves approximately 500,000 individuals in Washington State.</t>
  </si>
  <si>
    <t>Inclusion criteria: adult patients starting a new episode of antidepressant medication for treatment of depression (i.e. filled antidepressant prescription, visit diagnosis of depression, and no antidepressant use in the prior 90 days). Exclusion criteria: patients already receiving psychotherapy (i.e. any speciality mental health visit in the last 90 days); those with a diagnosis of bipolar disorder or schizophrenia in the last 2 years; patients already in remission at the baseline assessment (i.e. SCL depression core &lt;0.5); cognitive, langugae, or hearing impairment severe enough to preclude participation</t>
  </si>
  <si>
    <t>Previous diagnosis of depression, that is not in remission (SCL score &gt;0.5)</t>
  </si>
  <si>
    <t>Care managers contacted participants assigned to the program within 2 weeks of randomization (typically 4 weeks after the initial antidepressant prescription). Two additional telephone contacts occurred 4 and 12 weeks later with a personalized mail contact approximately 20 weeks later</t>
  </si>
  <si>
    <t>Telephone care management programme. Including: outreach calls; feedback to the treating physician; care coordination. Each contact included a brief, structured assessment of depressive symptoms, antidepressant medication use, and adverse effects. During telephone contacts, care managers followed specific scripts to address concerns regarding adverse effects and used scripted motivational enhancement interventions to address common reasons for discontinuing medication. The treating primary care physician received a structured report of each contact including a summary of the clinical assessment and computer-generated recommendations regarding medication adjustment. After enrollment in the program, each participant received a detailed self-management workbook emphasizing behavioral activation, identifying and challenging negative thoughts, and developing a long-term self-care plan. Care managers recommended reading the workbook but did not provide any specific counseling. All care management activities(caseload tracking, structured assessment, medication algorithms, provider reports, supervision) were organized and supported by an electronic decision support system.</t>
  </si>
  <si>
    <t>Care managers (K.H. and S.H.) were mental health clinicians with bachelor’s or master’s degrees and at least 1 year of experience in depression assessment (including telephone assessment and triage)</t>
  </si>
  <si>
    <t>Care managers received approximately 30 minutes of supervision each week from a psychiatrist (G.E.S.) and psychologist(E.J.L.).</t>
  </si>
  <si>
    <t>Usual primary care. Participants assigned to the usual care control group were not contacted until the first blinded outcome assessment</t>
  </si>
  <si>
    <t>85% completed all 3 telephone contacts</t>
  </si>
  <si>
    <t>Computerised pharmacy records</t>
  </si>
  <si>
    <t>This work was supported by grant R0151338 from the National Institute of Mental Health</t>
  </si>
  <si>
    <t xml:space="preserve">Significant baseline differences in ethnicity </t>
  </si>
  <si>
    <t>Significant baseline differences in ethnicity and inadequate trial of antidepressant in last 90 days</t>
  </si>
  <si>
    <t>Simon 2011</t>
  </si>
  <si>
    <t>Simon GE, Ralston JD, Savarino J, Pabiniak C, Wentzel C, Operskalski BH. Randomized trial of depression follow-up care by online messaging. Journal of general internal medicine. 2011 Jul 1;26(7):698-704.</t>
  </si>
  <si>
    <t>Smit 2006</t>
  </si>
  <si>
    <t>Smit A, Kluiter H, Conradi HJ, Van der Meer K, Tiemens BG, Jenner JA, Van Os TW, Ormel J. Short-term effects of enhanced treatment for depression in primary care: results from a randomized controlled trial. Psychological Medicine. 2006 Jan;36(1):15-26.</t>
  </si>
  <si>
    <t>PCP practices in and around the city of Groningen, in the northern part of The Netherlands. The selection of PCPs was primarily guided by pragmatic principles and circumstances, such as availability, the location of the practice, the number of physicians sharing a practice and participation in earlier studies by the department</t>
  </si>
  <si>
    <t xml:space="preserve">Inclusion criteria: adults aged 17-70 years; current (i.e. present in the past 2–12 weeks) diagnosis of major depression according to DSM-IV criteria (confirmed with the CIDI). Exclusion criteria: a life-threatening medical condition; a psychotic disorder; dementia; those with a primary addiction to alcohol or psychotropic drugs; women who were pregnant or nursing; patients already receiving treatment for depression elsewhere (i.e. by a psychiatrist, psychologist or social worker) </t>
  </si>
  <si>
    <t>DSM-IV current major depression</t>
  </si>
  <si>
    <t xml:space="preserve">8. Psychoeducation delivered </t>
  </si>
  <si>
    <t>Patients assigned to the usual care group were referred back to their own PCP and received the care that this PCP deemed appropriate. In most cases, this included a combination of AD medication and counseling during regular visits. As in current practice PCPs were free to refer patients to any service normally available, such as social workers, private practice psychiatrists or psychologists, or specialized mental health agencies</t>
  </si>
  <si>
    <t>Loss of diagnosis (assessed with CIDI)</t>
  </si>
  <si>
    <t>Data cannot be extracted for depression symptomatology (not reported by group)</t>
  </si>
  <si>
    <t>This study was ﬁnancially supported by grants from the Dutch Organization for Scientiﬁc Research (NWO), Medical Sciences Program and Chronic Diseases Program; the Research Foundations of the Health Insurance Company ‘Het Groene Land’ and the Regional Health Insurance Company RZG; and also from the University Hospital Groningen to J. Ormel and H. Kluiter</t>
  </si>
  <si>
    <t>Wells 2000</t>
  </si>
  <si>
    <t>Wells KB, Sherbourne C, Schoenbaum M, Duan N, Meredith L, Unützer J, Miranda J, Carney MF, Rubenstein LV. Impact of disseminating quality improvement programs for depression in managed primary care: a randomized controlled trial. Jama. 2000 Jan 12;283(2):212-20.</t>
  </si>
  <si>
    <t>Simon 2004 (CM)</t>
  </si>
  <si>
    <t>Simon 2004 (CM + psych)</t>
  </si>
  <si>
    <t>In analysis N of control arm halved to avoid double-counting across two active arms. Data cannot be extracted for depression symptomatology or response as outcomes reported use outcome measures outside protocol (SCL and patient-rated measure of global improvement)</t>
  </si>
  <si>
    <t>Completer analysis. Proportion of patients using antidepressant medication for 90 days or more at a minimally adequate dose. N of control arm halved</t>
  </si>
  <si>
    <t>N of control arm halved</t>
  </si>
  <si>
    <t>Complex collaborative care versus standard care</t>
  </si>
  <si>
    <t>Complex collaborative care</t>
  </si>
  <si>
    <t>Telephone psychotherapy + care management programme contained all aspects of the telephone care management programme plus a structured 8-session cognitive behavioural psychotherapy programme. Each session began with a brief structured assessment of depressive symptoms, medication use, and adverse effects. Psychological intervention content included: motivational enhancement exercises; focus on increasing pleasant and rewarding activities; identifying,challenging, and distancing from negative thoughts;  creation of a personal self-care plan covering medication use, self-monitoring, and self-management skills. Intervention included homework assignments using workbook.</t>
  </si>
  <si>
    <t>63% completed 7 or more sessions (including behavioral activation and cognitive techniques)</t>
  </si>
  <si>
    <t>The initial session occurred 1 to 2 weeks after randomization with sessions 2 through 4 at approximately weekly intervals. Intervals between later contacts ranged from 1 to 4weeks depending on need and patient preference.</t>
  </si>
  <si>
    <t>0.25-1</t>
  </si>
  <si>
    <t>Psychotherapist</t>
  </si>
  <si>
    <t>Psychotherapists with master’s degrees and at least 1 year of experience in outpatient psychotherapy of depression</t>
  </si>
  <si>
    <t>The 2 therapists received approximately 60 minutes of supervision each week from a psychologist (E.J.L.) and psychiatrist (G.E.S.) and attended a twice-monthly seminar (led by E.J.L.) on motivational interviewing techniques</t>
  </si>
  <si>
    <t>Care manager/CBT therapist</t>
  </si>
  <si>
    <t>Three arms combined: Depression Recurrence Prevention (DRP) program and a combination of the DRP program with psychiatric consultation (PC+DRP) and a combination of the DRP program with CBT intervention. DRP included: psychoeducation provision (book and corresponding videotape on depression, treatment options, relapse prevention and self-management strategies); preparation of a patient-tailored depression prevention plan (included regular self-registration of early warning signs; stress reduction strategies; an ‘emergency plan’; and a medication plan, for patients using ADs) and a copy of this plan is sent to PCP;  systematically monitor depressive symptoms, review patient progress and to provide feedback and support; motivational interviewing (Miller &amp; Rollnick, 2002) to enhance conﬁdence in the patient’s ability to succeed, to support self-eﬃcacy and strengthen commitment to the program over time. Patients in the PC+DRP group were oﬀered one 1-hour visit with one of two available psychiatrists, prior to the DRP program. The PCP provided the psychiatrist with information about the patients’ health and treatment status. Afterwards, the psychiatrist reported his diagnostic ﬁndings and treatment advice to the PCP. A copy of this written report was also made available to the prevention specialist. The main purpose of the psychiatric consultation was to make more speciﬁc psychiatric expertise on diagnosis and pharmacological treatment of depression available for use in primary-care practice. The CBT+DRP group was oﬀered 10–12 individual weekly 1-hour sessions of CBT treatment, tailored to primary care. The DRP program started after the ﬁnal CBT session. The CBT therapist informed the prevention specialist about the main themes that the CBT had addressed and the progress achieved.</t>
  </si>
  <si>
    <t>3-15</t>
  </si>
  <si>
    <t>[The program consists of three individual face-to-face sessions with a trained prevention specialist, followed by four telephone monitoring contacts per year for a 3-year period] BUT data only provided for 6-month follow-up. 10-12 weekly CBT sessions followed by DRP programme (3 sessions)</t>
  </si>
  <si>
    <t xml:space="preserve">One psychiatric nurse and two psychologists, all females, were trained by two experts from the Seattle project to deliver the enhanced treatment program. Three qualiﬁed CBT therapists </t>
  </si>
  <si>
    <t xml:space="preserve">Adherence to the DRP protocol was monitored in regular supervision sessions with a psychiatrist who had also attended the training, To reinforce concepts and CBT techniques and to monitor their adherence to the protocol, regular supervision sessions were held. The acting supervisor was the regional CBT expert who developed the treatment protocol. </t>
  </si>
  <si>
    <t>Three arms combined for active (DRP and PC+ DRP and CBT + DRP). ITT (WCS) analysis computed. No diagnosis for at least 8 weeks</t>
  </si>
  <si>
    <t>Three arms combined for active (DRP and PC+ DRP and CBT + DRP). Completer analysis</t>
  </si>
  <si>
    <t>Three arms combined for active (DRP and PC+ DRP and CBT + DRP)</t>
  </si>
  <si>
    <t>Data combined for DRP programme and DRP programme +  psychiatric consultation and CBT + DRP as they all fall under the category of simple collaborative care and cannot halve N for control arm as events larger than N. Study describes contact for 3 years but longest follow-up reported is 6 months so number of sessions, frequency, etc. based on that time scale.</t>
  </si>
  <si>
    <t>13% panic disorder; 8% agoraphobia; 15% social phobia</t>
  </si>
  <si>
    <t>Two arms combined (by study authors): QI-meds and QI-therapy). Quality improvement (QI) programmes that involved institutional commitment to QI; training local experts and nurse specialists to provide clinician and patient education; identification of a pool of potentially depressed patients; and either nurses for medication follow-up or access to trained psychotherapists for CBT</t>
  </si>
  <si>
    <t>Included mailing of practice guideline</t>
  </si>
  <si>
    <t>Nurse/therapist</t>
  </si>
  <si>
    <t>The local leaders supervised nurses and therapists, and the study reviewed progress with leaders in monthly telephone calls</t>
  </si>
  <si>
    <t>7-16</t>
  </si>
  <si>
    <t>Initial nurse visit. In QI-meds, monthly contatcs for 6 or 12 months (randomised at the patient level). For QI therapy, 12-16 sessions of CBT</t>
  </si>
  <si>
    <t>Only study training, no MH expertise reported</t>
  </si>
  <si>
    <t>46 primary care clinics in 6 US managed care organisations</t>
  </si>
  <si>
    <t>Study reports combined data for two arms: QI-meds and QI-therapy. Allocation units were primary care practices</t>
  </si>
  <si>
    <t>Inclusion criteria: adults aged at least 18 years; met criteria for depression (assessed with CIDI); intended to use the clinic as a source of care for the next 12 months. Exclusion criteria: had an acute medical emergency; did not speak English or Spanish; did not have either insurance or a public-pay arrangement that covered care delivered by the mental health specialists in the interventions</t>
  </si>
  <si>
    <t>Composite International Diagnostic Interview (CIDI) major depression</t>
  </si>
  <si>
    <t>Significant baseline difference in number that are college educated</t>
  </si>
  <si>
    <t>43% anxiety disorder</t>
  </si>
  <si>
    <t>Data not reported for depression symptomatology assessed with CES-D. Data cannot be extracted for antidepressant use as N not reported by group and not completer or ITT analysis</t>
  </si>
  <si>
    <t>Remission: Modified CES-D score &lt;20</t>
  </si>
  <si>
    <t>This work was funded by Agency for Health Care Policy and Research Grant R01-HS08349, grants from the National Institute of Mental Health, Research Scientist Award MH01170 05 (Dr Wells), Research Center on Managed Care for Psychiatric Disorders grant P50 MH54623, and grant 96-42901A HE from The John D. and Catherine T. MacArthur Foundation</t>
  </si>
  <si>
    <t>Yeung 2010</t>
  </si>
  <si>
    <t>Yeung A, Shyu I, Fisher L, Wu S, Yang H, Fava M. Culturally sensitive collaborative treatment for depressed Chinese Americans in primary care. American journal of public health. 2010 Dec;100(12):2397-402.</t>
  </si>
  <si>
    <t>South Cove Community Health Center in Boston, Massachusetts</t>
  </si>
  <si>
    <t>Inclusion criteria: Chinese American adults (18 years or older) who attended South Cove’s primary care clinic; met DSM-IV criteria for MDD. Exclusion criteria: unstable medical conditions; a high risk of suicide; psychotic disorders; dysthymic disorder; bipolar disorder; substance use disorders</t>
  </si>
  <si>
    <t>Care management. Included: provision of education on MDD; monitoring of depressive symptoms; adherence to mediaction treatment; management of adverse events; knowledge of self-management strategies. Care managers were accessible to patients via telephone and served as a link between patients, primary care physicians, and consulting psychiatrists</t>
  </si>
  <si>
    <t>At the beginning of the study, a bilingual care manager met with patients in the care management group. Subsequent contacts, which occurred at the 2nd, 4th, 8th, 12th, 16th, 20th, and 24th weeks through telephone calls</t>
  </si>
  <si>
    <t>No detail reported on experience of care manager</t>
  </si>
  <si>
    <t>The principal investigator [psychiatrist] provided weekly supervision to care managers, as well as consultations with patients and their primary care physicians</t>
  </si>
  <si>
    <t>Participants in the usual care group did not receive the care management component.</t>
  </si>
  <si>
    <t>The percentage of female patients in the care management group was higher than was the percentage in the usual care group (80% vs 55%; P=.005), and fewer patients in the care management group had a history of psychiatric disorder (27% vs 53%; P=.01)</t>
  </si>
  <si>
    <t>Discontinuation data not reported</t>
  </si>
  <si>
    <t>This project was supported by a grant (MH67085) from the National Institute of Mental Health</t>
  </si>
  <si>
    <t>None</t>
  </si>
  <si>
    <t>Katon 2001</t>
  </si>
  <si>
    <t>Katon W, Rutter C, Ludman EJ, Von Korff M, Lin E, Simon G, Bush T, Walker E, Unützer J. A randomized trial of relapse prevention of depression in primary care. Archives of general psychiatry. 2001 Mar 1;58(3):241-7.</t>
  </si>
  <si>
    <t>Inclusion criteria: aged 18-80 years; recovered but at high risk of relapse (fewer than 4 DSM-IV major depressive symptoms and a history of 3 or more episodes of major depression or dysthymia or 4 residual depressive symptoms but with a mean SCL-20 depression score of less than 1.0 and a history of major depression/dysthymia). Exclusion criteria: screening score of 2 or more on the CAGE alcohol screening questionnaire; being pregnant or currently breastfeeding; planning to disenroll from GHC within the next 12 months; currently seeing a psychiatrist; having limited comman of English; recently using lithium or antipsychotic medication</t>
  </si>
  <si>
    <t>Remitted depression (for relapse prevention studies)</t>
  </si>
  <si>
    <t>DSM-IV remitted depression (fewer than 4 DSM-IV major depressive symptoms)</t>
  </si>
  <si>
    <t>In most cases, usual care for depression provided by GHC family physicians involved prescription of an antidepressant medication, 2-4 visits over the first 6 months of treatment, and an option to refer to GHC mental health services. Both intervention and usual care participants could also self-refer to a GHC mental health provider</t>
  </si>
  <si>
    <t>Three depression prevention specialists (a psychologist, a nurse practitioner with a master's degree in psychosocial nursing, and a social worker)</t>
  </si>
  <si>
    <t>Depression prevention specialists had traiing sessions with a psychiatrist, primary care physician and psychologist but no mention of supervision</t>
  </si>
  <si>
    <t>2 visits with a depression specialist (one 90-min initial session and one 60-min follow-up session) in the primary care clinic. 3 additional telephone visits at 1, 4 and 8.5 months from session 2 with the depression specialist and 4 personalized mailings (2,6,19, and 12 months) were scheduled over the following year</t>
  </si>
  <si>
    <t>Relapse prevention programme. Included: patient education (book and videotape); 2 visits with a depression specialist (involved review of course of current  depressive episode, complete biopsychosocial history and patient-completion of a 2-page written personal relapse prevention plan, which was also shared with his/her primary care provider); telephone monitoring and follow-up (monitoring progress and adherence to the relapse prevention plan). Primary care physicians received intermittent verbal and written consultation about their patient's progress</t>
  </si>
  <si>
    <t>Relapse prevention paper. Data cannot be extracted for depression symptomatology as outcome measure (SCL-20) is outside protocol</t>
  </si>
  <si>
    <t>Higher percentage of usual care participants had a major depressive episode within the last 2 years compared with intervention participants (p=0.02)</t>
  </si>
  <si>
    <t>1.9 (SD=0.39) visits and 3.4 (SD=0.12) follow-up telephone calls</t>
  </si>
  <si>
    <t>12% panic disorder</t>
  </si>
  <si>
    <t>ITT analysis. Participants who filled antidepressant prescriptions during the previous 3 months</t>
  </si>
  <si>
    <t>Relapse</t>
  </si>
  <si>
    <t>Relapse: Longitudinal Interval Follow-up Evaluation</t>
  </si>
  <si>
    <t>Grant MH41739 National Institute of Mental Health, Rockville, Md</t>
  </si>
  <si>
    <t>Grant MH41739 and MH016473 National Institute of Mental Health, Rockville, Md</t>
  </si>
  <si>
    <t>Cooper 2013</t>
  </si>
  <si>
    <t>Cooper LA, Ghods Dinoso BK, Ford DE, Roter DL, Primm AB, Larson SM, Gill JM, Noronha GJ, Shaya EK, Wang NY. Comparative effectiveness of standard versus patient‐centered collaborative care interventions for depression among african americans in primary care settings: the BRIDGE study. Health Services Research. 2013 Feb;48(1):150-74.</t>
  </si>
  <si>
    <t>Fortney 2013</t>
  </si>
  <si>
    <t>Fortney JC, Pyne JM, Mouden SB, Mittal D, Hudson TJ, Schroeder GW, Williams DK, Bynum CA, Mattox R, Rost KM. Practice-based versus telemedicine-based collaborative care for depression in rural federally qualified health centers: a pragmatic randomized comparative effectiveness trial. American Journal of Psychiatry. 2013 Apr;170(4):414-25.</t>
  </si>
  <si>
    <t>Ciechanowski 2004</t>
  </si>
  <si>
    <t>Ciechanowski P, Wagner E, Schmaling K, Schwartz S, Williams B, Diehr P, Kulzer J, Gray S, Collier C, LoGerfo J. Community-integrated home-based depression treatment in older adults: a randomized controlled trial. Jama. 2004 Apr 7;291(13):1569-77.</t>
  </si>
  <si>
    <t>Social care</t>
  </si>
  <si>
    <t>Ell 2007</t>
  </si>
  <si>
    <t>Ell K, Unützer J, Aranda M, Gibbs NE, Lee PJ, Xie B. Managing depression in home health care: a randomized clinical trial. Home health care services quarterly. 2007 Jul 12;26(3):81-104.</t>
  </si>
  <si>
    <t>3 home health programs that represented diverse home health care organizational systems–a private Home Health Care agency (HHC), a home care program operated by a Health Maintenance Organization (HMO), and an Independent Practitioners Association (IPA) in which patients requiring home care services are routinely referred to a community based home health care service</t>
  </si>
  <si>
    <t>Staff of the organizations included home health care nurses, psychiatric nurses, social workers, a case manager and a psychologist with a master’s degree</t>
  </si>
  <si>
    <t>Usual home care was initiated on receipt of a referral and physician’s order for specified home care treatment and services by the patient’s primary care physician. Each referring physician was fully informed via written letter about the nature of the study, was informed by usual home health care staff of the patient’s depression status and of patients consent to participate in the study, and was responsible for a decision to prescribe antidepressant medication. Quality of depression care improvement interventions offered to all participants included usual care provider training in depression care management and a structured routine depression screening.</t>
  </si>
  <si>
    <t>Intervention care (INT). Included enhanced usual care that involved routine depression screening and staff training in depression care plus home visits to provide problem solving therapy and/or antidepressant medication monitoring and follow-up based on a stepped care depression treatment algorithm.</t>
  </si>
  <si>
    <t>6-12 sessions of problem solving</t>
  </si>
  <si>
    <t>Depressive symptoms were assessed at screen, baseline and at 4, 8 and 12 month follow-up</t>
  </si>
  <si>
    <t>Psychiatric nurses/social workers/psychologist</t>
  </si>
  <si>
    <t>Inclusion criteria: aged 65 years and older; screened positive for clinically significant depression (PHQ-9 score&gt;8). Exclusion criteria: cognitive impairment</t>
  </si>
  <si>
    <t>PHQ-9 score&gt;8</t>
  </si>
  <si>
    <t>3% anxiety; 2% other psychiatric diagnoses</t>
  </si>
  <si>
    <t>56% cardiovascular; 31% musculoskeletal; 25% diabetes; 3% cancer; 4% renal</t>
  </si>
  <si>
    <t>Group differences in suicidal ideation, current health perception and social functioning</t>
  </si>
  <si>
    <t>Data not extracted for 4-month and 8-month timepoints</t>
  </si>
  <si>
    <t>ITT analysis. Receipt of antidepressant any time during study period (including baseline)</t>
  </si>
  <si>
    <t xml:space="preserve">This study was supported by NIMH grant 5R24 MH61700-02 </t>
  </si>
  <si>
    <t>Fortney 2007</t>
  </si>
  <si>
    <t>Fortney JC, Pyne JM, Edlund MJ, Williams DK, Robinson DE, Mittal D, Henderson KL. A randomized trial of telemedicine-based collaborative care for depression. Journal of General Internal Medicine. 2007 Aug 1;22(8):1086-93.</t>
  </si>
  <si>
    <t>The study was conducted in VA community-based outpatient clinics (CBOCs), which are satellite facilities of “parent” VA Medical Centers (VAMC). Eligible CBOCs had to have interactive video equipment dedicated to mental health, but no on-site psychiatrists. The 7 eligible CBOCs in the South Central Veterans Healthcare Network were matched by parent VAMC, and one CBOC within each pair was randomized to the intervention. Five of the CBOCs had on-site midlevel mental health specialists (e.g., social workers).</t>
  </si>
  <si>
    <t>Data cannot be extracted for depression symptomatology, response or remission as outcome measure (SCL-20) is outside protocol. Allocation unit was community-based outpatient clinic</t>
  </si>
  <si>
    <t>Inclusion criteria: primary care patients attending small VA community-based outpatient clinics with no onsite psychiatrists, but access to telepsychiatrists; PHQ-9 score of at least 12. Exclusion criteria: diagnosis of schizophrenia; current suicidal ideation; recent bereavement; pregnancy; a court-appointed guardian; current substance dependence; bipolar disorder; cognitive impairment; receiving speciality mental health treatment</t>
  </si>
  <si>
    <t>Provider education (via interactive video and website) and patient education (via mail and website) were provided to both intervention and usual care sites. Depression screening results were entered into the electronic medical record at both intervention and usual care sites.</t>
  </si>
  <si>
    <t>Primary care physician/psychiatrist/nurse care manager/clinical pharmacist</t>
  </si>
  <si>
    <t>The intervention involved 5 types of providers: (1) PCPs located at CBOCs; 2) consult telepsychiatrists located at parent VAMCs; (3) an off-site depression nurse care manager (RN); (4) an off-site clinical pharmacist (PharmD); and 5) an off-site supervising psychiatrist</t>
  </si>
  <si>
    <t>The supervising psychiatrist provided clinical supervision to the care manager and clinical pharmacist via weekly face-to-face meetings</t>
  </si>
  <si>
    <t>Follow-up encounters to monitor symptoms, medication adherence, and side-effects were scheduled every 2 weeks during acute treatment and every 4 weeks during watchful waiting or continuation treatment</t>
  </si>
  <si>
    <t>Telemedicine Enhanced Antidepressant Management (TEAM), a telemedicine-based collaborative care model adapted for small clinics without onsite psychitarists. Patients at intervention sites received a stepped-care model of depression treatment for up to 12 months. Treatment intensity was increased for patients failing to respond to lower levels of care by involving a greater number of intervention personnel with increasing mental health expertise. Patients and providers could choose either watchful waiting or antidepressant treatment (Step 1). Psychotherapy was available for all patients, but facilitating access to evidence-based psychotherapy was not an intervention component. Intervention included routine outcome monitoring and medication management. A trial was considered to have failed in the acute phase if the patient: (1) was nonadherent to the medication, (2) experienced severe side effects, (3) experienced ≥5-point increase in their PHQ9 score, or (4) did not respond (50% decrease in PHQ9 score) after 8 weeks of antidepressant therapy. All feedback was provided to PCPs using the electronic medical record. Progress notes reporting failed trials requested an electronic co-signature from the PCP. If the patient did not respond to the initial antidepressant, the pharmacist conducted a medication history and provided pharmacotherapy recommendations to PCPs via an electronic progress note (Step 2). If the patient did not respond to 2 antidepressants trials, the protocol was to recommend a telepsychiatry consultation followed by additional treatment recommendations to the PCP (Step 3).</t>
  </si>
  <si>
    <t>Complex collaborative care versus enhanced standard care</t>
  </si>
  <si>
    <r>
      <t>PHQ-9 score</t>
    </r>
    <r>
      <rPr>
        <sz val="11"/>
        <color theme="1"/>
        <rFont val="Calibri"/>
        <family val="2"/>
      </rPr>
      <t>≥12 (82% met diagnostic criteria for MDD)</t>
    </r>
  </si>
  <si>
    <t>Statistically significant baseline difference in current depression treatment at baseline (35% intervention group and 45% control group; p=.04)</t>
  </si>
  <si>
    <t>51% generalized anxiety disorder; 24% PTSD; 10% panic disorder; 13% at-risk drinking</t>
  </si>
  <si>
    <t>Analysis conducted on the subsample of patients with an active antidepressant prescription, and not reporting antidepressant discontinuation as a result of PCP instruction. Patients with an active prescription were categorized as adherent if item responses indicated they took the full dosage ≥80% of the days in the previous month</t>
  </si>
  <si>
    <t>This research was supported by VA IIR 00-078-3 grant to Dr. Fortney, VA NPI-01-006-1 grant to Dr. Pyne, the VA HSR&amp;D Center for Mental Health and Outcomes Research, and the VA South Central Mental Illness Research Education and Clinical Center</t>
  </si>
  <si>
    <t>Virtually all participants reported at least 1 serious chronic health condition. Mean 5.5 serious chronic health conditions. 33% diabetes; 32% heart disease; 20% lung disease; 18% stroke; 13% cancer</t>
  </si>
  <si>
    <t>Endpoint data not reported for PHQ-9</t>
  </si>
  <si>
    <t>0.25-0.5</t>
  </si>
  <si>
    <t xml:space="preserve">Hedrick 2003 </t>
  </si>
  <si>
    <t>Hedrick SC, Chaney EF, Felker B, Liu CF, Hasenberg N, Heagerty P, Buchanan J, Bagala R, Greenberg D, Paden G, Fihn SD. Effectiveness of collaborative care depression treatment in Veterans' Affairs primary care. Journal of general internal medicine. 2003 Jan;18(1):9-16.</t>
  </si>
  <si>
    <t>Huijbregts 2013</t>
  </si>
  <si>
    <t>Huijbregts KM, de Jong FJ, van Marwijk HW, Beekman AT, Adèr HJ, Hakkaart-van Roijen L, Unützer J, van der Feltz-Cornelis CM. A target-driven collaborative care model for Major Depressive Disorder is effective in primary care in the Netherlands. A randomized clinical trial from the depression initiative. Journal of Affective Disorders. 2013 Apr 25;146(3):328-37.</t>
  </si>
  <si>
    <t>Inclusion criteria: adults aged at least 18 years; score on PHQ-9 of at least 10; met diagnostic criteria for MDD according to the MINI neuropsychiatric interview (adminsitered by telephone). Exclusion criteria: high risk of suicide; psychosis; dementia; drug or alcohol dependence; already being under specialty mental health treatment; insufficient knowledge of Dutch to fill in the questionnaires</t>
  </si>
  <si>
    <t>DSM-IV/ICD-10 MDD</t>
  </si>
  <si>
    <t>Collaborative care model for the treatment of MDD, adapted to accommodate existing practice variation. The care manager and GP were supported by a web-based tracking and decision aid system that advised targeted treatment actions to achieve rapid response and if possible remission, and that warned the consultant psychiatrist if such treatment advice was not followed up. Target was to achieve remission (PHQ-9&lt;5). If this was not achieved within 18 to 24 weeks of treatment, referral to specialty mental health care was advised. Subtargets were to achieve a decrease of at least 5 points on the PHQ9 within each 6 weeks, in a succession of 18–24 weeks (the target was remission if a step in the treatment algorithm had already resulted in a decrease of at least 5 points after six weeks). If this was not the case, a switch would be advised to a more intensive treatment step, either psychotherapy or antidepressant medication. Monitoring of treatment progress and providing Problem Solving Treatment (PST) were the tasks of the Depression Care Manager (DCM), assisted by the decision aid. He or she discussed progress with the patients and the GP. The GP was responsible for treatment with antidepressant medication and the drawing up of a treatment plan together with the patient and the DCM. In case of adverse events, nonadherence or suicidality a consultant psychiatrist was to be consulted.</t>
  </si>
  <si>
    <t>Care manager/GP</t>
  </si>
  <si>
    <t>Initially, the progress of the patient according to the treatment plan is monitored by the care manager, weekly or fortnightly, by telephone or during visits to the clinic</t>
  </si>
  <si>
    <t>Care manager is closely monitored via a net-based tracking system, with set evaluation points every six weeks under the supervision of the consultant psychiatrist</t>
  </si>
  <si>
    <t>Patients recruited in the usual care practices were informed as to their diagnosis and advised to seek treatment from their GP. There were no restrictions to treatment in anyway. The GPs in the control condition were not informed about the presence of MDD in screened patients.</t>
  </si>
  <si>
    <t>18 primary care centers (with a total of 82 GPs). They were situated both in major urban areas such as Amsterdam and Haarlem and in smaller urban areas and more rural communities</t>
  </si>
  <si>
    <t>Screening and referral</t>
  </si>
  <si>
    <t>ISRCTN15266438. Allocation units were primary care practices. Data not extracted for 3-month or 9-month timepoints</t>
  </si>
  <si>
    <t>The patients in the CC total group were younger (p=.023)</t>
  </si>
  <si>
    <t>Continuous data not reported for PHQ-9</t>
  </si>
  <si>
    <t>The Innovation fund healthcare insurers (Innovatiefonds zorgverzekeraars, formerly known as RVVZ)</t>
  </si>
  <si>
    <t>Katon 1996</t>
  </si>
  <si>
    <t>Katon W, Robinson P, Von Korff M, Lin E, Bush T, Ludman E, Simon G, Walker E. A multifaceted intervention to improve treatment of depression in primary care. Archives of general psychiatry. 1996 Oct 1;53(10):924-32.</t>
  </si>
  <si>
    <t>Melville 2014</t>
  </si>
  <si>
    <t>Melville JL, Reed SD, Russo J, Croicu CA, Ludman E, LaRocco-Cockburn A, Katon W. Improving care for depression in obstetrics and gynecology: a randomized controlled trial. Obstetrics and gynecology. 2014 Jun;123(6):1237.</t>
  </si>
  <si>
    <t>Unützer J, Katon W, Callahan CM, Williams Jr JW, Hunkeler E, Harpole L, Hoffing M, Della Penna RD, Noël PH, Lin EH, Areán PA. Collaborative care management of late-life depression in the primary care setting: a randomized controlled trial. Jama. 2002 Dec 11;288(22):2836-45.</t>
  </si>
  <si>
    <t>18 primary care clinics from 8 health care organisations in 5 states</t>
  </si>
  <si>
    <t>DSM-IV research criteria for major depression or dysthymia</t>
  </si>
  <si>
    <t>Inclusion criteria: aged 60 years or older; plans to use one of the participating clinics as the main source of general medical care in the coming year; diagnosis of current major depression or dysthymic disorder according to the SCID. Exclusion criteria: current drinking problems (a score of over 2 on the CAGE questionnaire); a history of bipolar disorder or psychosis; in ongoing treatment with a psychiatrist; severe cognitive impairment (defined by a score of less than 3 on a 6-item cognitive screen); at acute risk for suicide</t>
  </si>
  <si>
    <t>Care managers were nurses or psychologists who were trained for the study as a Depression Clinical Specialist (DCS)</t>
  </si>
  <si>
    <t>New cases and cases needing treatment plan adjustments were discussed with a supervising team psychiatrist and a liasion primary care physician during a weekly team meeting</t>
  </si>
  <si>
    <t>Improving Mood-Promoting Access to Collaborative Treatment (IMPACT) collaborative case management program. Intervention patients had access for up to 12 months to a depression care manager who was supervised by a psychiatrist and a primary care expert and who offered education, care management, and support of antidepressant management by the patient's primary care physician or a brief psychotherapy for depression, Problem Solving Treatment in Primary Care (PST-PC). The care manager worked with the patient and his/her regular primary care practitioner (PCP) to establish a treatment plan according to a recommended treatment algorithm, but patients and their PCPs made the actual treatment choices. The IMPACT treatment algorithm suggested an initial choice of an antidepressant medication (usually an SSRI) or a course of PST-PC. For patients who were already taking antidepressant medications but who were still depressed, the recommendation was to increase the dose or to augment the antidepressant with a trial of PST-PC (for partial responders) or to switch to a different medication or PST-PC (for non-responders)</t>
  </si>
  <si>
    <t>During the acute treatment phase, in-person or telephone follow-up contacts were suggested at least every other week. Patients who achieved recovery from depression were engaged in developing a relapse prevention plan and then followed up monthly</t>
  </si>
  <si>
    <t>Usual care (no further details reported)</t>
  </si>
  <si>
    <t>Participants reported a mean of 3.2 (SD 1.7) of 10 common comorbid medical conditions</t>
  </si>
  <si>
    <t>&gt;14 (6-8 sessions of problem solving)</t>
  </si>
  <si>
    <t>15 contacts (mean 6.34 problem-solving sessions)</t>
  </si>
  <si>
    <t>Modified ITT analysis (excluded deceased participants; 99% of N randomised analysed). Any antidepressant use in past 3 months</t>
  </si>
  <si>
    <t>Modified ITT analysis (excluded deceased participants; 98% of N randomised analysed). Any antidepressant use in past 3 months</t>
  </si>
  <si>
    <t>This study is supported by grants from the John A. Hartford Foundation, the California Healthcare Foundaiton, the Hogg Foundation, and the Robert Wood Johnson Foundation</t>
  </si>
  <si>
    <t>Vlasveld 2012</t>
  </si>
  <si>
    <t>Vlasveld MC, Van der Feltz-Cornelis CM, Adèr HJ, Anema JR, Hoedeman R, Van Mechelen W, Beekman AT. Collaborative care for major depressive disorder in an occupational healthcare setting. The British journal of psychiatry. 2012 Jun;200(6):510-1.</t>
  </si>
  <si>
    <t>Bauer 2009</t>
  </si>
  <si>
    <t>Outcomes: No relevant outcomes</t>
  </si>
  <si>
    <t>Bauer M, Pfennig A, Linden M, Smolka MN, Neu P, Adli M. Efficacy of an algorithm-guided treatment compared with treatment as usual: a randomized, controlled study of inpatients with depression. Journal of clinical psychopharmacology. 2009 Aug 1;29(4):327-33.</t>
  </si>
  <si>
    <t>Oladeji 2015</t>
  </si>
  <si>
    <t>Oladeji BD, Kola L, Abiona T, Montgomery AA, Araya R, Gureje O. A pilot randomized controlled trial of a stepped care intervention package for depression in primary care in Nigeria. BMC psychiatry. 2015 Dec;15(1):96.</t>
  </si>
  <si>
    <t>Primary health care workers</t>
  </si>
  <si>
    <t>Nigeria</t>
  </si>
  <si>
    <t>Six primary health care centers (PHCC) in two Local Government Areas of Oyo State, South West Nigeria</t>
  </si>
  <si>
    <t>Providers from the control clinics delivered care as usual, enhanced by a refresher training on depression diagnosis and management</t>
  </si>
  <si>
    <t>In total, 18 primary health care providers were trained, this included- 6 nurses, 3 community health officers and 9 community health extension workers</t>
  </si>
  <si>
    <t>Inclusion criteria: adults aged 18 years and over; presenting to the selected clinics; had a score of 8 or more on PHQ-9; met DSM-IV criteria for a diagnosis of major depression (assessed with CIDI). Exclusion criteria: bipolar disorder; psychosis; currently undergoing treatment for a mental illness; serious suicidal ideation or attempts in the previous week; presence of a serious physical illness requiring emergency attention; participants who indicated they were not going to be available for follow-up for the duration of the study</t>
  </si>
  <si>
    <t>ISRCTN46754188. Allocation units were primary health care centres. Data not extracted for 3-month follow-up</t>
  </si>
  <si>
    <t>12-16</t>
  </si>
  <si>
    <t>See intervention detail</t>
  </si>
  <si>
    <t>To facilitate consultation with the supervising doctors, each of the trained PHCWs in the intervention clinics was provided with a mobile phone. The supervising doctors were also provided with mobile phones. These mobile phone numbers were linked in a closed user group network where calls within the network were free. The doctor similarly had access to the psychiatrist for consultation for difficult cases. Ongoing support and supervision for the PHCW delivering the interventions were provided by the team. A member of the team scheduled visits to sit in with the providers to observe some treatment sessions as well as listened to recordings of other sessions and provided feedback to the individual PHCWs.</t>
  </si>
  <si>
    <t>One of the clinics allocated to the control arm was shut down a few weeks after entering into the study</t>
  </si>
  <si>
    <t>Completer analysis. Cannot calculate change score as baseline data reported for ITT sample and endpoint data for completers</t>
  </si>
  <si>
    <t>Data cannot be extracted for response or remission (as combined in an 'improvement' measure: PHQ-9 score of less than 5 OR at least 50% improvement from baseline), and primary outcome registered in protocol (proportion of participants who no longer meet DSM-V criteria for major depression) not reported</t>
  </si>
  <si>
    <t>Funding for the pilot of Stepped Care Intervention for Depression in Primary Care in Nigeria (STEPCARE) was provided by the Wellcome Trust</t>
  </si>
  <si>
    <t>Stepped Care Intervention for Depression in Primary Care in Nigeria (STEPCARE). Manualized multicomponent stepped care intervention package for depression consisting of psychoeducation, activity scheduling, problem solving treatment, and medication (amitriptyline) for severe depression. In the stepped-care intervention package, the treatment offered was determined by a patient’s score on the PHQ-9. In the first step of the intervention package, all patients with a PHQ-9 score of between 8 and 14 receive 8 weekly sessions of individual talking therapy delivered by the PHCW. For participants whose PHQ-9 score is 15 or more at the outset or who express suicidal ideation, the PHCW consults with the doctor on phone immediately. The doctor decides whether to see and review the patient or gives instruction on the prescription of amitriptyline to the patient. Participants who are prescribed antidepressant medication nevertheless also receive weekly sessions of talking therapy in addition to the antidepressant medication. Following completion of the 8 weeks of treatment, the PHCW administers the PHQ-9 to assess level of improvement and decides on interventions for the second step. Participants who improve, indicated by a PHQ-9 score of 5 or lower or less than half of baseline score, receive four fortnightly top up talking therapy sessions over an additional 8 weeks. Those who do not improve are reviewed by the doctor and considered for medication, if none has been prescribed in the earlier step or medication is reviewed if already on antidepressants. Such participants are also offered additional weekly talking therapy sessions for 8 weeks.</t>
  </si>
  <si>
    <t>van't Veer-Tazelaar 2009/2011</t>
  </si>
  <si>
    <t>van't Veer-Tazelaar PJ, van Marwijk HW, van Oppen P, van Hout HP, van der Horst HE, Cuijpers P, Smit F, Beekman AT. Stepped-care prevention of anxiety and depression in late life: a randomized controlled trial. Archives of general psychiatry. 2009 Mar 1;66(3):297-304.</t>
  </si>
  <si>
    <t>Apil 2012</t>
  </si>
  <si>
    <t>Relapse prevention paper</t>
  </si>
  <si>
    <t>Apil SR, Hoencamp E, Judith Haffmans PM, Spinhoven P. A stepped care relapse prevention program for depression in older people: a randomized controlled trial. International journal of geriatric psychiatry. 2012 Jun;27(6):583-91.</t>
  </si>
  <si>
    <t>Inclusion criteria: adults aged 55 years and older;  had received pharmacological and/or psychological treatment for depression in the past, either as inpatients or outpatients of a mental hospital, or from their general practitioner. Exclusion criteria:  current major depressive disorder or psychotherapy; organic psychiatric disorders; psychotic disorders; dysthymic disorder; bipolar disorder; primary anxiety disorder; substance abuse or dependency; frailty (i.e., cognitive problems, severe physical afﬂictions, severe sensory or communicational problems)</t>
  </si>
  <si>
    <t>Database and opportunity</t>
  </si>
  <si>
    <t>Participants were recruited between May 2004 and April 2005 in two ways. First, ex-patients of a regional mental health organization at The Hague (the Netherlands) who had been treated for depression between May 1999 and May 2004 (n=1627) were recruited. Second, notices and advertisements were placed in local newspapers, and leaﬂets and posters were distributed at local GPs, pharmacists, and homes for older people. People that responded received the same information that was sent to the ex-patients in the initial invitation letter. Henceforth, the same enrolment procedure was used for all participants</t>
  </si>
  <si>
    <t xml:space="preserve">Stepped care relapse prevention program. The stepped care program consisted of 4 separate interventions arranged in order of increasing intensity: (1) watchful waiting (based in Solberg et al. 2001) for 6 weeks no intervention was offered; (2) cognitive bibliotherapy (self-help booklet based on Lewinsohn's Coping with Depression course) for 6 weeks; (3) individual coping with depression course (12x weekly sessions of 45 mins); (4) indicated treatment (in this step participants were referred to a physician or psychotherapist and treatment could consist of any intervention considered necessary). To monitor symptom levels throughout the trial, participants of both the SCP and CAU condition were assessed at 6weeks, 3, 6, and 9 months with the CES-D. In case of a CES-D score of ≥16 at any of those assessments, participants of the SCP condition were referred to the next step of the program. In case of a CES-D score of 0–15, no action was taken. </t>
  </si>
  <si>
    <t>Nurse/physician/psychotherapist</t>
  </si>
  <si>
    <t>Nurses were involved in providing the coping with depression course received training before the start of the study and subsequent supervision during the trial by a qualiﬁed psychologist</t>
  </si>
  <si>
    <t>Participants in the care as usual condition were instructed that they would not receive any treatment from the regional mental health organization at the Hague as a result of participating in this study, but that they were free to pursue any form of treatment (either psychotherapy or antidepressant medication) from their general practitioner or other mental health professionals</t>
  </si>
  <si>
    <t>Stepped care versus standard care</t>
  </si>
  <si>
    <t>Relapse: Mini-International Neuropsychiatric Interview (MINI)</t>
  </si>
  <si>
    <t>ITT (LOCF) reported</t>
  </si>
  <si>
    <t>Medical records</t>
  </si>
  <si>
    <t>Available case analysis</t>
  </si>
  <si>
    <t>This study was funded by The Netherlands Organization for Health Research and Development (ZonMw; project 2620.003) and the NutsOhra Fund (Fonds NutsOhra, project SNO-T-07-80)</t>
  </si>
  <si>
    <t>Previous treatment for depression</t>
  </si>
  <si>
    <t>Aljumah 2015</t>
  </si>
  <si>
    <t>Aljumah K, Hassali MA. Impact of pharmacist intervention on adherence and measurable patient outcomes among depressed patients: a randomised controlled study. BMC psychiatry. 2015 Dec;15(1):219.</t>
  </si>
  <si>
    <t>Usual pharmacy services. Patients in the control group received usual care and standard communication regarding their medication when they visited the pharmacy to collect their antidepressants, without any communication aimed specifically at increasing patients’ involvement, such as in shared decision making. Any inquiries addressed to the pharmacist were answered according to routine practice in the pharmacy</t>
  </si>
  <si>
    <t>Pure medication management versus standard care</t>
  </si>
  <si>
    <t>Pure medication management</t>
  </si>
  <si>
    <t>Pharmacist intervention based on shared decision making (plus usual pharmacy services). Before the shared decision making (SDM) session started, the research team distributed a decision aid to patients. The intervention focused on enhancing patients’ involvement in decision making by assessing their beliefs and knowledge about antidepressants.</t>
  </si>
  <si>
    <t>The average duration of the first SDM session (baseline) was 15 min, and the second session (final session) lasted 10 min (at 3-month follow-up).</t>
  </si>
  <si>
    <t>Saudi Arabia</t>
  </si>
  <si>
    <t>Pharmacy in outpatient clinic of psychiatric hospital (Al-Amal Hospital)</t>
  </si>
  <si>
    <t>Inclusion criteria: aged 18-60 years; newly diagnosed with MDD according to DSM-IV. Exclusion criteria: history of psychosis or bipolar disorders; drug dependency history; cognitive impairment that may hinder assessment; no response at any level to the antidepressant within 8 weeks of recruitment</t>
  </si>
  <si>
    <t>ISRCTN34879893. Demographics only reported for completers. Data not extracted for 3-month follow-up</t>
  </si>
  <si>
    <t>Hospital pharmacist</t>
  </si>
  <si>
    <t>Montgomery-Asberg Depression Rating Scale (MADRS)</t>
  </si>
  <si>
    <t>Morisky Medication Adherence Scale (MMAS)</t>
  </si>
  <si>
    <t>Investigator initiated and funded (Saudi Arabia)</t>
  </si>
  <si>
    <t>Brook 2005</t>
  </si>
  <si>
    <t>Brook OH, van Hout H, Stalman W, Nieuwenhuyse H, Bakker B, Heerdink E, de Haan M. A pharmacy-based coaching program to improve adherence to antidepressant treatment among primary care patients. Psychiatric Services. 2005 Apr;56(4):487-9.</t>
  </si>
  <si>
    <t>Katon 1995</t>
  </si>
  <si>
    <t>Katon W, Von Korff M, Lin E, Walker E, Simon GE, Bush T, Robinson P, Russo J. Collaborative management to achieve treatment guidelines: impact on depression in primary care. Jama. 1995 Apr 5;273(13):1026-31.</t>
  </si>
  <si>
    <t>Lobello 2010</t>
  </si>
  <si>
    <t>Lobello K, Reddy S, Musgnung J, Pedersen R, Ninan PT. Patient outcomes with education, drug therapy, and support: a study of venlafaxine ER-treated outpatients with major depressive disorder. Psychopharmacology bulletin. 2010;43(2):28-44.</t>
  </si>
  <si>
    <t>Perahia 2008</t>
  </si>
  <si>
    <t>Perahia DG, Quail D, Gandhi P, Walker DJ, Peveler RC. A randomized, controlled trial of duloxetine alone vs. duloxetine plus a telephone intervention in the treatment of depression. Journal of affective disorders. 2008 May 1;108(1-2):33-41.</t>
  </si>
  <si>
    <t>Peveler 1999</t>
  </si>
  <si>
    <t>Peveler R, George C, Kinmonth AL, Campbell M, Thompson C. Effect of antidepressant drug counselling and information leaflets on adherence to drug treatment in primary care: randomised controlled trial. Bmj. 1999 Sep 4;319(7210):612-5.</t>
  </si>
  <si>
    <t>Pradeep 2014</t>
  </si>
  <si>
    <t>Pradeep J, Isaacs A, Shanbag D, Selvan S, Srinivasan K. Enhanced care by community health workers in improving treatment adherence to antidepressant medication in rural women with major depression. The Indian journal of medical research. 2014 Feb;139(2):236.</t>
  </si>
  <si>
    <t>Sample size: &lt;50% completion data (drop out &gt;50%)</t>
  </si>
  <si>
    <t>Rickles 2005</t>
  </si>
  <si>
    <t>Rickles NM, Svarstad BL, Statz-Paynter JL, Taylor LV, Kobak KA. Pharmacist telemonitoring of antidepressant use: effects on pharmacist–patient collaboration. Journal of the American Pharmacists Association. 2005 May 1;45(3):344-53.</t>
  </si>
  <si>
    <t>Data cannot be extracted for depression symptomatology as only measured at endpoint (3-months) and not at 6-months</t>
  </si>
  <si>
    <t>Community pharmacist</t>
  </si>
  <si>
    <t>Eight Wisconsin community pharmacies within a large managed care organization</t>
  </si>
  <si>
    <t>Usual pharmacist’s care. Usual care is defined as that education and monitoring which pharmacists may typically provide patients at the study pharmacies.</t>
  </si>
  <si>
    <t>Supported by a dissertation grant award from the Sonderegger Research Center (Madison,Wis.) and a predoctoral National Research Service Award (1 F31 MH65833-01) through the National Institute of Mental Health</t>
  </si>
  <si>
    <t>Community pharmacist. Pharmacists were eligible to participate if they were fully licensed, worked full-time for one of the pharmacies, and consented to participate in a paid ($100) 90-minute training session and other study procedures</t>
  </si>
  <si>
    <t>Inclusion criteria: patients presenting new antidepressant prescriptions to their community pharmacies; aged at least 18 years; BDI-II score of at least 16; were willing to pick up their antidepressant from a study pharmacy during the next 4 months; planned to be in the local area during the next 4 months. Exclusion criteria: antidepressant use in the past 4 months; hearing impairment; required a translator; pregnant or nursing; receiving medications for a psychotic or bipolar disorder; had physical conditions requiring additional caution with their antidepressant</t>
  </si>
  <si>
    <r>
      <t xml:space="preserve">BDI-II </t>
    </r>
    <r>
      <rPr>
        <sz val="11"/>
        <color theme="1"/>
        <rFont val="Calibri"/>
        <family val="2"/>
      </rPr>
      <t>≥ 16</t>
    </r>
  </si>
  <si>
    <t>Patients randomized to the PGEM group received 3 monthly telephone calls from a study pharmacist (1x 20-mins and 2x 10-mins)</t>
  </si>
  <si>
    <t>Pharmacist-guided education and monitoring (PGEM). The first telephone call took place, on average, within the first 3 weeks of the patient picking up their initial antidepressant prescription from the pharmacy. During the first call, the pharmacist assessed the patient’s antidepressant knowledge and beliefs, adverse effects and other concerns, treatment goals or areas in which they hoped the medication would help, and how the medication was being used during the week before the telephone call. Study pharmacists probed and clarified or explained issues that were not understood by patients. They also asked patients to rate the severity of their concerns and made recommendations on how to handle any adverse effects, difficulties remembering or paying for medications, and other concerns. Pharmacists were expected to follow up on any indication of medication nonadherence using supportive probing to inquire why the doses were missed and making recommendations to help the patients better use the medication. The second and third telephone calls took place approximately 1 and 2 months after the initial call. During these patient calls, study pharmacists used the monitoring tool to guide their follow-up on any issues or concerns identified in earlier calls. Pharmacists also reviewed current adherence, whether any new adverse effects and concerns had developed, and whether the patient had seen any progress in his/her medication goals. The pharmacist made new recommendations to patients as needed. In the initial training session, study
pharmacists were encouraged to contact prescribers if concerns or questions arose. However, no reminders or tools were provided to enhance or guide pharmacist communication with prescribers</t>
  </si>
  <si>
    <t>BDI-II</t>
  </si>
  <si>
    <r>
      <t xml:space="preserve">PGEM patients were more likely than usual care patients to have a history of psychotropic medication use (P </t>
    </r>
    <r>
      <rPr>
        <sz val="11"/>
        <color theme="1"/>
        <rFont val="Calibri"/>
        <family val="2"/>
      </rPr>
      <t>≤</t>
    </r>
    <r>
      <rPr>
        <sz val="11"/>
        <color theme="1"/>
        <rFont val="Calibri"/>
        <family val="2"/>
        <scheme val="minor"/>
      </rPr>
      <t>.05)</t>
    </r>
  </si>
  <si>
    <t>Completer analysis. Reversed scale as reported as nonadherence (% omitted antidepressant doses)</t>
  </si>
  <si>
    <t>Rubio-Valera 2013</t>
  </si>
  <si>
    <t>Rubio-Valera M, Pujol MM, Fernández A, Peñarrubia-María MT, Travé P, del Hoyo YL, Serrano-Blanco A. Evaluation of a pharmacist intervention on patients initiating pharmacological treatment for depression: a randomized controlled superiority trial. European Neuropsychopharmacology. 2013 Sep 1;23(9):1057-66.</t>
  </si>
  <si>
    <t>Participants were recruited at 4 Primary Care Health Centres (PCHC) (30 GPs) from two satellite towns in the Barcelona metropolitan area (Gavà and El Prat)</t>
  </si>
  <si>
    <t>Inclusion criteria: adults aged 18-75 years; prescribed an antidepressant by a GP due to a depressive disorder; willing to refill their antidepressant prescriptions at the same pharmacy during the study. Exclusion criteria: taken any antidepressants or consulted a mental health specialist in the previous 2 months; a history of psychotic, bipolar disorder or drug abuse; cognitive impairment</t>
  </si>
  <si>
    <t>Prescribed an antidepressant by a GP due to a depressive disorder</t>
  </si>
  <si>
    <t>Community pharmacist intervention (plus usual care). Patients received the CPI on visiting the pharmacy where they received their first prescription of the 6-months antidepressant course. The CPI consisted of an educational intervention centred on improving patients' knowledge of antidepressants and awareness of the importance of adherence. In patients with a sceptical attitude towards the medication, the intervention aimed to reduce stigma, reassure the patient about possible side-effects, and stress the importance of following GPs' advice. As patients were beginning treatment with antidepressants, the first contact was considered crucial. During the first visit, the pharmacist provided the patient with information about the medicine and briefly discussed various aspects of the illness to improve understanding of the treatment, eliminate erroneous preconceptions and reinforce the concept of illness to the patient. In subsequent visits, the pharmacist conducted a short review of some points covered in the first visit and checked patient progress (improvement, appearance of side-effects, or queries)</t>
  </si>
  <si>
    <t>First and subsequent contacts took a mean of 14.4 and 7.7 min, respectively. [total visits not reported]</t>
  </si>
  <si>
    <t>Control patients received UC from their GP and CP. UC varied from one pharmacy to another but mainly consisted of dispensing the medication; answering patients' questions and giving some basic advice about how to take the medication</t>
  </si>
  <si>
    <t>Higher proportion of women in control relative to intervention group (84% versus 67%; p=0.008)</t>
  </si>
  <si>
    <t>ITT analysis. Computed SD from 95% CI</t>
  </si>
  <si>
    <r>
      <t xml:space="preserve">ITT analysis. Adherence defined as refilling </t>
    </r>
    <r>
      <rPr>
        <sz val="11"/>
        <color theme="1"/>
        <rFont val="Calibri"/>
        <family val="2"/>
      </rPr>
      <t>≥80% of the prescribed doses</t>
    </r>
  </si>
  <si>
    <t>Funding for this study was provided by Carlos III Health Institute Grant (Spanish Ministry of Health and Consumer Affairs) (FIS PI070546)</t>
  </si>
  <si>
    <t>Swindle 2003</t>
  </si>
  <si>
    <t>Swindle RW, Rao JK, Helmy A, Plue L, Zhou XH, Eckert GJ, Weinberger M. Integrating clinical nurse specialists into the treatment of primary care patients with depression. The International Journal of Psychiatry in Medicine. 2003 Mar;33(1):17-37.</t>
  </si>
  <si>
    <t>This project was supported by the Department of Veterans Affairs HSR&amp;D Service through a grant (MPC 97-0101: Drs. Swindle and Weinberger, co-Principal Investigators) and the Career Development Program (Drs. Weinberger and Rao)</t>
  </si>
  <si>
    <t>Two Veterans Affairs General Medicine Clinics (GMC) firms</t>
  </si>
  <si>
    <t>Inclusion criteria: a diagnosis of major depression, dysthymia, or partially remitted major depression using the PRIME-MD structured diagnostic interview; at least 2 General Medicine Clinic (GMC) visits during the past year and plans to receive ongoing primary care from the GMC; access to a telephone; provided informed consent. Exclusion criteria: incompetent for interview (e.g. active psychosis, dementia documented in medical chart); residents of a nursing home; actively suicidal; seen in a VAMC mental health program (made a visit during the previous 30 days and had a future appointment scheduled); active cocaine or opiate abusers; history of bipolar disorder; terminally ill (i.e. death expected within 12 months)</t>
  </si>
  <si>
    <t>Feedback alone. Control firm physicians were notified prior to the encounter when eligible patients had PRIME-MD depression diagnoses</t>
  </si>
  <si>
    <t>Clinical Nurse Specialist</t>
  </si>
  <si>
    <t>All CNSs were highly experienced in treating patients with depression (range of 9-23 years; mean = 14.8 years). Five had training in cognitive behavioral treatment of depression, all had experience running outpatient psychotherapy groups, and two had previous experience in a primary care setting.</t>
  </si>
  <si>
    <t>Telephone or visits at initial visit and two weeks, one month and two months after initial visit</t>
  </si>
  <si>
    <t>A psychiatrist was available to the CNS to discuss treatment plans and/or obtain advice when needed</t>
  </si>
  <si>
    <t>Integrated primary care intervention. In the intervention firm, a mental health clinical nurse specialist (CNS) was to: design a treatment plan; implement that plan with the primary care physician; and monitor patients. At the initial visit, CNSs were to review patients’ responses to the PRIME-MD interview and medical record and, based on these data, design an initial treatment plan. For patients not currently prescribed an antidepressant, the CNS was to recommend an initial 8-week course of an antidepressant. While the specific medicine chosen would depend upon dosing, side effect profiles, patient’s previous experience, and costs, SSRIs were generally recommended as the first line choice. For patients who were already on an antidepressant and still symptomatic, the CNS would consider changing medication agent or dosage. For patients who could not tolerate the side effects of antidepressants, were medically unable to take antidepressants, or previously failed an adequate trial of several antidepressants, the CNS was to schedule an appointment to the mental health clinic to initiate cognitive-behavioral therapy or more complex medication regimens. If this occurred, the CNS would accompany the patient during the initial mental health clinic visit to provide support to the patient and continuity with the primary care provider. The CNS would communicate the initial treatment plan to the primary care physician, making modifications as appropriate. The primary care physician and CNS would, together, discuss the treatment plan with the patient. After finalizing the treatment plan, the CNS would begin implementation and record progress notes in the clinical charts. Patients were instructed to call or page the CNS with problems or questions. During the first two monitoring contacts (phone or in-person), CNS were to evaluate symptoms, review side effects, and encourage compliance with antidepressants. At two months, CNS were to contact patients to insure that antidepressants were properly titrated and review symptom remission. For patients who had not improved, were non-compliant, or had medication problems, CNS were encouraged to schedule a return visit to themselves and/or primary care physician for further evaluation and possible modifications in pharmacologic therapy and/or referral to mental health specialists. If referrals were made, the CNS would serve as the liaison between psychiatry and GMC providers, thereby encouraging patients to keep the referral appointment. For all follow-up contacts, CNS were to record their actions in an electronic progress note.</t>
  </si>
  <si>
    <t>DSM-IV major depression, dysthymia, or partially remitted major depression</t>
  </si>
  <si>
    <t>Control patients were more likely to be married (60% vs. 43%, p = 0.004)</t>
  </si>
  <si>
    <t>Beck Depression Inventory (BDI)</t>
  </si>
  <si>
    <t>Allocation unit was the GMC firm. Antidepressant use/adherence not measured in an extractable way</t>
  </si>
  <si>
    <t>Jeong 2013</t>
  </si>
  <si>
    <t>Jeong H, Yim HW, Jo SJ, Nam B, Kwon SM, Choi JY, Yang SK. The effects of care management on depression treatment in a psychiatric clinic: a randomized controlled trial. International journal of geriatric psychiatry. 2013 Oct;28(10):1023-30.</t>
  </si>
  <si>
    <t>Psychiatric clinic</t>
  </si>
  <si>
    <t>Inclusion criteria: patients over 60 years of age; on Medicaid; resident in Chungju (a small town located in the central part of South Korea); Geriatric Depression Scale (GDS) score of at least 10; met DSM-IV criteria for current depressive disorder (assessed using SCID). Exclusion criteria: severe hearing loss; dementia; psychotic disorders</t>
  </si>
  <si>
    <t>DSM-IV depressive disorder</t>
  </si>
  <si>
    <t>Care manager/psychiatrist</t>
  </si>
  <si>
    <t>Care manager was a master‐level trained psychologist who underwent a 2‐day training workshop that included information on depression and antidepressants, communication skills, telephone monitoring, and behavioral encouragement techniques for patients</t>
  </si>
  <si>
    <t>The care manager contacted the patients by telephone at scheduled intervals: twice for the first month from the baseline interview and thereafter once a month for up to 6 months. The care manager intervened using telephone interviews with the intervention group a total of eight times during the study period. The mean duration of these interventions was 12 min</t>
  </si>
  <si>
    <t xml:space="preserve">Because the psychiatrist was blinded to the study group assignment, the care manager did not receive regular supervision by the psychiatrist in order to maintain the blindness of the psychiatrist. However, in the case that a patient reported severely adverse events during the follow‐up monitoring, the care manager was required to report it to the psychiatrist directly. </t>
  </si>
  <si>
    <t>Care management intervention designed in accordance with the Chronic Care Model (Wagner et al., 1996; Wagner et al., 2001), which emphasizes proactive support for patients by a care manager. Care managers provided depression education, monitoring patients' depressive symptoms, adverse events, and treatment adherence, and also reminding next visit dates and times. The care manager worked with each patient in the intervention group particularly intensively at the initial session, providing additional information on the causes of depression and treatment options, the importance of taking antidepressants, and the potential adverse effects of antidepressants. The psychiatrist prescribed a first‐line treatment of a selective serotonin reuptake inhibitor (Citalopram) but was allowed to replace this medication with other medications if/when patients reported side‐effects</t>
  </si>
  <si>
    <t>Usual care group patients were provided with the same medication at the same intervals as the intervention group</t>
  </si>
  <si>
    <t>61% have chronic disease</t>
  </si>
  <si>
    <t>Depression symptomatology on HAMD not reported</t>
  </si>
  <si>
    <t>ITT analysis. Treatment adherence was determined by whether the patients showed up at the clinic on the scheduled visit date (±7 days) and took at least 80% of the prescribed medication</t>
  </si>
  <si>
    <t>Korean Healthcare Technology R&amp;D Project, Ministry of Health and Welfare, Republic of Korea. Grant Number: A201065</t>
  </si>
  <si>
    <t>Landis 2007</t>
  </si>
  <si>
    <t>Landis SE, Gaynes BN, Morrissey JP, Vinson N, Ellis AR, Domino ME. Generalist care managers for the treatment of depressed medicaid patients in North Carolina: a pilot study. BMC family practice. 2007 Dec;8(1):7.</t>
  </si>
  <si>
    <t>2 primary care practices in Western North Carolina</t>
  </si>
  <si>
    <t>Holzel 2018</t>
  </si>
  <si>
    <t>Hölzel LP, Bjerregaard F, Bleich C, Boczor S, Härter M, König HH, Kloppe T, Niebling W, Scherer M, Tinsel I, Hüll M. Coordinated Treatment of Depression in Elderly People in Primary Care: A Cluster-Randomized, Controlled Study (GermanIMPACT). Deutsches Ärzteblatt International. 2018 Nov;115(44):741.</t>
  </si>
  <si>
    <t>The GermanIMPACT study was supported by the German Federal Ministry of Education and Research (FKZ: 01GY1142)</t>
  </si>
  <si>
    <t>From HE search. Allocation unit was primary care practice. DRKS00003589 and published protocol (Wernher I, Bjerregaard F, Tinsel I, et al.: Collaborative treatment of late-life depres sion in primary care (GermanIMPACT): study protocol of a cluster-randomized controlled trial. Trials 2014; 15: 351)</t>
  </si>
  <si>
    <t>Care manager/Primary care physician</t>
  </si>
  <si>
    <t>Primary care physician (a board-certified general practitioner or internist in primary care practice). A specially trained care manager (of whom there were five overall in the two centers) with years of experience in a health profession</t>
  </si>
  <si>
    <t xml:space="preserve">Support was given at intervals ranging from a week to a month, depending on the patient’s needs. The initial contact took place in the doctor’s practice, and the subsequent ones were conducted by telephone. </t>
  </si>
  <si>
    <t>Supervisor (either a physician with board certification in psychiatry and psychotherapy, or else a psychological psychotherapist). The supervisors maintained oversight of case management for the year of the intervention and assisted the care managers with difficult situations. The primary care physicians also had the opportunity to turn to the supervisors for advice on drug treatment or emergencies. In exceptional cases, there was direct contact between the patient and a supervisor, e.g., in case of refractory symptoms.</t>
  </si>
  <si>
    <t>Control treatment consisted of usual treatment by the primary care physician, i.e., without any involvement of a care manager. Patients in the control group had full access to all care options of the health care system. There were no requirements concerning, or restrictions on, the prescription of drugs for patients in either of the arms of the study</t>
  </si>
  <si>
    <t>Primary care practices within a defined radius of the Freiburg and Hamburg city centers that provided care in the framework of the German legally mandated health insurance system were eligible for participation</t>
  </si>
  <si>
    <t>Inclusion criteria: primary care patients aged at least 60 years; PHQ-9 score of 10-14; clinically diagnosed unipolar depression; able and willing to stay in regular personal contact with the care manager over the telephone. Exclusion criteria: patients with PHQ score &gt;14; known substance dependency disorder; marked cogntive impairment; already in psychotherapy at the time of recruitment; bipolar disorder; psychotic manifestations; severe behaviour abnormalities; suicidality</t>
  </si>
  <si>
    <t>ICD-10 depressive episode, recurrent depressive disorder, or dysthymia</t>
  </si>
  <si>
    <t>GermanIMPACT treatment. The primary care physician diagnosed depression and initiated its treatment. He or she was in regular contact with the care manager to share information about the patient’s course and any necessary changes in the treatment. The care manager supported the treatment by staying in contact with the patient proactively and uninterruptedly, and consisted of psychoeducation (about the symptoms and course of the disease, drugs, side effects, etc.), configuring the patient’s activities, relapse prophylaxis, and, where indicated, training in problem-solving. Every eight weeks, a treatment evaluation session is held. Depending on symptom development, the CM can continue the intervention without changes or offer the patient different options for treatment adaptation according to a stepped-care algorithm. In addition to medication-related changes (for example, changes in medication dosage) initiated by the GP and the continuance of activity planning, the CM can provide training sessions focused on problem-solving techniques</t>
  </si>
  <si>
    <t>Variable (6 sessions of problem solving)</t>
  </si>
  <si>
    <t>Age range includes participants under the minimum age specified in inclusion criteria</t>
  </si>
  <si>
    <t>Data not reported for 6-month assessment</t>
  </si>
  <si>
    <t>ITT analysis. Converted 95% CI to SD</t>
  </si>
  <si>
    <t>The percentage of patients who lived alone was higher in the intervention group (52.9%) than in the control group (38.9%)</t>
  </si>
  <si>
    <t>Bjorkelund 2018</t>
  </si>
  <si>
    <t>Björkelund C, Svenningsson I, Hange D, Udo C, Petersson EL, Ariai N, Nejati S, Wessman C, Wikberg C, André M, Wallin L. Clinical effectiveness of care managers in collaborative care for patients with depression in Swedish primary health care: a pragmatic cluster randomized controlled trial. BMC family practice. 2018 Dec;19(1):28.</t>
  </si>
  <si>
    <t>23 primary care centers (PCCs), urban and rural</t>
  </si>
  <si>
    <t>6-7</t>
  </si>
  <si>
    <t>Clinical services for the care manager consisted of creating an individual care plan (1 h session with patient) and further telephone contacts between nurse and patient at least 6-8 times (around 15-30 min each) during 12 weeks</t>
  </si>
  <si>
    <t>PRIM-CARE (PRImary care CARE manager) including continuous contact between care manager and patient, a structured management plan, close cooperation with the patient’s GP and inter-professional communication, follows patient symptoms by scheduled follow-ups, follows antidepressant treatment and possible side effects, pays attention to the needs of changed antidepressants or other treatment if the patient does not improve - and notifies the physician, provides advice on self-care and encourages behavioral activation such as planning for physical activity and pleasant events, informs about psychotherapy and other treatment, educates patients (and their families) about depression</t>
  </si>
  <si>
    <t>During the study every PCC, both intervention and control PCCs, was regularly, at least once a week, visited by the research assistants (all specialized nurses) and in addition, solely for intervention PCCs, regular follow-up meetings were held every second month where all care managers participated and where difficulties, obstacles, and successes were discussed and dealt with together with the research team and the Region’s implementation team</t>
  </si>
  <si>
    <t>At the intervention PCCs, a nurse devoted around 20-25% of working time as care manager for management of care for the patients with depression</t>
  </si>
  <si>
    <t xml:space="preserve">Participants at the control PCCs received care as usual (CAU) according to standard protocol and procedures. The Swedish National Guidelines for Depression and Anxiety Disorders recommend high accessibility and continuity, early next appointment, guided self-help, cognitive behavior therapy (CBT) (face-to-face or internet delivered), interpersonal therapy, and/or antidepressants as first and second steps in a stepped care model </t>
  </si>
  <si>
    <t>Inclusion criteria: patients seeking care at the PCCs, aged at least 18 years with a new (&lt;1 month) depression diagnosis (DSM-IV, confirmed with PRIME-MD depression module); MADRS-S score &lt;35. Exclusion criteria: bipolar disorder; psychosis; addiction; cognitive impairment; not speaking/undreatsnding Swedish</t>
  </si>
  <si>
    <t>NCT02378272. From HE search. Allocation unit was primary care practice. Excluded those not meeting inclusion criteria (but not those declining participation) from baseline N. Demographics only reported for those who received intervention (98% of N randomised)</t>
  </si>
  <si>
    <t>Data cannot be extracted for depression symptomatology (MADRS-S or BDI-II)</t>
  </si>
  <si>
    <t>Remission: MADRS-SR score &lt;13</t>
  </si>
  <si>
    <t>Completer analysis. Use of antidepressants</t>
  </si>
  <si>
    <t>The study was financed by grants from the Västra Götaland Region of Sweden</t>
  </si>
  <si>
    <t>Zimmermann 2016</t>
  </si>
  <si>
    <t>Zimmermann T, Puschmann E, van den Bussche H, Wiese B, Ernst A, Porzelt S, Daubmann A, Scherer M. Collaborative nurse-led self-management support for primary care patients with anxiety, depressive or somatic symptoms: Cluster-randomised controlled trial (findings of the SMADS study). International journal of nursing studies. 2016 Nov 1;63:101-11.</t>
  </si>
  <si>
    <t>Population: Mixed population (depression, anxiety and somatic symptoms) and percentage with depression not reported and intervention not specifically targeted at depression</t>
  </si>
  <si>
    <t>Inclusion criteria: PHQ-9 score of at least 10; presence of major depression verified by clinical exam by primary care physician; willing to begin or continue antidepressant medication. Exclusion criteria: bipolar disorder (as indicated by chart, patient self-report, positive response to either of the first two SCID questions for current or past manic episode, or history of lithium use); psychotic symptoms (as indicated by chart, self-report, positive responses to the first SCID question for persecutory delusions, auditory hallucinations, and visual hallucinations, or history of antipsychotic use); active suicidal ideation requiring psychiatric admission (identified by PHQ-9 with further assessment as needed)</t>
  </si>
  <si>
    <t>Routine follow-up by telephone or in-person visit every 2 weeks during the acute phase of treatment and every 4 weeks during the maintenance phase</t>
  </si>
  <si>
    <t>Bi-weekly telephone supervision of the GCM (30 minutes) by the study psychiatrist</t>
  </si>
  <si>
    <t>Generalist care managers (GCMs) were trained to provide depression services including self-management, decision support, use of information systems, and care management. The intervention included: monitoring of adherence to treatment guidelines and the presence of medication side effects;  routine follow-up by telephone or in-person; use of a case registry to monitor the course of illness and process of care; patient education about depression and instruction in self-management skills and goals; coordination with the primary care physician and consultation with a psychiatrist as needed</t>
  </si>
  <si>
    <t>9-13</t>
  </si>
  <si>
    <t>GCMs who were already trained in care management skills for diabetes care and asthma care, received additional training in depression care management based on the training manual for depression specialists used in the IMPACT clinical trial of late-life depression in primary care [34]. The three GCMs were college graduates with specialization in mental health fields and had at least 5 years of care management experience before joining the Medicaid program.</t>
  </si>
  <si>
    <t>Patients in the Usual Care (UC) group, whose physicians knew of their diagnosis and their placement in this UC group, received treatment and referral to mental health professionals as was consistent with the physicians' usual practices. These patients did not have access to the GCM for depression care, but patients already receiving diabetes and/or asthma care management continued to receive it</t>
  </si>
  <si>
    <t>75% major chronic medical condition. Mean number of conditions=3.7 (SD 1.9). 50% asthma, emphysema, or chronic bronchitis; 25% diabetes or hyperglycemia; 46% hypertension; 34% arthritis or rheumatism; 7% cancer in last 3 years; 23% gastrointestinal; 28% hearing or vision loss; 7% heart disease; 11% neurological condition; 84% pain; 34% urinary tract</t>
  </si>
  <si>
    <t>The GCM group as compared to UC group reported a slightly higher average number of self-reported comorbid chronic medical conditions and a higher proportion of neurological and urinary tract conditions.</t>
  </si>
  <si>
    <t>Prioritised HAMD over PHQ-9 as higher in hierachy of scales. N not reported in table and no statistical methods reported, assumed ITT</t>
  </si>
  <si>
    <t>Discontinuation, remission and response not reported</t>
  </si>
  <si>
    <t>This project was funded by a grant from the Robert Wood Johnson Foundation and in-kind support from the North Carolina Medicaid Foundation</t>
  </si>
  <si>
    <t>Mann 1998</t>
  </si>
  <si>
    <t>Mann AH, Blizard R, Murray J, Smith JA, Botega N, MacDonald E, Wilkinson G. An evaluation of practice nurses working with general practitioners to treat people with depression. Br J Gen Pract. 1998 Jan 1;48(426):875-9.</t>
  </si>
  <si>
    <t>McMahon 2007</t>
  </si>
  <si>
    <t>Assessment at 24 weeks but considered close enough to 6-month cut-off</t>
  </si>
  <si>
    <t>McMahon L, Foran KM, Forrest SD, Taylor ML, Ingram G, Rajwal M, Cornwall PL, McAllister-Williams RH. Graduate mental health worker case management of depression in UK primary care: a pilot study. Br J Gen Pract. 2007 Nov 1;57(544):880-5.</t>
  </si>
  <si>
    <t>Three primary care practices in the North East of England</t>
  </si>
  <si>
    <t>ICD-10 depressive illness</t>
  </si>
  <si>
    <t>Inclusion criteria: patients with depression at one of three general practices in the north east of England; aged 18-65 years; currently prescribed an antidepressant and had been on this for at least 8 weeks; met ICD-10 criteria for a depressive illness, suffering from a moderate to severe episode (assessed using the MINI); scoring at least 14 on HAMD. Exclusion criteria: secondary care mental health involvement; recorded diagnosis of personality disorder; an organic brain disorder; alcohol or drug dependency; pregnancy; learning disability</t>
  </si>
  <si>
    <t>GP usual treatment only. All patients received a prescription for an alternative antidepressant within a week of their baseline assessment, regardless of the condition they had been assigned to. GPs were instructed to prescribe an antidepressant of their choice, in line with NICE guidelines</t>
  </si>
  <si>
    <t>Case management consisted of six contacts over a 16-week period; these were held in private consultation rooms at the surgeries (weeks 1, 4, and 16) or over the telephone (weeks 2, 6, and 10)</t>
  </si>
  <si>
    <t>Case management from graduate primary care mental health workers in addition to treatment as usual from their GP. At weeks 4 and 10 the mental health worker could recommend an increase in medication dosage to the GP, where appropriate and minimal supportive counselling was provided throughout. However, no formal psychotherapeutic techniques were permitted</t>
  </si>
  <si>
    <t>Graduate mental health workers. Mental health workers received 2 days’ training delivered by two consultant psychiatrists</t>
  </si>
  <si>
    <t>Weekly supervision was available from two specialist registrars in psychiatry, as was telephone consultation as and when required</t>
  </si>
  <si>
    <t>Care coordination versus enhanced standard care</t>
  </si>
  <si>
    <t>Assessment at 24 weeks but considered close enough to 6-month cut-off. No demographics reported. Prioritised MADRS as higher in hierachy of scales</t>
  </si>
  <si>
    <t>No demographic data reported</t>
  </si>
  <si>
    <t>No demographic data reported and funding from pharmaceutical company</t>
  </si>
  <si>
    <t>This study was supported via an independent investigator led award from Wyeth Laboratories</t>
  </si>
  <si>
    <t>0.2-1</t>
  </si>
  <si>
    <t>Uebelacker 2011</t>
  </si>
  <si>
    <t>Uebelacker LA, Marootian BA, Tigue P, Haggarty R, Primack JM, Miller IW. Telephone depression care management for Latino Medicaid health plan members: a pilot randomized controlled trial. The Journal of nervous and mental disease. 2011 Sep 1;199(9):678-83.</t>
  </si>
  <si>
    <t>Blanchard 1995</t>
  </si>
  <si>
    <t>Blanchard MR, Waterreus A, Mann AH. The effect of primary care nurse intervention upon older people screened as depressed. International journal of geriatric psychiatry. 1995 Apr;10(4):289-98.</t>
  </si>
  <si>
    <t>Dobscha 2006</t>
  </si>
  <si>
    <t>Dobscha SK, Corson K, Hickam DH, Perrin NA, Kraemer DF, Gerrity MS. Depression decision support in primary care: a cluster randomized trial. Annals of Internal Medicine. 2006 Oct 3;145(7):477-87.</t>
  </si>
  <si>
    <t>Outcome data not reported for PHQ-9</t>
  </si>
  <si>
    <t>5 primary care clinics of 1 Veterans Affairs medical center</t>
  </si>
  <si>
    <t>Data cannot be extracted for depression symptomatology as outcome measure (SCL-20) is outside protocol. Allocation unit was clinician</t>
  </si>
  <si>
    <t>Inclusion criteria: patients of participating clinicians with an upcoming primary care appointment (within 4 to 6 weeks);  PHQ-9 score of 10 to 25 or a Hopkins Symptom Checklist-20 (SCL-20) score of 1.0 or greater. Exclusion criteria: received treatment from mental health specialists within the previous 6 months; had received a diagnosis of psychotic disorder, dementia, or bipolar disorder; were considered to be terminally ill; PHQ-9 scores greater than 25 (very severe depression); active dangerous ideation for urgent care</t>
  </si>
  <si>
    <t>The depression decision support team consisted of 1 psychiatrist who was assigned up to 4 hours per week and 1 nurse care manager who was assigned up to 8 hours per week</t>
  </si>
  <si>
    <t xml:space="preserve"> Aside from this single early telephone contact, only rare additional contact between the depression decision support care manager and patients was expected</t>
  </si>
  <si>
    <t>Usual care clinicians had access to all initial and follow-up PHQ-9 scores (available in the medical record), but usual care clinicians did not receive notiﬁcations, reminders, or recommendations about scores from the depression decision support team. Usual care clinicians and their patients also had access to mental health services, including on-site mental health teams. Components included in usual care included: initial intensive depression education program for clinicians' onsite mental health consultation team available; primary care clinician notified that petient with depression entering study; serial depression severity measurements available in chart</t>
  </si>
  <si>
    <t>PHQ-9 scores of 10 to 25 or SCL-20 scores of at least 1.0</t>
  </si>
  <si>
    <t>Study funded by the VA Health Services Research and Development Service (Project Mental Health Initiative [MHI 20-020])</t>
  </si>
  <si>
    <t>17% active alcohol use disorder; 14% panic disorder; 25% other anxiety disorder; 39% PTSD</t>
  </si>
  <si>
    <t>ITT analysis. Any antidepressant during study period</t>
  </si>
  <si>
    <t>Depression decision support team met weekly</t>
  </si>
  <si>
    <t>Krahn 2006</t>
  </si>
  <si>
    <t>Intervention: Intervention not relevant</t>
  </si>
  <si>
    <t>Krahn DD, Bartels SJ, Coakley E, Oslin DW, Chen H, McIntyre J, Chung H, Maxwell J, Ware J, Levkoff SE. PRISM-E: comparison of integrated care and enhanced specialty referral models in depression outcomes. Psychiatric Services. 2006 Jul;57(7):946-53.</t>
  </si>
  <si>
    <t>Guo 2015</t>
  </si>
  <si>
    <t>Guo T, Xiang YT, Xiao L, Hu CQ, Chiu HF, Ungvari GS, Correll CU, Lai KY, Feng L, Geng Y, Feng Y. Measurement-based care versus standard care for major depression: a randomized controlled trial with blind raters. American Journal of Psychiatry. 2015 Aug 28;172(10):1004-13.</t>
  </si>
  <si>
    <t>Beijing Anding Hospital, a university-affiliated teaching hospital in China</t>
  </si>
  <si>
    <t>Inclusion criteria: outpatients seeking psychiatric treatment; aged 18-65 years; met DSM-IV criteria for non-psychotic major depression; score of at least 17 on the Chinese version of the HAMD; had the ability to communicate and provide written consent. Exclusion criteria: lifetime history of drug or alcohol dependence; bipolar, psychotic, obsessive-compulsive, or eating disorders; history of a lack of response or intolerance to either of the two protocol antidepressants (paroxetine and mirtazapine); pregnancy or breastfeeding; suicide attempts in the current depressive episode; any major medical condition contraindicating the use of the protocol antidepressants</t>
  </si>
  <si>
    <t>Standard treatment, clinicians' choice decisions. Patients in the standard treatment group were treated by their psychiatrists according to their clinical needs as judged at each outpatient visit</t>
  </si>
  <si>
    <t>Measurement-based care, guideline- and rating scale-based decisions. Pharmacotherapy was restricted to paroxetine (20–60mg/day) or mirtazapine (15–45mg/day) in both groups. Following the STAR*D project (www.star-d.org), patients in the measurement-based care group received treatment according to a schedule that included individualized starting dosages, dosage adjustment, and medication changes to minimize side effects, maximize safety, and optimize the therapeutic benefit for each patient. The treating psychiatrists made treatment decisions on the basis of ratings on self-report scales obtained at each treatment visit: the 16-item Quick Inventory of Depressive Symptomatology–Self-Report (QIDS-SR) and the Frequency, Intensity, and Burden of Side Effects Rating scale</t>
  </si>
  <si>
    <t>Contacts every 2 weeks during acute treatment</t>
  </si>
  <si>
    <t>All treating psychiatrists were regular clinicians</t>
  </si>
  <si>
    <t>Measurement-based care versus standard care</t>
  </si>
  <si>
    <t>DSM-IV non-psychotic major depression</t>
  </si>
  <si>
    <t>Patients in the measurement-based care group were younger on average and less likely to be married</t>
  </si>
  <si>
    <t>27% major medical conditions</t>
  </si>
  <si>
    <t>Supported by the National Science and Technology Major Projects for “Major New Drugs Innovation and Development” (2012ZX09303014-002), the Key Medical Specialties Development Project of Beijing Municipal Administration of Hospitals (ZYLX201403), the Beijing Institute for Brain Disorders (BIBD-PXM2013_014226_07_000084), the Capital Medical Development and Research Fund (2009-1051), and the Start-Up Research Grant (SRG2014-00019-FHS) and Multi-Year Research Grant (MYRG2015-00230-FHS) from University of Macau</t>
  </si>
  <si>
    <t>Non-primary paper: summary of van’t Veer-Tazelaar 2009</t>
  </si>
  <si>
    <t>Hansen, H.V., Christensen, E.M., Dam, H., Gluud, C.,Wetterslev, J., Kessing, L.V., et al. (2012). The effects of centralised and specialised intervention in the early course of severe unipolar depressive disorder: A randomised clinical trial. PLoS ONE, 7(3), e32950</t>
  </si>
  <si>
    <t>Fritsch R, Araya R, Solis J, Montt E, Pilowsky D, Rojas G. [A randomized trial of pharmacotherapy with telephone monitoring to improve treatment of depression in primary care in Santiago, Chile] [Spanish]. Revista Médica de Chile 2007;135(5):587-95.</t>
  </si>
  <si>
    <t>Hunkeler EM, Meresman JF, Hargreaves WA, Fireman B, Berman WH, Kirsch AJ, Groebe J, Hurt SW, Braden P, Getzell M, Feigenbaum PA. Efficacy of nurse telehealth care and peer support in augmenting treatment of depression in primary care. Archives of Family Medicine. 2000 Aug 1;9(8):700.</t>
  </si>
  <si>
    <t xml:space="preserve">Gallo, J. J., et al. (2013) Long term effect of depression care management on mortality in older adults: follow-up of cluster randomized clinical trial in primary care. BMJ (Clinical research ed.) 346, f2570 </t>
  </si>
  <si>
    <t>Population: &lt;80% with depression</t>
  </si>
  <si>
    <t>Outcomes: Outcome measure outside protocol</t>
  </si>
  <si>
    <t>Van Straten, A., Tiemens, B., Hakkaart, L., Nolen, W. A., &amp; Donker, M. C. (2006) Stepped care vs. matched care for mood and anxiety disorders: a randomized trial in routine practice. Acta Psychiatrica Scandinavica, 113, 468-476.</t>
  </si>
  <si>
    <t>van der Weele GM, de Waal MW, van den Hout WB, de Craen AJ, Spinhoven P, Stijnen T, Assendelft WJ, van der Mast RC, Gussekloo J. Effects of a stepped-care intervention programme among older subjects who screened positive for depressive symptoms in general practice: the PROMODE randomised controlled trial. Age and ageing. 2012 Mar 16;41(4):482-8.</t>
  </si>
  <si>
    <t>Population: Postnatal depression</t>
  </si>
  <si>
    <t>Population: Trial specifically recruits participants with a physical health condition in addition to depression</t>
  </si>
  <si>
    <t>Comparison: Comparing implementation strategies</t>
  </si>
  <si>
    <t>Comparison: Within-class comparison (practice-based versus telemedicine-based collaborative care)</t>
  </si>
  <si>
    <t>Comparison: Within-class comparison (standard versus patient-centered collaborative care)</t>
  </si>
  <si>
    <t>Design: Non-RCT</t>
  </si>
  <si>
    <t>Intervention: Stand-alone psychological intervention</t>
  </si>
  <si>
    <t>Crockett, J., Taylor, S., Grabham, A., &amp; Stanford, P. (2006) Patient outcomes following an intervention involving community pharmacists in the management of depression. Australian Journal of Rural Health, 14, 263-269.</t>
  </si>
  <si>
    <t>Patel, V. H., Kirkwood, B. R., Pednekar, S., Araya, R., King, M., Chisholm, D., et al. (2008) Improving the outcomes of primary care attenders with common mental disorders in developing countries: A cluster randomized controlled trial of a collaborative stepped care intervention in Goa, India. Trials, 9, 4.</t>
  </si>
  <si>
    <t>Bosanquet K, Adamson J, Atherton K, Bailey D, Baxter C, Beresford-Dent J, et al. CollAborative care for Screen-Positive EldeRs with major depression (CASPER plus): a multicentred randomised controlled trial of clinical effectiveness and cost-effectiveness. Health Technol Assess 2017;21(67).</t>
  </si>
  <si>
    <t>Bosanquet 2017</t>
  </si>
  <si>
    <t>Secondary analysis: Additional analysis of Fortney 2013</t>
  </si>
  <si>
    <t>van Straten 2006</t>
  </si>
  <si>
    <t>Boudreau 2002</t>
  </si>
  <si>
    <t xml:space="preserve">Boudreau DM, Capoccia KL, Sullivan SD, Blough DK, Ellsworth AJ, Clark DL, Katon WJ, Walker EA, Stevens NG. Collaborative care model to improve outcomes in major depression. Annals of Pharmacotherapy. 2002 Apr;36(4):585-91. </t>
  </si>
  <si>
    <t>Brook 2003</t>
  </si>
  <si>
    <t>Brook OH, Van Hout HP, Nieuwenhuysea H, De Haan M. Effects of coaching by community pharmacists on psychological symptoms of antidepressant users; a randomised controlled trial. European Neuropsychopharmacology. 2003 Oct 1;13(5):347-54.</t>
  </si>
  <si>
    <t>Bush 2004</t>
  </si>
  <si>
    <t>Bush T, Rutter C, Simon G, Von Korff M, Katon WJ, Walker EA, Lin E, Ludman E. Who benefits from more structured depression treatment?. The International Journal of Psychiatry in Medicine. 2004 Sep;34(3):247-58.</t>
  </si>
  <si>
    <t>Callahan 1994</t>
  </si>
  <si>
    <t>Callahan CM, Hendrie HC, Dittus RS, Brater DC, Hui SL, Tierney WM. Improving treatment of late life depression in primary care: a randomized clinical trial. Journal of the American Geriatrics Society. 1994 Aug;42(8):839-46.</t>
  </si>
  <si>
    <t>Cullum 2007</t>
  </si>
  <si>
    <t>Cullum S, Tucker S, Todd C, Brayne C. Effectiveness of liaison psychiatric nursing in older medical inpatients with depression: a randomised controlled trial. Age and ageing. 2007 May 30;36(4):436-42.</t>
  </si>
  <si>
    <t>Glick 1986</t>
  </si>
  <si>
    <t>Glick ID, Fleming L, DeChillo N, Meyerkopf N, Jackson C, Muscara D, Good-Ellis M. A controlled study of transitional day care for non-chronically-ill patients. American Journal of Psychiatry 1986;143:1551-6.</t>
  </si>
  <si>
    <t>Hilty 2007</t>
  </si>
  <si>
    <t>Hilty DM, Marks S, Wegelin J, Callahan EJ, Nesbitt TS. A randomized, controlled trial of disease management modules, including telepsychiatric care, for depression in rural primary care. Psychiatry (Edgmont). 2007 Feb;4(2):58.</t>
  </si>
  <si>
    <t>Sheldon 1964</t>
  </si>
  <si>
    <t>Sheldon A. An evaluation of psychiatric after-care. The British Journal of Psychiatry. 1964 Sep;110(468):662-7.</t>
  </si>
  <si>
    <t>Seekles W, van Straten A, Beekman A, van Marwijk H, Cuijpers P (2011). Stepped care treatment for depression and anxiety in primary care. a randomized controlled trial. Trials 12, 171.</t>
  </si>
  <si>
    <t>Vergouwen 2005</t>
  </si>
  <si>
    <t>Vergouwen AC, Bakker A, Burger H, Verheij TJ, Koerselman F. A cluster randomized trial comparing two interventions to improve treatment of major depression in primary care. Psychological medicine. 2005 Jan;35(1):25-33.</t>
  </si>
  <si>
    <t>Wang 2007</t>
  </si>
  <si>
    <t>Setting: Occupational setting</t>
  </si>
  <si>
    <t>Wang PS, Simon GE, Avorn J, Azocar F, Ludman EJ, McCulloch J, Petukhova MZ, Kessler RC. Telephone screening, outreach, and care management for depressed workers and impact on clinical and work productivity outcomes: a randomized controlled trial. Jama. 2007 Sep 26;298(12):1401-11.</t>
  </si>
  <si>
    <t>Zanjani 2008</t>
  </si>
  <si>
    <t>Zanjani F, Miller B, Turiano N, Ross J, Oslin D. Effectiveness of telephone-based referral care management, a brief intervention to improve psychiatric treatment engagement. Psychiatric Services. 2008 Jul;59(7):776-81.</t>
  </si>
  <si>
    <t>Simon 2006</t>
  </si>
  <si>
    <t>Simon GE, Ludman EJ, Operskalski BH. Randomized trial of a telephone care management program for outpatients starting antidepressant treatment. Psychiatric Services. 2006 Oct;57(10):1441-5.</t>
  </si>
  <si>
    <t>Von Korff 2003</t>
  </si>
  <si>
    <t>Von Korff M, Katon W, Rutter C, Ludman E, Simon G, Lin E, Bush T. Effect on disability outcomes of a depression relapse prevention program. Psychosomatic Medicine. 2003 Nov 1;65(6):938-43.</t>
  </si>
  <si>
    <t>Trivedi 2004</t>
  </si>
  <si>
    <t>Trivedi MH, Rush AJ, Crismon ML, Kashner TM, Toprac MG, Carmody TJ, Key T, Biggs MM, Shores-Wilson K, Witte B, Suppes T. Clinical results for patients with major depressive disorder in the texas medication algorithm project. Archives of general psychiatry. 2004 Jul 1;61(7):669-80.</t>
  </si>
  <si>
    <t>Baker 2001</t>
  </si>
  <si>
    <t>2004 guideline</t>
  </si>
  <si>
    <t>Baker R, Reddish S, Robertson N, Hearnshaw H, Jones B. Randomised controlled trial of tailored strategies to implement guidelines for the management of patients with depression in general practice. Br J Gen Pract. 2001 Sep 1;51(470):737-41.</t>
  </si>
  <si>
    <t>Bush 1990</t>
  </si>
  <si>
    <t>Bush CT, Langford MW, Rosen P, Gott W. Operation outreach: intensive case management for severely psychiatrically disabled adults. Psychiatric Services. 1990 Jun;41(6):647-9.</t>
  </si>
  <si>
    <t>Coleman 1999</t>
  </si>
  <si>
    <t>Coleman EA, Grothaus LC, Sandhu N, Wagner EH. Chronic care clinics: a randomized controlled trial of a new model of primary care for frail older adults. Journal of the American Geriatrics Society. 1999 Jul;47(7):775-83.</t>
  </si>
  <si>
    <t>Grant 2000</t>
  </si>
  <si>
    <t>Grant C, Goodenough T, Harvey I, Hine C. A randomised controlled trial and economic evaluation of a referrals facilitator between primary care and the voluntary sector. Bmj. 2000 Feb 12;320(7232):419-23.</t>
  </si>
  <si>
    <t>Llewellyn-Jones 1999</t>
  </si>
  <si>
    <t>Rollman 2002</t>
  </si>
  <si>
    <t>Rollman BL, Hanusa BH, Lowe HJ, Gilbert T, Kapoor WN, Schulberg HC. A randomized trial using computerized decision support to improve treatment of major depression in primary care. Journal of General Internal Medicine. 2002 Jul 1;17(7):493-503.</t>
  </si>
  <si>
    <t>2019 search</t>
  </si>
  <si>
    <t>Gilbody 2017/Lewis 2017</t>
  </si>
  <si>
    <t>Gilbody S, Lewis H, Adamson J, Atherton K, Bailey D, Birtwistle J, Bosanquet K, Clare E, Delgadillo J, Ekers D, Foster D. Effect of collaborative care vs usual care on depressive symptoms in older adults with subthreshold depression: the CASPER randomized clinical trial. Jama. 2017 Feb 21;317(7):728-37.</t>
  </si>
  <si>
    <t>Harter 2018</t>
  </si>
  <si>
    <t>Härter M, Watzke B, Daubmann A, Wegscheider K, König HH, Brettschneider C, Liebherz S, Heddaeus D, Steinmann M. Guideline-based stepped and collaborative care for patients with depression in a cluster-randomised trial. Scientific reports. 2018;8.</t>
  </si>
  <si>
    <t>Huang 2018</t>
  </si>
  <si>
    <t>Huang HC, Liu SI, Hwang LC, Sun FJ, Tjung JJ, Huang CR, Li TC, Huang YP, Yeung A. The effectiveness of Culturally Sensitive Collaborative Treatment of depressed Chinese in family medicine clinics: A randomized controlled trial. General hospital psychiatry. 2018 Jan 1;50:96-103.</t>
  </si>
  <si>
    <t>Izquierdo 2018</t>
  </si>
  <si>
    <t>Izquierdo A, Ong M, Pulido E, Wells KB, Berkman M, Linski B, Sauer V, Miranda J. Community Partners in Care: 6-and 12-month Outcomes of Community Engagement versus Technical Assistance to Implement Depression Collaborative Care among Depressed Older Adults. Ethnicity &amp; disease. 2018;28(Suppl 2):339-48.</t>
  </si>
  <si>
    <t>Lam 2016</t>
  </si>
  <si>
    <t>Lam CA, Sherbourne C, Tang L, Belin TR, Williams P, Young-Brinn A, Miranda J, Wells KB. The impact of community engagement on health, social, and utilization outcomes in depressed, impoverished populations: Secondary findings from a randomized trial. J Am Board Fam Med. 2016 May 1;29(3):325-38.</t>
  </si>
  <si>
    <t>Lagomasino 2016</t>
  </si>
  <si>
    <t>Lagomasino IT, Dwight-Johnson M, Green JM, Tang L, Zhang L, Duan N, Miranda J. Effectiveness of collaborative care for depression in public-sector primary care clinics serving Latinos. Psychiatric Services. 2016 Nov 15;68(4):353-9.</t>
  </si>
  <si>
    <t>Matsuzaka 2017</t>
  </si>
  <si>
    <t>Matsuzaka CT, Wainberg M, Pala AN, Hoffmann EV, Coimbra BM, Braga RF, Sweetland AC, Mello MF. Task shifting interpersonal counseling for depression: a pragmatic randomized controlled trial in primary care. BMC psychiatry. 2017 Dec;17(1):225.</t>
  </si>
  <si>
    <t>Mehta 2017</t>
  </si>
  <si>
    <t>Mehta P, Brown A, Chung B, Jones F, Tang L, Gilmore J, Miranda J, Wells K. Community Partners in Care: 6-month outcomes of two quality improvement depression care interventions in male participants. Ethnicity &amp; disease. 2017;27(3):223.</t>
  </si>
  <si>
    <t>Morriss 2016</t>
  </si>
  <si>
    <t>Morriss R, Garland A, Nixon N, Guo B, James M, Kaylor-Hughes C, Moore R, Ramana R, Sampson C, Sweeney T, Dalgleish T. Efficacy and cost-effectiveness of a specialist depression service versus usual specialist mental health care to manage persistent depression: a randomised controlled trial. The Lancet Psychiatry. 2016 Sep 1;3(9):821-31.</t>
  </si>
  <si>
    <t>Ong 2017</t>
  </si>
  <si>
    <t>Ong MK, Jones L, Aoki W, Belin TR, Bromley E, Chung B, Dixon E, Johnson MD, Jones F, Koegel P, Khodyakov D. A community-partnered, participatory, cluster-randomized study of depression care quality improvement: three-year outcomes. Psychiatric services. 2017 Jul 17;68(12):1262-70.</t>
  </si>
  <si>
    <t>Petersen 2018</t>
  </si>
  <si>
    <t>Secondary analysis: Additional analysis of Gensichen 2009</t>
  </si>
  <si>
    <t>Petersen JJ, Hartig J, Paulitsch MA, Pagitz M, Mergenthal K, Rauck S, Reif A, Gerlach FM, Gensichen J. Classes of depression symptom trajectories in patients with major depression receiving a collaborative care intervention. PloS one. 2018 Sep 7;13(9):e0202245.</t>
  </si>
  <si>
    <t>Rollman 2018</t>
  </si>
  <si>
    <t>Rollman BL, Belnap BH, Abebe KZ, Spring MB, Rotondi AJ, Rothenberger SD, Karp JF. Effectiveness of online collaborative care for treating mood and anxiety disorders in primary care: a randomized clinical trial. JAMA psychiatry. 2018 Jan 1;75(1):56-64.</t>
  </si>
  <si>
    <t>Sherbourne 2017</t>
  </si>
  <si>
    <t>Sherbourne CD, Aoki W, Belin TR, Bromley E, Chung B, Dixon E, Gilmore JM, Johnson MD, Jones F, Koegel P, Khodyakov D. Comparative effectiveness of two models of depression services quality improvement in health and community sectors. Psychiatric services. 2017 Nov 1;68(12):1315-20.</t>
  </si>
  <si>
    <t>Weinreb 2016</t>
  </si>
  <si>
    <t>Weinreb L, Upshur CC, Fletcher-Blake D, Reed G, Frisard C. Managing depression among homeless mothers: pilot testing an adapted collaborative care intervention. The primary care companion for CNS disorders. 2016;18(2).</t>
  </si>
  <si>
    <t>Belsher 2016</t>
  </si>
  <si>
    <t>Population: Mixed population (depression and PTSD) and percentage with depression not reported</t>
  </si>
  <si>
    <t>Belsher BE, Jaycox LH, Freed MC, Evatt DP, Liu X, Novak LA, Zatzick D, Bray RM, Engel CC. Mental health utilization patterns during a stepped, collaborative care effectiveness trial for PTSD and depression in the military health system. Medical care. 2016 Jul 1;54(7):706-13.</t>
  </si>
  <si>
    <t>Belsher 2018</t>
  </si>
  <si>
    <t>Secondary analysis: Additional analysis of Belsher 2016</t>
  </si>
  <si>
    <t>Belsher BE, Evatt DP, Liu X, Freed MC, Engel CC, Beech EH, Jaycox LH. Collaborative Care for Depression and Posttraumatic Stress Disorder: Evaluation of Collaborative Care Fidelity on Symptom Trajectories and Outcomes. Journal of general internal medicine. 2018 Jul;33:1124-30.</t>
  </si>
  <si>
    <t>Buszewicz 2016</t>
  </si>
  <si>
    <t>Buszewicz M, Griffin M, McMahon EM, Walters K, King M. Practice nurse-led proactive care for chronic depression in primary care: a randomised controlled trial. The British Journal of Psychiatry. 2016 Apr;208(4):374-80.</t>
  </si>
  <si>
    <t>Dalencour 2016</t>
  </si>
  <si>
    <t>Dalencour M, Wong EC, Tang L, Dixon E, Lucas-Wright A, Wells K, Miranda J. The role of faith-based organizations in the depression care of African Americans and Hispanics in Los Angeles. Psychiatric Services. 2016 Apr 15;68(4):368-74.</t>
  </si>
  <si>
    <t>Holst 2018</t>
  </si>
  <si>
    <t>Secondary analysis: Additional analysis of Bjorkelund 2018</t>
  </si>
  <si>
    <t>Holst A, Ginter A, Björkelund C, Hange D, Petersson EL, Svenningsson I, Westman J, André M, Wikberg C, Wallin L, Möller C. Cost-effectiveness of a care manager collaborative care programme for patients with depression in primary care: economic evaluation of a pragmatic randomised controlled study. BMJ open. 2018 Nov 1;8(11):e024741.</t>
  </si>
  <si>
    <t>Kivelitz 2017</t>
  </si>
  <si>
    <t>Kivelitz L, Kriston L, Christalle E, Schulz H, Watzke B, Härter M, Götzmann L, Bailer H, Zahn S, Melchior H. Effectiveness of telephone-based aftercare case management for adult patients with unipolar depression compared to usual care: A randomized controlled trial. PloS one. 2017 Oct 27;12(10):e0186967.</t>
  </si>
  <si>
    <t>Wong 2019</t>
  </si>
  <si>
    <t>Wong SY, Tang WK, Mak WW, Cheung FM, Mercer S, Griffiths SM, Woo J, Lee DT, Kung K, Lam AT. Stepped care programme in primary care to prevent anxiety and depression: a randomised clinical trial. Hong Kong Med J. 2019 Feb;25(1 Supplement 3).</t>
  </si>
  <si>
    <t>Aakhus 2015</t>
  </si>
  <si>
    <t>Aakhus E, Granlund I, Odgaard-Jensen J, Oxman AD, Flottorp SA. A tailored intervention to implement guideline recommendations for elderly patients with depression in primary care: a pragmatic cluster randomised trial. Implementation Science. 2015 Dec;11(1):32</t>
  </si>
  <si>
    <t>Batka 2016</t>
  </si>
  <si>
    <t>Batka C, Tanielian T, Woldetsadik MA, Farmer C, Jaycox LH. Stakeholder Experiences in a Stepped Collaborative Care Study Within US Army Clinics. Psychosomatics. 2016 Nov 1;57(6):586-97.</t>
  </si>
  <si>
    <t>Bodenmann 2017</t>
  </si>
  <si>
    <t>Bodenmann P, Velonaki VS, Griffin JL, Baggio S, Iglesias K, Moschetti K, Ruggeri O, Burnand B, Wasserfallen JB, Vu F, Schupbach J. Case management may reduce emergency department frequent use in a universal health coverage system: a randomized controlled trial. Journal of general internal medicine. 2017 May 1;32(5):508-15.</t>
  </si>
  <si>
    <t>Bruce 2016</t>
  </si>
  <si>
    <t>Bruce ML, Lohman MC, Greenberg RL, Bao Y, Raue PJ. Integrating depression care management into Medicare home health reduces risk of 30‐and 60‐Day hospitalization: The depression care for patients at home Cluster‐Randomized trial. Journal of the American Geriatrics Society. 2016 Nov;64(11):2196-203.</t>
  </si>
  <si>
    <t>Burian 2016</t>
  </si>
  <si>
    <t>Burian R, Franke M, Diefenbacher A. Crossing the bridge–A prospective comparative study of the effect of communication between a hospital based consultation-liaison service and primary care on general practitioners' concordance with consultation-liaison psychiatrists' recommendations. Journal of psychosomatic research. 2016 Jul 1;86:53-9</t>
  </si>
  <si>
    <t>Chung 2018</t>
  </si>
  <si>
    <t>Chung B, Ong M, Ettner SL, Jones F, Gilmore J, McCreary M, Ngo VK, Sherbourne C, Tang L, Dixon E, Koegel P. 12-Month Cost Outcomes of Community Engagement Versus Technical Assistance for Depression Quality Improvement: A Partnered, Cluster Randomized, Comparative-Effectiveness Trial. Ethnicity &amp; disease. 2018;28(Suppl 2):349-56.</t>
  </si>
  <si>
    <t>Corrigan 2017</t>
  </si>
  <si>
    <t>Corrigan P, Sheehan L, Morris S, Larson JE, Torres A, Lara JL, Paniagua D, Mayes JI, Doing S. The impact of a peer navigator program in addressing the health needs of Latinos with serious mental illness. Psychiatric services. 2017 Dec 15;69(4):456-61.</t>
  </si>
  <si>
    <t>Lima 2018</t>
  </si>
  <si>
    <t>Lima AF, Miguel SR, Cohen M, Zimmermann JJ, Shansis FM, Cruz LN, Ziegelmann PK, Polanczyk CA, Fleck MP. Effectiveness evaluation of mood disorder treatment algorithms in Brazilian public healthcare patients. Revista Brasileira de Psiquiatria. 2018 Jan;40(1):26-34.</t>
  </si>
  <si>
    <t>Engel 2016</t>
  </si>
  <si>
    <t>Engel CC, Jaycox LH, Freed MC, Bray RM, Brambilla D, Zatzick D, Litz B, Tanielian T, Novak LA, Lane ME, Belsher BE. Centrally assisted collaborative telecare for posttraumatic stress disorder and depression among military personnel attending primary care: a randomized clinical trial. JAMA internal medicine. 2016 Jul 1;176(7):948-56.</t>
  </si>
  <si>
    <t>Gallo 2016</t>
  </si>
  <si>
    <t>Gallo JJ, Hwang S, Joo JH, Bogner HR, Morales KH, Bruce ML, Reynolds CF. Multimorbidity, depression, and mortality in primary care: randomized clinical trial of an evidence-based depression care management program on mortality risk. Journal of general internal medicine. 2016 Apr 1;31(4):380-6.</t>
  </si>
  <si>
    <t>Grochtdreis 2018</t>
  </si>
  <si>
    <t>Secondary analysis: Additional analysis of Zimmerman 2016</t>
  </si>
  <si>
    <t>Grochtdreis T, Zimmermann T, Puschmann E, Porzelt S, Dams J, Scherer M, König HH. Cost-utility of collaborative nurse-led self-management support for primary care patients with anxiety, depressive or somatic symptoms: A cluster-randomized controlled trial (the SMADS trial). International journal of nursing studies. 2018 Apr 1;80:67-75.</t>
  </si>
  <si>
    <t>Grochtdreis 2019</t>
  </si>
  <si>
    <t>Secondary analysis: Additional analysis of Holzel 2018</t>
  </si>
  <si>
    <t>Grochtdreis T, Brettschneider C, Bjerregaard F, Bleich C, Boczor S, Härter M, Hölzel LP, Hüll M, Kloppe T, Niebling W, Scherer M. Cost-effectiveness analysis of collaborative treatment of late-life depression in primary care (GermanIMPACT). European Psychiatry. 2019 Apr 1;57:10-8.</t>
  </si>
  <si>
    <t>Grubbs 2017</t>
  </si>
  <si>
    <t>Grubbs KM, Fortney JC, Pyne J, Mittal D, Ray J, Hudson TJ. A comparison of collaborative care outcomes in two health care systems: VA clinics and federally qualified health centers. Psychiatric Services. 2017 Jan 15;69(4):431-7.</t>
  </si>
  <si>
    <t>John 2016</t>
  </si>
  <si>
    <t>John AP, Singh NM, Nagarajaiah CA. Impact of an educational module in antidepressant-naive patients prescribed antidepressants for depression: pilot, proof-of-concept, randomized controlled trial. Indian journal of psychiatry. 2016 Oct;58(4):425.</t>
  </si>
  <si>
    <t>Kellett 2016</t>
  </si>
  <si>
    <t>Kellett S, Webb K, Wilkinson N, Bliss P, Ayers T, Hardy G. Developing services for patients with depression or anxiety in the context of long-term physical health conditions and medically unexplained symptoms: evaluation of an IAPT pathfinder site. Behavioural and cognitive psychotherapy. 2016 Sep;44(5):553-67.</t>
  </si>
  <si>
    <t>Kilbourne 2019</t>
  </si>
  <si>
    <t>Kilbourne AM, Prenovost KM, Liebrecht C, Eisenberg D, Kim HM, Un H, Bauer MS. Randomized Controlled Trial of a Collaborative Care Intervention for Mood Disorders by a National Commercial Health Plan. Psychiatric Services. 2019 Jan 3;70(3):219-24.</t>
  </si>
  <si>
    <t>Lavelle 2018</t>
  </si>
  <si>
    <t>Secondary analysis: Additional analysis of Engel 2016</t>
  </si>
  <si>
    <t>Lavelle TA, Kommareddi M, Jaycox LH, Belsher B, Freed MC, Engel CC. Cost-effectiveness of collaborative care for depression and PTSD in military personnel. The American journal of managed care. 2018 Feb 1;24(2):91-8.</t>
  </si>
  <si>
    <t>McCusker 2018</t>
  </si>
  <si>
    <t>McCusker J, Lambert SD, Haggerty J, Yaffe MJ, Belzile E, Ciampi A. Self-management support in primary care is associated with improvement in patient activation. Patient education and counseling. 2018 Nov 3.</t>
  </si>
  <si>
    <t>Meuldijk 2016</t>
  </si>
  <si>
    <t>Meuldijk D, Carlier IV, Van Vliet IM, Van Veen T, Wolterbeek R, van Hemert AM, Zitman FG. The clinical effectiveness of concise cognitive behavioral therapy with or without pharmacotherapy for depressive and anxiety disorders; a pragmatic randomized controlled equivalence trial in clinical practice. Contemporary clinical trials. 2016 Mar 1;47:131-8.</t>
  </si>
  <si>
    <t>Murphy 2018</t>
  </si>
  <si>
    <t>Murphy J, Oanh PT, Goldsmith CH, Jones W, Nguyen VC. Introducing supported self-management for depression to primary care in Vietnam: A feasibility study in preparation for a randomized controlled trial. Families, Systems, &amp; Health. 2018 Jun;36(2):210.</t>
  </si>
  <si>
    <t>Narendorf 2017</t>
  </si>
  <si>
    <t>Narendorf SC, Munson MR, Washburn M, Fedoravicius N, Wagner R, Flores SK. Symptoms, circumstances, and service systems: Pathways to psychiatric crisis service use among uninsured young adults. American Journal of Orthopsychiatry. 2017;87(5):585.</t>
  </si>
  <si>
    <t>Rollman 2017</t>
  </si>
  <si>
    <t>Rollman BL, Belnap BH, Mazumdar S, Abebe KZ, Karp JF, Lenze EJ, Schulberg HC. Telephone-delivered stepped collaborative care for treating anxiety in primary care: a randomized controlled trial. Journal of general internal medicine. 2017 Mar 1;32(3):245-55.</t>
  </si>
  <si>
    <t>Rubio-Valera 2016</t>
  </si>
  <si>
    <t>Rubio-Valera M, Peñarrubia-María MT, Fernández-Vergel R, Carvajal AT, Fernández AS, Aznar-Lou I, March-Pujol M, Serrano-Blanco A. Impact of pharmaceutical intervention in preventing relapses in depression in primary care. Atencion primaria. 2016 May;48(5):308-15.</t>
  </si>
  <si>
    <t>Silverstone 2017</t>
  </si>
  <si>
    <t>Silverstone PH, Rittenbach K, Suen VY, Moretzsohn A, Cribben I, Bercov M, Allen A, Pryce C, Hamza DM, Trew M. Depression outcomes in adults attending family practice were not improved by screening, stepped-care, or online CBT during a 12-week study when compared to controls in a randomized trial. Frontiers in psychiatry. 2017 Mar 20;8:32.</t>
  </si>
  <si>
    <t>Stanley 2016</t>
  </si>
  <si>
    <t>Stanley MA, Wilson N, Shrestha S, Amspoker AB, Armento M, Cummings JP, Evans-Hudnall G, Wagener P, Kunik ME. Calmer Life: a culturally tailored intervention for anxiety in underserved older adults. The American Journal of Geriatric Psychiatry. 2016 Aug 1;24(8):648-58.</t>
  </si>
  <si>
    <t>Thomson 2018</t>
  </si>
  <si>
    <t>Secondary analysis: Additional analysis of Morriss 2016</t>
  </si>
  <si>
    <t>Thomson L, Barker M, Kaylor-Hughes C, Garland A, Ramana R, Morriss R, Hammond E, Hopkins G, Simpson S. How is a specialist depression service effective for persistent moderate to severe depressive disorder?: a qualitative study of service user experience. BMC psychiatry. 2018 Dec;18(1):194.</t>
  </si>
  <si>
    <t>Wallace 2016</t>
  </si>
  <si>
    <t>Wallace G, Bird V, Leamy M, Bacon F, Le Boutillier C, Janosik M, MacPherson R, Williams J, Slade M. Service user experiences of REFOCUS: a process evaluation of a pro-recovery complex intervention. Social psychiatry and psychiatric epidemiology. 2016 Sep 1;51(9):1275-84.</t>
  </si>
  <si>
    <t>Weobong 2017</t>
  </si>
  <si>
    <t>Weobong B, Weiss HA, McDaid D, Singla DR, Hollon SD, Nadkarni A, Park AL, Bhat B, Katti B, Anand A, Dimidjian S. Sustained effectiveness and cost-effectiveness of the Healthy Activity Programme, a brief psychological treatment for depression delivered by lay counsellors in primary care: 12-month follow-up of a randomised controlled trial. PLoS medicine. 2017 Sep 12;14(9):e1002385.</t>
  </si>
  <si>
    <t>Yeung 2016</t>
  </si>
  <si>
    <t>Yeung A, Martinson MA, Baer L, Chen J, Clain A, Williams A, Chang TE, Trinh NH, Alpert JE, Fava M. The Effectiveness of Telepsychiatry-Based Culturally Sensitive Collaborative Treatment for Depressed Chinese American Immigrants: A Randomized Controlled Trial. The Journal of clinical psychiatry. 2016 Aug;77(8):e996-1002.</t>
  </si>
  <si>
    <t>Becker 2016</t>
  </si>
  <si>
    <t>Systematic review with no new useable data and any meta-analysis results not appropriate to extract</t>
  </si>
  <si>
    <t>Becker SJ, Midoun MM. Effects of direct-to-consumer advertising on patient prescription requests and physician prescribing: A systematic review of psychiatry-relevant studies. The Journal of clinical psychiatry. 2016 Oct;77(10):e1293.</t>
  </si>
  <si>
    <t>Bousman 2018</t>
  </si>
  <si>
    <t>Bousman CA, Arandjelovic K, Mancuso SG, Eyre HA, Dunlop BW. Pharmacogenetic tests and depressive symptom remission: a meta-analysis of randomized controlled trials. Pharmacogenomics. 2018 Dec 6;20(01):37-47.</t>
  </si>
  <si>
    <t>Campbell 2016</t>
  </si>
  <si>
    <t>Campbell F, Biggs K, Aldiss SK, O'Neill PM, Clowes M, McDonagh J, While A, Gibson F. Transition of care for adolescents from paediatric services to adult health services. Cochrane Database of Systematic Reviews. 2016(4).</t>
  </si>
  <si>
    <t>Hunkeler 2006</t>
  </si>
  <si>
    <t>Hunkeler EM, Katon W, Tang L, Williams JW, Kroenke K, Lin EH, Harpole LH, Arean P, Levine S, Grypma LM, Hargreaves WA. Long term outcomes from the IMPACT randomised trial for depressed elderly patients in primary care. Bmj. 2006 Feb 2;332(7536):259-63.</t>
  </si>
  <si>
    <t>Hegel 2005</t>
  </si>
  <si>
    <t>Hegel MT, Unützer J, Tang L, Areán PA, Katon W, Noël PH, Williams Jr JW, Lin EH. Impact of comorbid panic and posttraumatic stress disorder on outcomes of collaborative care for late-life depression in primary care. The American Journal of Geriatric Psychiatry. 2005 Jan 1;13(1):48-58.</t>
  </si>
  <si>
    <t>Unutzer 2002/Arean 2005</t>
  </si>
  <si>
    <t>Areán PA, Ayalon L, Hunkeler E, Lin EH, Tang L, Harpole L, Hendrie H, Williams Jr JW, Unützer J. Improving depression care for older, minority patients in primary care. Medical care. 2005 Apr 1:381-90.</t>
  </si>
  <si>
    <t>Katon 2005</t>
  </si>
  <si>
    <t>Katon WJ, Schoenbaum M, Fan MY, Callahan CM, Williams J, Hunkeler E, Harpole L, Zhou XH, Langston C, Unützer J. Cost-effectiveness of improving primary care treatment of late-life depression. Archives of general psychiatry. 2005 Dec 1;62(12):1313-20.</t>
  </si>
  <si>
    <t>Unutzer 2008</t>
  </si>
  <si>
    <t>Unützer J, Katon WJ, Fan MY, Schoenbaum MC, Lin EH, Della Penna RD, Powers D. Long-term cost effects of collaborative care for late-life depression. The American journal of managed care. 2008 Feb;14(2):95.</t>
  </si>
  <si>
    <t>Alexopoulos 2005</t>
  </si>
  <si>
    <t>Alexopoulos GS, Katz IR, Bruce ML, Heo M, Have TT, Raue P, Bogner HR, Schulberg HC, Mulsant BH, Reynolds III CF, PROSPECT Group. Remission in depressed geriatric primary care patients: a report from the PROSPECT study. American Journal of Psychiatry. 2005 Apr 1;162(4):718-24.</t>
  </si>
  <si>
    <t>Secondary analysis: Additional analysis of Unutzer 2002 IMPACT trial</t>
  </si>
  <si>
    <t>Secondary analysis: Additional analysis of Chung 2014 CPIC trial</t>
  </si>
  <si>
    <t>Secondary analysis: Additional analysis of Bruce 2004 PROSPECT trial</t>
  </si>
  <si>
    <t>Bogner 2007</t>
  </si>
  <si>
    <t>Bogner HR, Bruce ML, Reynolds III CF, Mulsant BH, Cary MS, Morales K, Alexopoulos GS. The effects of memory, attention, and executive dysfunction on outcomes of depression in a primary care intervention trial: the PROSPECT study. International Journal of Geriatric Psychiatry: A journal of the psychiatry of late life and allied sciences. 2007 Sep;22(9):922-9.</t>
  </si>
  <si>
    <t>Dham 2017</t>
  </si>
  <si>
    <t>Dham P, Colman S, Saperson K, McAiney C, Lourenco L, Kates N, Rajji TK. Collaborative care for psychiatric disorders in older adults: a systematic review. The Canadian Journal of Psychiatry. 2017 Nov;62(11):761-71.</t>
  </si>
  <si>
    <t>Dieterich 2017</t>
  </si>
  <si>
    <t>Dieterich M, Irving CB, Bergman H, Khokhar MA, Park B, Marshall M. Intensive case management for severe mental illness. Cochrane database of systematic reviews. 2017(1).</t>
  </si>
  <si>
    <t>Driot 2017</t>
  </si>
  <si>
    <t>Driot D, Bismuth M, Maurel A, Soulie-Albouy J, Birebent J, Oustric S, Dupouy J. Management of first depression or generalized anxiety disorder episode in adults in primary care: A systematic metareview. La Presse Médicale. 2017 Dec 1;46(12):1124-38.</t>
  </si>
  <si>
    <t>Falconer 2018</t>
  </si>
  <si>
    <t>Falconer E, Kho D, Docherty JP. Use of technology for care coordination initiatives for patients with mental health issues: a systematic literature review. Neuropsychiatric disease and treatment. 2018;14:2337.</t>
  </si>
  <si>
    <t>Zhang 2014</t>
  </si>
  <si>
    <t>Zhang XD, Lewis G, Araya R, Tang WK, Mak WW, Cheung FM, Mercer SW, Griffiths SM, Woo J, Lee DT, Kung K, Lam AT. Prevention of anxiety and depression in Chinese: a randomized clinical trial testing the effectiveness of a stepped care program in primary care. Journal of affective disorders. 2014 Dec 1;169:212-20.</t>
  </si>
  <si>
    <t>Ho 2016</t>
  </si>
  <si>
    <t>Ho FY, Yeung WF, Ng TH, Chan CS. The efficacy and cost-effectiveness of stepped care prevention and treatment for depressive and/or anxiety disorders: a systematic review and meta-analysis. Scientific reports. 2016 Jul 5;6:29281.</t>
  </si>
  <si>
    <t>Rabins 2000</t>
  </si>
  <si>
    <t>Rabins PV, Black BS, Roca R, German P, McGuire M, Robbins B, Rye R, Brant L. Effectiveness of a nurse-based outreach program for identifying and treating psychiatric illness in the elderly. Jama. 2000 Jun 7;283(21):2802-9.</t>
  </si>
  <si>
    <t>Van Leeuwen Williams 2009</t>
  </si>
  <si>
    <t>Williams EV, Unützer J, Lee S, Noël PH. Collaborative depression care for the old-old: findings from the IMPACT trial. The American Journal of Geriatric Psychiatry. 2009 Dec 1;17(12):1040-9.</t>
  </si>
  <si>
    <t>Hoeft 2016</t>
  </si>
  <si>
    <t>Hoeft TJ, Hinton L, Liu J, Unützer J. Directions for effectiveness research to improve health services for late-life depression in the United States. The American Journal of Geriatric Psychiatry. 2016 Jan 1;24(1):18-30.</t>
  </si>
  <si>
    <t>Huang 2017</t>
  </si>
  <si>
    <t>Huang H, Tabb KM, Cerimele JM, Ahmed N, Bhat A, Kester R. Collaborative care for women with depression: a systematic review. Psychosomatics. 2017 Jan 1;58(1):11-8.</t>
  </si>
  <si>
    <t>Ikai 2016</t>
  </si>
  <si>
    <t>Ikai S, Suzuki T, Uchida H, Saito H, Mimura M, Takeuchi H. Prescription patterns for depression among consultation–liaison psychiatrists and non‐psychiatrists: a chart review. International journal of geriatric psychiatry. 2016 Sep;31(9):1084-5.</t>
  </si>
  <si>
    <t>Karyotaki 2017</t>
  </si>
  <si>
    <t>Karyotaki E, Tordrup D, Buntrock C, Bertollini R, Cuijpers P. Economic evidence for the clinical management of major depressive disorder: a systematic review and quality appraisal of economic evaluations alongside randomised controlled trials. Epidemiology and psychiatric sciences. 2017 Oct;26(5):501-16.</t>
  </si>
  <si>
    <t>Kazantzis 2018</t>
  </si>
  <si>
    <t>Kazantzis N, Luong HK, Usatoff AS, Impala T, Yew RY, Hofmann SG. The processes of cognitive behavioral therapy: A review of meta-analyses. Cognitive Therapy and Research. 2018 Aug 1;42(4):349-57.</t>
  </si>
  <si>
    <t>Kisely 2017</t>
  </si>
  <si>
    <t>Kisely SR, Campbell LA, O'Reilly R. Compulsory community and involuntary outpatient treatment for people with severe mental disorders. Cochrane database of systematic reviews. 2017(3).</t>
  </si>
  <si>
    <t>Bosmans 2007</t>
  </si>
  <si>
    <t>Secondary analysis: Additional analysis of Brook 2003</t>
  </si>
  <si>
    <t>Bosmans JE, Brook OH, van Hout HP, de Bruijne MC, Nieuwenhuyse H, Bouter LM, Stalman WA, van Tulder MW. Cost effectiveness of a pharmacy-based coaching programme to improve adherence to antidepressants. Pharmacoeconomics. 2007 Jan 1;25(1):25-37.</t>
  </si>
  <si>
    <t>Rubio-Valera 2013a</t>
  </si>
  <si>
    <t>Rubio-Valera 2013b</t>
  </si>
  <si>
    <t>Secondary analysis: Additional analysis of Rubio-Valera 2013a</t>
  </si>
  <si>
    <t>Rubio-Valera M, Bosmans J, Fernández A, Peñarrubia-María M, March M, Travé P, Bellón JA, Serrano-Blanco A. Cost-effectiveness of a community pharmacist intervention in patients with depression: a randomized controlled trial (PRODEFAR Study). PloS one. 2013 Aug 12;8(8):e70588.</t>
  </si>
  <si>
    <t>Milosavlijevic 2018</t>
  </si>
  <si>
    <t>Milosavljevic A, Aspden T, Harrison J. Community pharmacist‐led interventions and their impact on patients’ medication adherence and other health outcomes: a systematic review. International Journal of Pharmacy Practice. 2018 Oct;26(5):387-97.</t>
  </si>
  <si>
    <t>Pedersen 2018</t>
  </si>
  <si>
    <t>Pedersen ER, Rubenstein L, Kandrack R, Danz M, Belsher B, Motala A, Booth M, Larkin J, Hempel S. Elusive search for effective provider interventions: a systematic review of provider interventions to increase adherence to evidence-based treatment for depression. Implementation Science. 2018 Dec;13(1):99.</t>
  </si>
  <si>
    <t>Perelman 2018</t>
  </si>
  <si>
    <t>Design: Non-systematic review</t>
  </si>
  <si>
    <t>Perelman J, Chaves P, Almeida JM, Matias MA. Reforming the Portuguese mental health system: an incentive-based approach. International journal of mental health systems. 2018 Dec;12(1):25.</t>
  </si>
  <si>
    <t>Readdean 2018</t>
  </si>
  <si>
    <t>Readdean KC, Heuer AJ, Parrott JS. Effect of pharmacist intervention on improving antidepressant medication adherence and depression symptomology: A systematic review and meta-analysis. Research in Social and Administrative Pharmacy. 2018 Apr 1;14(4):321-31.</t>
  </si>
  <si>
    <t>Conradi 2007</t>
  </si>
  <si>
    <t>Conradi HJ, De Jonge P, Kluiter H, Smit A, JENNER JA, EMMELKAMP PM, ORMEL J. Enhanced treatment for depression in primary care: long-term outcomes of a psycho-educational prevention program alone and enriched with psychiatric consultation or cognitive behavioral therapy. Psychological medicine. 2007 Jun;37(6):849-62.</t>
  </si>
  <si>
    <t>Smith 2017</t>
  </si>
  <si>
    <t>Smith SM, Cousins G, Clyne B, Allwright S, O'Dowd T. Shared care across the interface between primary and specialty care in management of long term conditions. Cochrane Database of Systematic Reviews. 2017(2).</t>
  </si>
  <si>
    <t>Tsakitzidis 2016</t>
  </si>
  <si>
    <t>Tsakitzidis G, Timmermans O, Callewaert N, Verhoeven V, Lopez-Hartmann M, Truijen S, Meulemans H, Van Royen P. Outcome indicators on interprofessional collaboration interventions for elderly. International journal of integrated care. 2016 May 16;16(2).</t>
  </si>
  <si>
    <t>Vally 2016</t>
  </si>
  <si>
    <t>Vally Z, Abrahams L. The Effectiveness of peer-delivered services in the management of mental health conditions: a meta-analysis of studies from low-and middle-income countries. International Journal for the Advancement of Counselling. 2016 Dec 1;38(4):330-44.</t>
  </si>
  <si>
    <t>Wood 2017</t>
  </si>
  <si>
    <t>Wood E, Ohlsen S, Ricketts T. What are the barriers and facilitators to implementing collaborative care for depression? A systematic review. Journal of affective disorders. 2017 May 1;214:26-43.</t>
  </si>
  <si>
    <t>69 general practices in the north of England</t>
  </si>
  <si>
    <t>This project was funded by the National Institute for Health Research (NIHR) Health Technology Assessment programme</t>
  </si>
  <si>
    <t>Inclusion criteria: aged at least 65 years; identified by GP practice as being able to take part in collaborative care; met DSM-IV criteria for major depressive disorder (assessed with MINI). Exclusion criteria: known alcohol dependency (as recorded on GP records); known to be experiencing psychotic symptoms (as recorded on GP recprds); any known comorbidity that would, in the GP's opinion, make entry to the trial inadvisable (e.g. recent evidence of suicidal risk or self-harm, significant cognitive impairment); other factors that would make an invitation to participate in the trial inappropriate (e.g. recent bereavement, terminal malignancy)</t>
  </si>
  <si>
    <t>DSM-IV major depressive disorder</t>
  </si>
  <si>
    <t>Usual GP care.  The participant’s GP was also sent a letter informing them that the named patient was eligible to take part in the CASPER plus trial owing to the major depression outcome of their diagnostic interview. It also specified which arm of the trial they had been randomised to.</t>
  </si>
  <si>
    <t>8-10</t>
  </si>
  <si>
    <t>A primary care mental health worker/Improving Access to Psychological Therapies (IAPT) worker</t>
  </si>
  <si>
    <t>Collaborative care was delivered by a case manager for an intended 8-10 weeks.  Participants randomised to the collaborative care intervention group were contacted by a case manager within 1 week of their randomisation to arrange their first collaborative care session. This was carried out face to face, usually at the participant’s home unless an alternative venue was preferred. After this initial meeting, subsequent sessions were carried out on a, more or less, weekly basis by telephone unless the participant had sensory impairments or preferred face-to-face visits</t>
  </si>
  <si>
    <t>Collaborative care consisted of telephone support, symptom monitoring and active surveillance, facilitated by a computerised Patient Case-Management Information System (PC-MIS) and low-intensity psychosocial management (behavioural activation). Case managers worked collaboratively with the participants, liaising with GPs and other health professionals involved in their care to discuss issues relating to participants’ mental and physical health, both during routine updates and when any concerns were identified. This included liaising with GPs as necessary to consider reviews of medication, which could relate to depression but also to comorbid physical health problems. It also included discussing with GPs referrals to other services, such as health services (e.g. pain clinics) or engagement with social services. Case managers worked with the participants to identify problems and agree goals for the intervention. They also worked with participants to identify, and subsequently provide, information about other services that may be useful, such as voluntary and statutory sector organisations and services.</t>
  </si>
  <si>
    <t>ISRCTN45842879. Data not extracted for 4-month or 18-month follow-up</t>
  </si>
  <si>
    <t>8-10 (including 6 sessions of BA)</t>
  </si>
  <si>
    <t>Mean 6.1</t>
  </si>
  <si>
    <t>22% diabetes; 13% osteoporosis; 48% high blood pressure; 18% rheumatoid arthritis; 32% osteoarthritis; 9% stroke; 11% cancer; 29% respiratory conditions; 31% eye condition; 26% heart disease</t>
  </si>
  <si>
    <t>Completer analysis. Number being prescribed any antidepressants</t>
  </si>
  <si>
    <t>42 general practices throughout the UK</t>
  </si>
  <si>
    <t>Inclusion criteria: adults aged 18 and over; two or more documented episodes of major depression within the previous 3 years; evidence of recurrent and/or chronic depression via the Composite International Diagnostic Interview (CIDI, lifetime) questionnaire (chronic depression was categorised as an episode of major depression lasting at least 2 years within the 3 years prior to recruitment or chronic dysthymia for the 2 years prior to recruitment); a baseline Beck Depression Inventory (BDI-II) score of 14 or above; sufficient English to be able to complete self-report questionnaires. Exclusion criteria: current psychotic symptoms; impaired cognitive function; incapacitating alcohol or drug dependence.</t>
  </si>
  <si>
    <t>DSM-IV recurrent and/or chronic depression</t>
  </si>
  <si>
    <t>0.08-0.25</t>
  </si>
  <si>
    <t>The intervention group had a baseline assessment and further sessions were offered after 1 month, 2 months later and then every 3 months for the remainder of the 2 years of the trial, i.e. a total of 10 appointments. Most were face to face, although patients had the option to elect for telephone appointments when attending the surgery was difficult</t>
  </si>
  <si>
    <t>Practice nurse</t>
  </si>
  <si>
    <t>Proactive' care approach involving regular follow-up by practice nurses. A joint management plan was formulated between the nurses and each of their patients at the baseline assessment and reviewed during subsequent appointments. If clinically indicated the reviews could be more frequent and if nurses were concerned about a patient, they were asked to discuss them with the relevant GP, who might also see the patient if indicated. At each session the nurses asked about the patients’ current mood and reviewed their social circumstances, current treatment (medication and/or psychological therapy), and any side-effects. They discussed participants’ queries about current or past treatments and checked their concordance with treatment, clarifying any reasons for poor concordance. If there were current symptoms of depression, alternative or additional treatments were discussed. The nurses were given brief training in problem-solving and motivational interviewing techniques and used these to help the participants to identify their own problems, solutions, motivation for change and preferences for care. The intervention group were also given an educational booklet designed for the trial, which included information about depression and that outlined current evidence-based thinking about its treatment</t>
  </si>
  <si>
    <t>Each nurse was assigned a member of the research team as a ‘clinical supervisor’ (two were GPs with an interest in mental health and one a clinical psychologist). Nurses had telephone contact every 3–4 months with their supervisors and could contact them in between with any patient concerns.</t>
  </si>
  <si>
    <t>Participants in the control group received ‘treatment as usual’ and continued to see their GP on request. They did not see the practice research nurse for any mental health intervention</t>
  </si>
  <si>
    <t>Beck Depression Inventory-II (BDI-II)</t>
  </si>
  <si>
    <t>ProCEED trial. ISRCTN36610074. Data not extracted for 3 months, 18 months or 24 months. Data cannot be extracted for remission as only measured at 24 month follow-up</t>
  </si>
  <si>
    <t>This work was funded by The Big Lottery – grant code RG/1/010166750</t>
  </si>
  <si>
    <t>Nurse</t>
  </si>
  <si>
    <t>32 primary care practices in the North of England</t>
  </si>
  <si>
    <t>DSM-IV subtheshold depression</t>
  </si>
  <si>
    <t>The case managers were supervised and corresponded with the primary care physician or intervention psychiatrist where necessary</t>
  </si>
  <si>
    <t>8 weekly sessions. The first session was delivered face to face and subsequent sessions were delivered via telephone</t>
  </si>
  <si>
    <t>Collaborative care was delivered by a case manager with a background in mental health nursing or a graduate psychologist</t>
  </si>
  <si>
    <t>Collaborative care consisted of telephone support and session-by-session symptom monitoring to track treatment response. Participants were offered a brief structured program of behavioral activation. Participants already prescribed antidepressants were encouraged to continue medication, and primary care physicians were encouraged to initiate medication only in response to increasing depressive symptoms</t>
  </si>
  <si>
    <t>Participants randomized to the control group received usual primary care. They received no additional care to the usual primary care management of subthreshold depression.</t>
  </si>
  <si>
    <t>17% diabetes; 11% osteoporosis; 47% high blood pressure; 13% rheumatoid arthritis; 30% osteoarthritis; 8% stroke; 12% cancer; 21% respiratory conditions; 38% eye condition; 25% heart disease</t>
  </si>
  <si>
    <t>Mean 6</t>
  </si>
  <si>
    <t>This project was funded by the UK National Institute of Health Research Health Technology Assessment Programme (project number 08/19/04).</t>
  </si>
  <si>
    <t>CASPER trial. ISRCTN02202951. Data not extracted for 4-months</t>
  </si>
  <si>
    <t xml:space="preserve">Inclusion criteria: aged at least 75 years during the pilot phase or at least 65 years during the main trial; reported depressive symptoms on a standardized brief 2-item case-finding tool (the Whooley questions); met DSM-IV criteria for subthreshold depression (assessed using the MINI); identified by a GP practice as being able to take part in collaborative care. Exclusion criteria: known alcohol dependency (as recorded on GP records); experiencing psychotic symptoms (as recorded on GP records); recent suicidal risk; significant cognitive impairment; recent bereavement; terminal illness; on clinical grounds (based on their knowledge of the patient); receiving psychological therapy </t>
  </si>
  <si>
    <t>26 family medicine clinics in Taiwan</t>
  </si>
  <si>
    <t>NCT00664885</t>
  </si>
  <si>
    <t>Inclusion criteria: aged at least 18 years; visited the participating family medicine clinics; score of at least 8 on the PHQ-9; score of at least 15 on the HAMD; met DSM-IV criteria for MDD (assessed with SCAN). Exclusion criteria: women who were pregnant, breastfeeding or planning pregnancy within the next year; serious suicidal risk; unstable medical illnesses; clinical or laboratory evidence of hypothyroidism; comorbid severe mental disorders including psychotic disorders or symptoms; bipolar disorder, alcohol or substance dependence, organic brain damage; psychotropic treatment by a psychiatrist in the previous 4 months</t>
  </si>
  <si>
    <t xml:space="preserve">Scheduled follow-up visits by the case manager occurred on the 1st, 3rd, 5th, 8th, 12th, 16th, 18th, 20th and 24th weeks via telephone calls or face-to-face interviews </t>
  </si>
  <si>
    <t>Culturally Sensitive Collaborative Treatment (CSCT), based on Katon and colleagues' collaborative care model. CSCT contains 2 major components: culturally sensitive psychiatric assessment and care management. The key component of CSCT is a case manager who is the link between patients, the family physician, and the consulting psychiatrist to coordinate care, coach behavioral change, and monitor adherence to treatment. Case manager contacts focused on monitoring treatment response, adherence to treatment, medication side effects, patients' self-management of their depression, and arranging drug reviews with the family physician and psychiatrist if necessary. The case manager was also accessible to patients through telephone contacts for questions about depression and medication</t>
  </si>
  <si>
    <t xml:space="preserve">In this study, the two case managers had several years of psychiatric research experience </t>
  </si>
  <si>
    <t>Supervised weekly by the Principal Investigator (S.I. Liu)</t>
  </si>
  <si>
    <t>Patients in the usual care (UC) group were encouraged to seek treatment from their family physicians. They did not receive collaborative treatment or the culturally sensitive consultation. Psychiatrists saw patients in the UC group only when they were consulted by the family physicians, or contact was initiated by the patients</t>
  </si>
  <si>
    <t>Compared to the UC group, patients in the CSCT group displayed significantly higher PHQ-9, HAMD-17 and CGI-S scores, and lower Q-LES-Q-SF scores</t>
  </si>
  <si>
    <t>Mean 7.3</t>
  </si>
  <si>
    <t>Data cannot be extracted for PHQ-9, remission or response (on HAMD), or medication adherence</t>
  </si>
  <si>
    <t>This study was supported by a grant from the National Health Research Institute, Republic of China (NHRI-EX97-9706PI).</t>
  </si>
  <si>
    <t>Akerblad 2003</t>
  </si>
  <si>
    <t>Åkerblad AC, Bengtsson F, Ekselius L, von Knorring L. Effects of an educational compliance enhancement programme and therapeutic drug monitoring on treatment adherence in depressed patients managed by general practitioners. International clinical psychopharmacology. 2003 Nov 1;18(6):347-54.</t>
  </si>
  <si>
    <t>Alegria 2014</t>
  </si>
  <si>
    <t>Alegría M, Ludman E, Kafali N, Lapatin S, Vila D, Shrout PE, Keefe K, Cook B, Ault A, Li X, Bauer A. Effectiveness of the Engagement and Counseling for Latinos (ECLA) intervention in low-income Latinos. Medical care. 2014 Nov;52(11):989.</t>
  </si>
  <si>
    <t>Alexopoulos 2009</t>
  </si>
  <si>
    <t>Alexopoulos GS, Reynolds III, MD CF, Bruce ML, Katz IR, Raue PJ, Mulsant BH, Oslin DW, Ten Have T, PROSPECT Group. Reducing suicidal ideation and depression in older primary care patients: 24-month outcomes of the PROSPECT study. American Journal of Psychiatry. 2009 Aug;166(8):882-90.</t>
  </si>
  <si>
    <t>Al-Saffar 2005</t>
  </si>
  <si>
    <t>Al‐Saffar N, Deshmukh AA, Carter P, Adib SM. Effect of information leaflets and counselling on antidepressant adherence: open randomised controlled trial in a psychiatric hospital in Kuwait. International Journal of Pharmacy Practice. 2005 Jun;13(2):123-31.</t>
  </si>
  <si>
    <t>Angstman 2010</t>
  </si>
  <si>
    <t>Angstman KB, DeJesus RS, Williams MD. Collaborative care management for depression: comparison of cost metrics and clinical response to usual care. Journal of primary care &amp; community health. 2010 Jul;1(2):73-7.</t>
  </si>
  <si>
    <t>Apil 2014</t>
  </si>
  <si>
    <t>Secondary analysis: Additional analysis of Apil 2012</t>
  </si>
  <si>
    <t>Apil SR, Spinhoven P, Haffmans PM, Hoencamp E. Two‐year follow‐up of a randomized controlled trial of stepped care cognitive behavioral therapy to prevent recurrence of depression in an older population. International journal of geriatric psychiatry. 2014 Mar;29(3):317-25.</t>
  </si>
  <si>
    <t>Secondary analysis: Additional analysis of Aragones 2012</t>
  </si>
  <si>
    <t>Aragonès E, Caballero A, Piñol JL, López-Cortacans G. Persistence in the long term of the effects of a collaborative care programme for depression in primary care. Journal of affective disorders. 2014 Sep 1;166:36-40.</t>
  </si>
  <si>
    <t>Aragones 2014a</t>
  </si>
  <si>
    <t>Aragones 2014b</t>
  </si>
  <si>
    <t>Aragonès E, López-Cortacans G, Sánchez-Iriso E, Piñol JL, Caballero A, Salvador-Carulla L, Cabasés J. Cost-effectiveness analysis of a collaborative care programme for depression in primary care. Journal of affective disorders. 2014 Apr 20;159:85-93.</t>
  </si>
  <si>
    <t>Araya 2006</t>
  </si>
  <si>
    <t>Secondary analysis: Additional analysis of Araya 2003</t>
  </si>
  <si>
    <t>Araya R, Flynn T, Rojas G, Fritsch R, Simon G. Cost-effectiveness of a primary care treatment program for depression in low-income women in Santiago, Chile. American journal of psychiatry. 2006 Aug;163(8):1379-87.</t>
  </si>
  <si>
    <t>Arean P, Hegel M, Vannoy S, Fan MY, Unuzter J. Effectiveness of problem-solving therapy for older, primary care patients with depression: results from the IMPACT project. The Gerontologist. 2008 Jun 1;48(3):311-23.</t>
  </si>
  <si>
    <t>Arean 2008a</t>
  </si>
  <si>
    <t>Arean 2008b</t>
  </si>
  <si>
    <t>Areán PA, Ayalon L, Jin C, McCulloch CE, Linkins K, Chen H, McDonnell‐Herr B, Levkoff S, Estes C. Integrated specialty mental health care among older minorities improves access but not outcomes: results of the PRISMe study. International Journal of Geriatric Psychiatry: A journal of the psychiatry of late life and allied sciences. 2008 Oct;23(10):1086-92.</t>
  </si>
  <si>
    <t>Asarnow 2009</t>
  </si>
  <si>
    <t>Asarnow JR, Jaycox LH, Tang L, Duan N, LaBorde AP, Zeledon LR, Anderson M, Murray PJ, Landon C, Rea MM, Wells KB. Long-term benefits of short-term quality improvement interventions for depressed youths in primary care. American Journal of Psychiatry. 2009 Sep;166(9):1002-10.</t>
  </si>
  <si>
    <t>Ayalon 2007</t>
  </si>
  <si>
    <t>Secondary analysis: Additional analysis of Bartels 2004 PRISM-E trial</t>
  </si>
  <si>
    <t>Ayalon L, Areán PA, Linkins K, Lynch M, Estes CL. Integration of mental health services into primary care overcomes ethnic disparities in access to mental health services between black and white elderly. The American Journal of Geriatric Psychiatry. 2007 Oct 1;15(10):906-12.</t>
  </si>
  <si>
    <t>Bedoya 2014</t>
  </si>
  <si>
    <t>Bedoya CA, Traeger L, Trinh NH, Chang TE, Brill CD, Hails K, Hagan PN, Flaherty K, Yeung A. Impact of a culturally focused psychiatric consultation on depressive symptoms among Latinos in primary care. Psychiatric Services. 2014 Oct;65(10):1256-62.</t>
  </si>
  <si>
    <t>Bjorkman 2002</t>
  </si>
  <si>
    <t>Björkman T, Hansson L, Sandlund M. Outcome of case management based on the strengths model compared to standard care. A randomised controlled trial. Social Psychiatry and Psychiatric Epidemiology. 2002 Apr 1;37(4):147-52.</t>
  </si>
  <si>
    <t>Bond 1988</t>
  </si>
  <si>
    <t>Bond GR, Miller LD, Krumwied RD, Ward RS. Assertive case management in three CMHCs: A controlled study. Psychiatric Services. 1988 Apr;39(4):411-8.</t>
  </si>
  <si>
    <t>Bosmans 2006</t>
  </si>
  <si>
    <t>Bosmans J, De Bruijne M, Van Hout H, Van Marwijk H, Beekman A, Bouter L, Stalman W, Van Tulder M. Cost-effectiveness of a disease management program for major depression in elderly primary care patients. Journal of general internal medicine. 2006 Oct 1;21(10):1020-6.</t>
  </si>
  <si>
    <t>Bosmans 2014</t>
  </si>
  <si>
    <t>Bosmans JE, Dozeman E, van Marwijk HW, van Schaik DJ, Stek ML, Beekman AT, van der Horst HE. Cost‐effectiveness of a stepped care programme to prevent depression and anxiety in residents in homes for the older people: A randomised controlled trial. International journal of geriatric psychiatry. 2014 Feb;29(2):182-90.</t>
  </si>
  <si>
    <t>Bruce 2015a</t>
  </si>
  <si>
    <t>Bruce 2015b</t>
  </si>
  <si>
    <t>Bruce ML. Caring for depression in older home health patients. Journal of psychosocial nursing and mental health services. 2015 Nov 4;53(11):25-30.</t>
  </si>
  <si>
    <t>Buszewicz 2010</t>
  </si>
  <si>
    <t>Buszewicz M, Griffin M, McMahon EM, Beecham J, King M. Evaluation of a system of structured, pro-active care for chronic depression in primary care: a randomised controlled trial. BMC psychiatry. 2010 Dec;10(1):61.</t>
  </si>
  <si>
    <t>Carlson 2007</t>
  </si>
  <si>
    <t>Carlson WL, Snowden M. Improving treatment for depression in the nursing home population: integrating the model of the depression care manager. Harvard review of psychiatry. 2007 Jan 1;15(3):128-32.</t>
  </si>
  <si>
    <t>Ceroni GB, Rucci P, Berardi D, Ceroni FB, Katon W. Case review vs. usual care in primary care patients with depression: a pilot study. General Hospital Psychiatry. 2002 Mar 1;24(2):71-80.</t>
  </si>
  <si>
    <t>Chan 2011</t>
  </si>
  <si>
    <t>Chan WS, Whitford DL, Conroy R, Gibney D, Hollywood B. A multidisciplinary primary care team consultation in a socio-economically deprived community: an exploratory randomised controlled trial. BMC health services research. 2011 Dec;11(1):15.</t>
  </si>
  <si>
    <t>Connolly Gibbons 2015</t>
  </si>
  <si>
    <t>Connolly Gibbons MB, Kurtz JE, Thompson DL, Mack RA, Lee JK, Rothbard A, Eisen SV, Gallop R, Crits-Christoph P. The effectiveness of clinician feedback in the treatment of depression in the community mental health system. Journal of consulting and clinical psychology. 2015 Aug;83(4):748.</t>
  </si>
  <si>
    <t>Davis TD, Deen T, Bryant-Bedell K, Tate V, Fortney J. Does minority racial-ethnic status moderate outcomes of collaborative care for depression?. Psychiatric Services. 2011 Nov;62(11):1282-8.</t>
  </si>
  <si>
    <t>Deen 2011</t>
  </si>
  <si>
    <t>Secondary analysis: Additional analysis of Fortney 2007 TEAM trial</t>
  </si>
  <si>
    <t>Deen TL, Fortney JC, Pyne JM. Relationship between satisfaction, patient-centered care, adherence and outcomes among patients in a collaborative care trial for depression. Administration and Policy in Mental Health and Mental Health Services Research. 2011 Sep 1;38(5):345-55.</t>
  </si>
  <si>
    <t>Dickinson 2005</t>
  </si>
  <si>
    <t>Secondary analysis: Additional analysis of Rost 2002</t>
  </si>
  <si>
    <t>Dickinson LM, Rost K, Nutting PA, Elliott CE, Keeley RD, Pincus H. RCT of a care manager intervention for major depression in primary care: 2-year costs for patients with physical vs psychological complaints. The Annals of Family Medicine. 2005 Jan 1;3(1):15-22.</t>
  </si>
  <si>
    <t>Dietrich 2004a</t>
  </si>
  <si>
    <t>Dietrich 2004b</t>
  </si>
  <si>
    <t>Dietrich AJ, Oxman TE, Williams JW, Kroenke K, Schulberg HC, Bruce M, Barry SL. Going to scale: re-engineering systems for primary care treatment of depression. The Annals of Family Medicine. 2004 Jul 1;2(4):301-4.</t>
  </si>
  <si>
    <t>Population: Mixed population (those who would benefit from psychological treatment) and percentage with depression not reported</t>
  </si>
  <si>
    <t>Earll 1982</t>
  </si>
  <si>
    <t>Earll L, Kincey J. Clinical psychology in general practice: a controlled trial evaluation. JR Coll Gen Pract. 1982 Jan 1;32(234):32-7.</t>
  </si>
  <si>
    <t>Emmanuel 2002</t>
  </si>
  <si>
    <t>Emmanuel JS, McGee A, Ukoumunne OC, Tyrer P. A randomised controlled trial of enhanced key-worker liaison psychiatry in general practice. Social psychiatry and psychiatric epidemiology. 2002 Jun 1;37(6):261-6.</t>
  </si>
  <si>
    <t>Engel 2008</t>
  </si>
  <si>
    <t>Engel CC, Oxman T, Yamamoto C, Gould D, Barry S, Stewart P, Kroenke K, Williams Jr JW, Dietrich AJ. RESPECT-Mil: feasibility of a systems-level collaborative care approach to depression and post-traumatic stress disorder in military primary care. Military medicine. 2008 Oct 1;173(10):935-40.</t>
  </si>
  <si>
    <t>Finley 1999</t>
  </si>
  <si>
    <t>Finley PR, Rens HR, Gess S, Louie C. Case management of depression by clinical pharmacists in a primary care setting. Formulary. 1999 Oct 1;34(10).</t>
  </si>
  <si>
    <t>Fortney 2011</t>
  </si>
  <si>
    <t>Fortney JC, Maciejewski ML, Tripathi SP, Deen TL, Pyne JM. A budget impact analysis of telemedicine-based collaborative care for depression. Medical care. 2011 Sep 1:872-80.</t>
  </si>
  <si>
    <t>Franx 2009</t>
  </si>
  <si>
    <t>Franx G, Meeuwissen JA, Sinnema H, Spijker J, Huyser J, Wensing M, De Lange J. Quality improvement in depression care in the Netherlands: the Depression Breakthrough Collaborative. A quality improvement report. International Journal of Integrated Care. 2009 Jun 15;9(2).</t>
  </si>
  <si>
    <t>Furniss 2000</t>
  </si>
  <si>
    <t>Furniss L, Burns A, Craig SK, Scobie S, Cooke J, Faragher B. Effects of a pharmacist's medication review in nursing homes: Randomised controlled trial. The British Journal of Psychiatry. 2000 Jun;176(6):563-7.</t>
  </si>
  <si>
    <t>Gallo 2007</t>
  </si>
  <si>
    <t>Gallo JJ, Bogner HR, Morales KH, Post EP, Lin JY, Bruce ML. The effect of a primary care practice–based depression intervention on mortality in older adults: a randomized trial. Annals of internal medicine. 2007 May 15;146(10):689-98.</t>
  </si>
  <si>
    <t>Gensichen 2013</t>
  </si>
  <si>
    <t>Gensichen J, Petersen JJ, Von Korff M, Heider D, Baron S, König J, Freytag A, Krauth C, Gerlach FM, König HH. Cost-effectiveness of depression case management in small practices. The British Journal of Psychiatry. 2013 Jun;202(6):441-6.</t>
  </si>
  <si>
    <t>Gervasoni 2010</t>
  </si>
  <si>
    <t>Gervasoni N, Legendre-Simon P, Aubry JM, Gex-Fabry M, Bertschy G, Bondolfi G. Early telephone intervention for psychiatric outpatients starting antidepressant treatment. Nordic journal of psychiatry. 2010 Aug 1;64(4):265-7.</t>
  </si>
  <si>
    <t>Gilman 2013</t>
  </si>
  <si>
    <t>Gilman SE, Fitzmaurice GM, Bruce ML, Ten Have T, Glymour MM, Carliner H, Alexopoulos GS, Mulsant BH, Reynolds III CF, Cohen A. Economic inequalities in the effectiveness of a primary care intervention for depression and suicidal ideation. Epidemiology (Cambridge, Mass.). 2013 Jan;24(1):14.</t>
  </si>
  <si>
    <t>Gitlin 2013</t>
  </si>
  <si>
    <t>Gitlin LN, Harris LF, McCoy MC, Chernett NL, Pizzi LT, Jutkowitz E, Hess E, Hauck WW. A home-based intervention to reduce depressive symptoms and improve quality of life in older African Americans: A randomized trial. Annals of Internal Medicine. 2013 Aug 20;159(4):243-52.</t>
  </si>
  <si>
    <t>Green 2014</t>
  </si>
  <si>
    <t>Secondary analysis: Additional analysis of Richards 2013/2016 CADET trial</t>
  </si>
  <si>
    <t>Green C, Richards DA, Hill JJ, Gask L, Lovell K, Chew-Graham C, Bower P, Cape J, Pilling S, Araya R, Kessler D. Cost-effectiveness of collaborative care for depression in UK primary care: economic evaluation of a randomised controlled trial (CADET). PLoS One. 2014 Aug 14;9(8):e104225.</t>
  </si>
  <si>
    <t>Arean 2005</t>
  </si>
  <si>
    <t>Comparison: No relevant comparator</t>
  </si>
  <si>
    <t>Areán PA, Gum A, McCulloch CE, Bostrom A, Gallagher-Thompson D, Thompson L. Treatment of depression in low-income older adults. Psychology and aging. 2005 Dec;20(4):601.</t>
  </si>
  <si>
    <t>Gum 2007</t>
  </si>
  <si>
    <t>Secondary analysis: Additional analysis of Arean 2005</t>
  </si>
  <si>
    <t>Gum AM, Areán PA, Bostrom A. Low‐income depressed older adults with psychiatric comorbidity: secondary analyses of response to psychotherapy and case management. International Journal of Geriatric Psychiatry: A journal of the psychiatry of late life and allied sciences. 2007 Feb;22(2):124-30.</t>
  </si>
  <si>
    <t>Hammonds 2015</t>
  </si>
  <si>
    <t>Hammonds T, Rickert K, Goldstein C, Gathright E, Gilmore S, Derflinger B, Bennett B, Sterns A, Drew BL, Hughes JW. Adherence to antidepressant medications: a randomized controlled trial of medication reminding in college students. Journal of American College Health. 2015 Apr 3;63(3):204-8.</t>
  </si>
  <si>
    <t>Hoffman 2003</t>
  </si>
  <si>
    <t>Hoffman L, Enders J, Luo JI, Segal R, Pippins J, Kimberlin C. Impact of an antidepressant management program on medication adherence. The American journal of managed care. 2003 Jan;9(1):70-80.</t>
  </si>
  <si>
    <t>Interian 2013</t>
  </si>
  <si>
    <t>Interian A, Lewis‐Fernández R, Gara MA, Escobar JI. A randomized‐controlled trial of an intervention to improve antidepressant adherence among Latinos with depression. Depression and Anxiety. 2013 Jul;30(7):688-96.</t>
  </si>
  <si>
    <t>Issakidis 1999</t>
  </si>
  <si>
    <t>Issakidis C, Sanderson K, Teesson M, Johnston S, Buhrich N. Intensive case management in Australia: a randomized controlled trial. Acta Psychiatrica Scandinavica. 1999 May;99(5):360-7.</t>
  </si>
  <si>
    <t>Joubert 2013</t>
  </si>
  <si>
    <t>Joubert L, Lee J, McKeever U, Holland L. Caring for depressed elderly in the emergency department: establishing links between sub-acute, primary, and community care. Social work in health care. 2013 Feb 1;52(2-3):222-38.</t>
  </si>
  <si>
    <t>Kawanishi 2014</t>
  </si>
  <si>
    <t>Kawanishi C, Aruga T, Ishizuka N, Yonemoto N, Otsuka K, Kamijo Y, Okubo Y, Ikeshita K, Sakai A, Miyaoka H, Hitomi Y. Assertive case management versus enhanced usual care for people with mental health problems who had attempted suicide and were admitted to hospital emergency departments in Japan (ACTION-J): a multicentre, randomised controlled trial. The Lancet Psychiatry. 2014 Aug 1;1(3):193-201.</t>
  </si>
  <si>
    <t>Klinkman 2010</t>
  </si>
  <si>
    <t>Klinkman MS, Bauroth S, Fedewa S, Kerber K, Kuebler J, Adman T, Sen A. Long-term clinical outcomes of care management for chronically depressed primary care patients: a report from the depression in primary care project. The Annals of Family Medicine. 2010 Sep 1;8(5):387-96.</t>
  </si>
  <si>
    <t>Kutcher 2002</t>
  </si>
  <si>
    <t>Kutcher S, Leblanc J, Maclaren C, Hadrava V. A randomized trial of a specific adherence enhancement program in sertraline-treated adults with major depressive disorder in a primary care setting. Progress in Neuro-Psychopharmacology and Biological Psychiatry. 2002 Apr 1;26(3):591-6.</t>
  </si>
  <si>
    <t>Kwong 2013</t>
  </si>
  <si>
    <t>Kwong K, Chung H, Cheal K, Chou JC, Chen T. Depression care management for Chinese Americans in primary care: a feasibility pilot study. Community mental health journal. 2013 Apr 1;49(2):157-65.</t>
  </si>
  <si>
    <t>Leveille 2009</t>
  </si>
  <si>
    <t>Leveille SG, Huang A, Tsai SB, Allen M, Weingart SN, Iezzoni LI. Health coaching via an internet portal for primary care patients with chronic conditions: a randomized controlled trial. Medical Care. 2009 Jan 1;47(1):41-7.</t>
  </si>
  <si>
    <t>Lin 2003</t>
  </si>
  <si>
    <t>Secondary analysis: Additional analysis of Katon 2001</t>
  </si>
  <si>
    <t>Lin EH, Von Korff M, Ludman EJ, Rutter C, Bush TM, Simon GE, Unützer J, Walker E, Katon WJ. Enhancing adherence to prevent depression relapse in primary care. General hospital psychiatry. 2003 Sep 1;25(5):303-10.</t>
  </si>
  <si>
    <t>Lin 2000</t>
  </si>
  <si>
    <t>Secondary analysis: Additional analysis of Katon 1999</t>
  </si>
  <si>
    <t>Lin EH, VonKorff M, Russo J, Katon W, Simon GE, Unutzer J, Bush T, Walker E, Ludman E. Can depression treatment in primary care reduce disability?: A stepped care approach. Archives of family medicine. 2000 Nov 1;9(10):1052.</t>
  </si>
  <si>
    <t>Liu 2003</t>
  </si>
  <si>
    <t>Liu CF, Hedrick SC, Chaney EF, Heagerty P, Felker B, Hasenberg N, Fihn S, Katon W. Cost-effectiveness of collaborative care for depression in a primary care veteran population. Psychiatric Services. 2003 May;54(5):698-704.</t>
  </si>
  <si>
    <t>Liu 2007</t>
  </si>
  <si>
    <t>Liu SI, Huang HC, Yeh ZT, Hwang LC, Tjung JJ, Huang CR, Hsu CC, Ho CJ, Sun IW, Fang CK, Shiau SJ. Controlled trial of problem-solving therapy and consultation-liaison for common mental disorders in general medical settings in Taiwan. General hospital psychiatry. 2007 Sep 1;29(5):402-8.</t>
  </si>
  <si>
    <t>Ludman 2003</t>
  </si>
  <si>
    <t>Ludman E, Katon W, Bush T, Rutter C, Lin E, Simon G, Von Korff M, Walker E. Behavioural factors associated with symptom outcomes in a primary care-based depression prevention intervention trial. Psychological medicine. 2003 Sep;33(6):1061-70.</t>
  </si>
  <si>
    <t>Ijff 2007</t>
  </si>
  <si>
    <t>IJff MA, Huijbregts KM, van Marwijk HW, Beekman AT, Hakkaart-van Roijen L, Rutten FF, Unützer J, van der Feltz-Cornelis CM. Cost-effectiveness of collaborative care including PST and an antidepressant treatment algorithm for the treatment of major depressive disorder in primary care; a randomised clinical trial. BMC Health Services Research. 2007 Dec;7(1):34.</t>
  </si>
  <si>
    <t>Alves 2013</t>
  </si>
  <si>
    <t>Alves L, Carlos J, Rosana M, Carneiro C, Alberto L, Regina A. Assessment of the effectiveness of pharmacotherapy follow-up in patients treated for depression. Journal of Managed Care Pharmacy. 2013 Apr;19(3):218-27.</t>
  </si>
  <si>
    <t>Miranda 2003</t>
  </si>
  <si>
    <t>Miranda J, Duan N, Sherbourne C, Schoenbaum M, Lagomasino I, Jackson‐Triche M, Wells KB. Improving care for minorities: can quality improvement interventions improve care and outcomes for depressed minorities? Results of a randomized, controlled trial. Health services research. 2003 Apr;38(2):613-30.</t>
  </si>
  <si>
    <t>Miranda 2004</t>
  </si>
  <si>
    <t>Miranda J, Schoenbaum M, Sherbourne C, Duan N, Wells K. Effects of primary care depression treatment on minority patients' clinical status and employment. Archives of General Psychiatry. 2004 Aug 1;61(8):827-34.</t>
  </si>
  <si>
    <t>Morriss 2010</t>
  </si>
  <si>
    <t>Morriss R, Marttunnen S, Garland A, Nixon N, McDonald R, Sweeney T, Flambert H, Fox R, Kaylor-Hughes C, James M, Yang M. Randomised controlled trial of the clinical and cost effectiveness of a specialist team for managing refractory unipolar depressive disorder. BMC psychiatry. 2010 Dec;10(1):100.</t>
  </si>
  <si>
    <t>Paykel 1982</t>
  </si>
  <si>
    <t>Paykel ES, Mangen SP, Griffith JH, Burns TP. Community psychiatric nursing for neurotic patients: a controlled trial. The British Journal of Psychiatry. 1982 Jun;140(6):573-81.</t>
  </si>
  <si>
    <t>Petersen 2014</t>
  </si>
  <si>
    <t>Petersen JJ, König J, Paulitsch MA, Mergenthal K, Rauck S, Pagitz M, Schmidt K, Haase L, Gerlach FM, Gensichen J. Long-term effects of a collaborative care intervention on process of care in family practices in Germany: a 24-month follow-up study of a cluster randomized controlled trial. General hospital psychiatry. 2014 Nov 1;36(6):570-4.</t>
  </si>
  <si>
    <t>Pizzi 2014</t>
  </si>
  <si>
    <t>Secondary analysis: Additional analysis of Gitlin 2013</t>
  </si>
  <si>
    <t>Pizzi LT, Jutkowitz E, Frick KD, Suh DC, Prioli KM, Gitlin LN. Cost‐effectiveness of a community‐integrated home‐based depression intervention in older African Americans. Journal of the American Geriatrics Society. 2014 Dec;62(12):2288-95.</t>
  </si>
  <si>
    <t>Pyne JM, Rost LM, Zhang M, Williams DK, Smith J, Fortney J. Cost-effectiveness of a primary care depression intervention. Journal of General Internal Medicine. 2003 Jun 1;18(6):432-41.</t>
  </si>
  <si>
    <t>Pyne 2003a</t>
  </si>
  <si>
    <t>Pyne 2003b</t>
  </si>
  <si>
    <t>Secondary analysis: Additional analysis of Rost 2001</t>
  </si>
  <si>
    <t>Pyne JM, Smith J, Fortney J, Zhang M, Williams DK, Rost K. Cost–effectiveness of a primary care intervention for depressed females. Journal of affective disorders. 2003 Mar 1;74(1):23-32.</t>
  </si>
  <si>
    <t>Robson 1984</t>
  </si>
  <si>
    <t>Robson MH, France R, Bland M. Clinical psychologist in primary care: controlled clinical and economic evaluation. Br Med J (Clin Res Ed). 1984 Jun 16;288(6433):1805-8.</t>
  </si>
  <si>
    <t>Rost 2005</t>
  </si>
  <si>
    <t>Rost K, Pyne JM, Dickinson LM, LoSasso AT. Cost-effectiveness of enhancing primary care depression management on an ongoing basis. The Annals of Family Medicine. 2005 Jan 1;3(1):7-14.</t>
  </si>
  <si>
    <t>Schapira 2010</t>
  </si>
  <si>
    <t>Schapira M, Camera L, Finkelsztein C, Matusevich D, Smietniansky M, Esteban J, Patiño H, Acuña A. A multidisciplinary program for the treatment and follow up of depression in ambulatory elderly. Vertex (Buenos Aires, Argentina). 2010;21(92):284-90.</t>
  </si>
  <si>
    <t>Schoenbaum 2002</t>
  </si>
  <si>
    <t>Secondary analysis: Additional analysis of Wells 2000</t>
  </si>
  <si>
    <t>Schoenbaum M, Unützer J, McCaffrey D, Duan N, Sherbourne C, Wells KB. The effects of primary care depression treatment on patients' clinical status and employment. Health Services Research. 2002 Oct;37(5):1145-58.</t>
  </si>
  <si>
    <t>Schoenbaum 2001</t>
  </si>
  <si>
    <t>Schoenbaum M, Unützer J, Sherbourne C, Duan N, Rubenstein LV, Miranda J, Meredith LS, Carney MF, Wells K. Cost-effectiveness of practice-initiated quality improvement for depression: results of a randomized controlled trial. Jama. 2001 Sep 19;286(11):1325-30.</t>
  </si>
  <si>
    <t>Sherbourne 2004</t>
  </si>
  <si>
    <t>Sherbourne CD, Weiss R, Duan N, Bird CE, Wells KB. Do the effects of quality improvement for depression care differ for men and women? Results of a group-level randomized controlled trial. Medical care. 2004 Dec 1:1186-93.</t>
  </si>
  <si>
    <t>Sherbourne 2001</t>
  </si>
  <si>
    <t>Sherbourne CD, Wells KB, Duan N, Miranda J, Unützer J, Jaycox L, Schoenbaum M, Meredith LS, Rubenstein LV. Long-term effectiveness of disseminating quality improvement for depression in primary care. Archives of General Psychiatry. 2001 Jul 1;58(7):696-703.</t>
  </si>
  <si>
    <t>Simon GE, Katon WJ, VonKorff M, Unützer J, Lin EH, Walker EA, Bush T, Rutter C, Ludman E. Cost-effectiveness of a collaborative care program for primary care patients with persistent depression. American Journal of Psychiatry. 2001 Oct 1;158(10):1638-44.</t>
  </si>
  <si>
    <t>Simon 2001a</t>
  </si>
  <si>
    <t>Simon 2001b</t>
  </si>
  <si>
    <t>Secondary analysis: Additional analysis of Katzelnick 2000</t>
  </si>
  <si>
    <t>Simon GE, Manning WG, Katzelnick DJ, Pearson SD, Henk HJ, Helstad CP. Cost-effectiveness of systematic depression treatment for high utilizers of general medical care. Archives of general psychiatry. 2001 Feb 1;58(2):181-7.</t>
  </si>
  <si>
    <t>Simon 2002</t>
  </si>
  <si>
    <t>Simon GE, Von Korff M, Ludman EJ, Katon WJ, Rutter C, Unützer J, Lin EH, Bush T, Walker E. Cost-effectiveness of a program to prevent depression relapse in primary care. Medical Care. 2002 Oct 1;40(10):941-50.</t>
  </si>
  <si>
    <t>Sinnema 2011</t>
  </si>
  <si>
    <t>Sinnema H, Franx G, Volker D, Majo C, Terluin B, Wensing M, van Balkom A. Randomised controlled trial of tailored interventions to improve the management of anxiety and depressive disorders in primary care. Implementation science. 2011 Dec;6(1):75.</t>
  </si>
  <si>
    <t>Siskind 2010</t>
  </si>
  <si>
    <t>Siskind D, Araya R, Kim J. Cost-effectiveness of improved primary care treatment of depression in women in Chile. The British Journal of Psychiatry. 2010 Oct;197(4):291-6.</t>
  </si>
  <si>
    <t>Thomas 2004</t>
  </si>
  <si>
    <t>Thomas HV, Lewis G, Watson M, Bell T, Lyons I, Lloyd K, Weich S, Sharp D. Computerised patient-specific guidelines for management of common mental disorders in primary care: a randomised controlled trial. Br J Gen Pract. 2004 Nov 1;54(508):832-7.</t>
  </si>
  <si>
    <t>Unutzer 2001</t>
  </si>
  <si>
    <t>Unützer J, Rubenstein L, Katon WJ, Tang L, Duan N, Lagomasino IT, Wells KB. Two-year effects of quality improvement programs on medication management for depression. Archives of General Psychiatry. 2001 Oct 1;58(10):935-42.</t>
  </si>
  <si>
    <t>Van Marwijk 2008</t>
  </si>
  <si>
    <t>van Marwijk HW, Ader H, de Haan M, Beekman A. Primary care management of major depression in patients aged≥ 55 years:: outcome of a randomised clinical trial. Br J Gen Pract. 2008 Oct 1;58(555):680-7.</t>
  </si>
  <si>
    <t>Van Marwijk 2009</t>
  </si>
  <si>
    <t>Van Marwijk H, Ader H, De Haan M, Beekman A. Disease management for depressed patients of more than 55 years: results of a randomized trial. Huisarts en wetenschap. 2009; 6: 281-286.</t>
  </si>
  <si>
    <t>van Schaik 2014</t>
  </si>
  <si>
    <t>Secondary analysis: Additional analysis of Dozeman 2012</t>
  </si>
  <si>
    <t>van Schaik DJ, Dozeman E, van Marwijk HW, Stek ML, Smit F, Beekman AT, van der Horst HE. Preventing depression in homes for older adults: are effects sustained over 2 years?. International journal of geriatric psychiatry. 2014 Feb;29(2):191-7.</t>
  </si>
  <si>
    <t>Von Korff 1998</t>
  </si>
  <si>
    <t>Secondary analysis: Additional analysis of Katon 1995/1996</t>
  </si>
  <si>
    <t>Von Korff M, Katon W, Bush T, Lin EH, Simon G, Saunders K, Ludman E, Walker E, Unutzer J. Treatment costs, cost offset, and cost-effectiveness of collaborative management of depression. Psychosomatic medicine. 1998 Mar 1;60(2):143-9.</t>
  </si>
  <si>
    <t>Wang 2010</t>
  </si>
  <si>
    <t>Paper unavailable</t>
  </si>
  <si>
    <t>Wang ZW, Fang F, Lu ZP, Wang P, Chen YD, Zhang SP. Efficacy of integrated-model management on chronic depression. Journal of shanghai jiaotong university (medical science). 2010; 6:639-642.</t>
  </si>
  <si>
    <t>Watkins 2006</t>
  </si>
  <si>
    <t>Watkins KE, Paddock SM, Zhang L, Wells KB. Improving care for depression in patients with comorbid substance misuse. American Journal of Psychiatry. 2006 Jan 1;163(1):125-32.</t>
  </si>
  <si>
    <t>Wells 2007</t>
  </si>
  <si>
    <t>Wells KB, Schoenbaum M, Duan N, Miranda J, Tang L, Sherbourne C. Cost-effectiveness of quality improvement programs for patients with subthreshold depression or depressive disorder. Psychiatric services. 2007 Oct;58(10):1269-78.</t>
  </si>
  <si>
    <t>Wiley-Exley 2009</t>
  </si>
  <si>
    <t>Wiley-Exley E, Domino ME, Maxwell J, Levkoff SE. Cost-effectiveness of integrated care for elderly depressed patients in the PRISM-E study. Journal of Mental Health Policy and Economics. 2009 Dec.</t>
  </si>
  <si>
    <t>Wu 2010</t>
  </si>
  <si>
    <t>Wu HS, Xu Y, Xu YF, Zhu HX, Zhu LP, Xue JJ. Effectiveness of case management of chronic disease for elderly depression in community. Chinese Mental Health Journal. 2010; 24:245-249.</t>
  </si>
  <si>
    <t>Adli 2006</t>
  </si>
  <si>
    <t>Adli M, Bauer M, Rush AJ. Algorithms and collaborative-care systems for depression: Are they effective and why?: A systematic review. Biological psychiatry. 2006 Jun 1;59(11):1029-38.</t>
  </si>
  <si>
    <t>Aqgius 2010</t>
  </si>
  <si>
    <t>Agius M, Murphy CL, Zaman R. Does shared care help in the treatment of depression. Psychiatr Danub. 2010 Nov 1;22(Suppl 1):S18-22.</t>
  </si>
  <si>
    <t>Al-Jumah 2012</t>
  </si>
  <si>
    <t>Al-Jumah KA, Qureshi NA. Impact of pharmacist interventions on patients’ adherence to antidepressants and patient-reported outcomes: a systematic review. Patient preference and adherence. 2012;6:87.</t>
  </si>
  <si>
    <t>Archer 2012</t>
  </si>
  <si>
    <t>Archer J, Bower P, Gilbody S, Lovell K, Richards D, Gask L, Dickens C, Coventry P. Collaborative care for depression and anxiety problems. Cochrane Database of Systematic Reviews. 2012(10).</t>
  </si>
  <si>
    <t>Whooley 2000</t>
  </si>
  <si>
    <t>Whooley MA, Stone B, Soghikian K. Randomized trial of case‐finding for depression in elderly primary care patients. Journal of General Internal Medicine. 2000 May;15(5):293-300.</t>
  </si>
  <si>
    <t>Banerjee 1996</t>
  </si>
  <si>
    <t>Banerjee S, Shamash K, Macdonald AJ, Mann AH. Randomised controlled trial of effect of intervention by psychogeriatric team on depression in frail elderly people at home. Bmj. 1996 Oct 26;313(7064):1058-61.</t>
  </si>
  <si>
    <t>Badamgarav 2003</t>
  </si>
  <si>
    <t>Badamgarav E, Weingarten SR, Henning JM, Knight K, Hasselblad V, Gano Jr A, Ofman JJ. Effectiveness of disease management programs in depression: a systematic review. American Journal of Psychiatry. 2003 Dec 1;160(12):2080-90.</t>
  </si>
  <si>
    <t>Barbui 2006</t>
  </si>
  <si>
    <t>Barbui C, Tansella M. Identification and management of depression in primary care settings. A meta-review of evidence. Epidemiology and Psychiatric Sciences. 2006 Dec;15(4):276-83.</t>
  </si>
  <si>
    <t>Bennett 2003</t>
  </si>
  <si>
    <t>Bennett JW, Glasziou PP. Computerised reminders and feedback in medication management: a systematic review of randomised controlled trials. Medical Journal of Australia. 2003 Mar;178(5):217-22.</t>
  </si>
  <si>
    <t>Thompson 2000</t>
  </si>
  <si>
    <t>Thompson C, Kinmonth AL, Stevens L, Pevele RC, Stevens A, Ostler KJ, Pickering RM, Baker NG, Henson A, Preece J, Cooper D. Effects of a clinical-practice guideline and practice-based education on detection and outcome of depression in primary care: Hampshire Depression Project randomised controlled trial. The Lancet. 2000 Jan 15;355(9199):185-91.</t>
  </si>
  <si>
    <t>Bijl 2004</t>
  </si>
  <si>
    <t>Bijl D, van Marwijk HW, de Haan M, van Tilburg W, Beekman AJ. Effectiveness of disease management programmes for recognition, diagnosis and treatment of depression in primary care: a review. The European journal of general practice. 2004 Jan 1;10(1):6-12.</t>
  </si>
  <si>
    <t>Bower 2006</t>
  </si>
  <si>
    <t>Bower P, Gilbody S, Richards D, Fletcher J, Sutton A. Collaborative care for depression in primary care: making sense of a complex intervention: systematic review and meta-regression. The British Journal of Psychiatry. 2006 Dec;189(6):484-93.</t>
  </si>
  <si>
    <t>Butler 2011</t>
  </si>
  <si>
    <t>Butler M, Kane RL, McAlpine D, Kathol R, Fu SS, Hagedorn H, Wilt T. Does integrated care improve treatment for depression?: a systematic review. The Journal of ambulatory care management. 2011 Apr 1;34(2):113-25.</t>
  </si>
  <si>
    <t>Arthur 2002</t>
  </si>
  <si>
    <t>Arthur AJ, Jagger C, Lindesay J, Matthews RJ. Evaluating a mental health assessment for older people with depressive symptoms in general practice: a randomised controlled trial. Br J Gen Pract. 2002 Mar 1;52(476):202-7.</t>
  </si>
  <si>
    <t>Katon 1992</t>
  </si>
  <si>
    <t>Katon W, Von Korff M, Lin E, Bush T, Russo J, Lipscomb P, Wagner E. A randomized trial of psychiatric consultation with distressed high utilizers. General hospital psychiatry. 1992 Mar 1;14(2):86-98.</t>
  </si>
  <si>
    <t>Cape 2010</t>
  </si>
  <si>
    <t>Cape J, Whittington C, Bower P. What is the role of consultation–liaison psychiatry in the management of depression in primary care? A systematic review and meta-analysis. General Hospital Psychiatry. 2010 May 1;32(3):246-54.</t>
  </si>
  <si>
    <t>Chang-Quan 2009</t>
  </si>
  <si>
    <t>Chang-Quan H, Bi-Rong D, Zhen-Chan L, Yuan Z, Yu-Sheng P, Qing-Xiu L. Collaborative care interventions for depression in the elderly: a systematic review of randomized controlled trials. Journal of Investigative Medicine. 2009 Feb 1;57(2):446-55.</t>
  </si>
  <si>
    <t>Atherton-Naji 2001</t>
  </si>
  <si>
    <t>Atherton-Naji A, Hamilton R, Riddle W, Naji SA. Improving adherence to antidepressant drug treatment in primary care: a feasibility study for a randomised controlled trial of educational intervention. Primary Care Psychiatry. 2001;7(2):61-7.</t>
  </si>
  <si>
    <t>Sirey 2010</t>
  </si>
  <si>
    <t>Sirey JA, Bruce ML, Kales HC. Improving antidepressant adherence and depression outcomes in primary care: the treatment initiation and participation (TIP) program. The American Journal of Geriatric Psychiatry. 2010 Jun 1;18(6):554-62.</t>
  </si>
  <si>
    <t>Chong 2011</t>
  </si>
  <si>
    <t>Chong WW, Aslani P, Chen TF. Effectiveness of interventions to improve antidepressant medication adherence: a systematic review. International journal of clinical practice. 2011 Sep;65(9):954-75.</t>
  </si>
  <si>
    <t>Aubert 2003</t>
  </si>
  <si>
    <t>Aubert RE, Fulop G, Xia F, Thiel M, Maldonato D, Woo C. Evaluation of a depression health management program to improve outcomes in first or recurrent episode depression. Am J Manag Care. 2003 May 1;9(5):374-80.</t>
  </si>
  <si>
    <t>Baumgarten 2002</t>
  </si>
  <si>
    <t>Baumgarten M, Lebel P, Laprise H, Leclerc C, Quinn C. Adult day care for the frail elderly: outcomes, satisfaction, and cost. Journal of aging and Health. 2002 May;14(2):237-59.</t>
  </si>
  <si>
    <t>Blanchard 1999</t>
  </si>
  <si>
    <t>Blanchard MR, Waterreus A, Mann AH. Can a brief intervention have a longer‐term benefit? The case of the research nurse and depressed older people in the community. International journal of geriatric psychiatry. 1999 Sep;14(9):733-8.</t>
  </si>
  <si>
    <t>Corney 1987</t>
  </si>
  <si>
    <t>Corney RH. Marital problems and treatment outcome in depressed women: a clinical trial of social work intervention. The British Journal of Psychiatry. 1987 Nov;151(5):652-9.</t>
  </si>
  <si>
    <t>Solberg 2001</t>
  </si>
  <si>
    <t>Solberg LI, Fischer LR, Wei F, Rush WA, Conboy KS, Davis TF, Heinrich RL. A CQI intervention to change the care of depression: a controlled study. Effective clinical practice: ECP. 2001;4(6):239-49.</t>
  </si>
  <si>
    <t>Tutty 2000</t>
  </si>
  <si>
    <t>Tutty S, Simon G, Ludman E. Telephone counseling as an adjunct to antidepressant treatment in the primary care system. A pilot study. Effective clinical practice: ECP. 2000;3(4):170-8.</t>
  </si>
  <si>
    <t>Christensen 2008</t>
  </si>
  <si>
    <t>Christensen H, Griffiths KM, Gulliver A, Clack D, Kljakovic M, Wells L. Models in the delivery of depression care: a systematic review of randomised and controlled intervention trials. BMC family practice. 2008 Dec;9(1):25.</t>
  </si>
  <si>
    <t>Coventry PA, Hudson JL, Kontopantelis E, Archer J, Richards DA, Gilbody S, Lovell K, Dickens C, Gask L, Waheed W, Bower P. Characteristics of effective collaborative care for treatment of depression: a systematic review and meta-regression of 74 randomised controlled trials. PloS one. 2014 Sep 29;9(9):e108114.</t>
  </si>
  <si>
    <t>Abrahams 2006</t>
  </si>
  <si>
    <t>Abrahams S, Alder DA, Bartels SJ. Better practices in collaborative mental health care: an analysis of the evidence base. Can J Psychiatry. 2006 May;51(6 Suppl 1):7S-2S.</t>
  </si>
  <si>
    <t>Firth 2015</t>
  </si>
  <si>
    <t>Firth N, Barkham M, Kellett S. The clinical effectiveness of stepped care systems for depression in working age adults: A systematic review. Journal of Affective Disorders. 2015 Jan 1;170:119-30.</t>
  </si>
  <si>
    <t>Gensichen 2006</t>
  </si>
  <si>
    <t>Gensichen J, Beyer M, Muth C, Gerlach FM, Von Korff M, Ormel J. Case management to improve major depression in primary health care: a systematic review. Psychological medicine. 2006 Jan;36(1):7-14.</t>
  </si>
  <si>
    <t>Jarjoura 2004</t>
  </si>
  <si>
    <t>Jarjoura D, Polen A, Baum E, Kropp D, Hetrick S, Rutecki G. Effectiveness of screening and treatment for depression in ambulatory indigent patients. Journal of general internal medicine. 2004 Jan;19(1):78-84.</t>
  </si>
  <si>
    <t>Gilbody 2006</t>
  </si>
  <si>
    <t>Gilbody S, Bower P, Fletcher J, Richards D, Sutton AJ. Collaborative care for depression: a cumulative meta-analysis and review of longer-term outcomes. Archives of internal medicine. 2006 Nov 27;166(21):2314-21.</t>
  </si>
  <si>
    <t>Gilbody 2008</t>
  </si>
  <si>
    <t>Gilbody S, Bower P, Torgerson D, Richards D. Cluster randomized trials produced similar results to individually randomized trials in a meta-analysis of enhanced care for depression. Journal of clinical epidemiology. 2008 Feb 1;61(2):160-8.</t>
  </si>
  <si>
    <t>Gilbody 2003</t>
  </si>
  <si>
    <t>Gilbody S, Whitty P, Grimshaw J, Thomas R. Educational and organizational interventions to improve the management of depression in primary care: a systematic review. Jama. 2003 Jun 18;289(23):3145-51.</t>
  </si>
  <si>
    <t>Berti Ceroni 2002</t>
  </si>
  <si>
    <t>Gillies 2015</t>
  </si>
  <si>
    <t>Gillies D, Buykx P, Parker AG, Hetrick SE. Consultation liaison in primary care for people with mental disorders. Cochrane Database of Systematic Reviews. 2015(9).</t>
  </si>
  <si>
    <t>Gunn 2006</t>
  </si>
  <si>
    <t>Gunn J, Diggens J, Hegarty K, Blashki G. A systematic review of complex system interventions designed to increase recovery from depression in primary care. BMC health services research. 2006 Dec;6(1):88.</t>
  </si>
  <si>
    <t>Edlund 2008</t>
  </si>
  <si>
    <t>Edlund MJ, Fortney JC, Reaves CM, Pyne JM, Mittal D. Beliefs about depression and depression treatment among depressed veterans. Medical care. 2008 Jun 1;46(6):581-9.</t>
  </si>
  <si>
    <t>Heise 2013</t>
  </si>
  <si>
    <t>Heise BA, van Servellen G. The nurse’s role in primary care antidepressant medication adherence. Journal of psychosocial nursing and mental health services. 2013 Dec 4;52(4):48-57.</t>
  </si>
  <si>
    <t>Smith 2000</t>
  </si>
  <si>
    <t>Smith JI, Rost KM, Nutting PA, Elliott CE, Duan N. A primary care intervention for depression. The Journal of Rural Health. 2000 Sep;16(4):313-23.</t>
  </si>
  <si>
    <t>Kates 2007</t>
  </si>
  <si>
    <t>Kates N, Mach M. Chronic disease management for depression in primary care: a summary of the current literature and implications for practice. The Canadian Journal of Psychiatry. 2007 Feb;52(2):77-85.</t>
  </si>
  <si>
    <t>Lemmens 2015</t>
  </si>
  <si>
    <t>Lemmens LC, Molema CC, Versnel N, Baan CA, de Bruin SR. Integrated care programs for patients with psychological comorbidity: A systematic review and meta-analysis. Journal of psychosomatic research. 2015 Dec 1;79(6):580-94.</t>
  </si>
  <si>
    <t>Smith 2006</t>
  </si>
  <si>
    <t>Smith RC, Lyles JS, Gardiner JC, Sirbu C, Hodges A, Collins C, Dwamena FC, Lein C, Given CW, Given B, Goddeeris J. Primary care clinicians treat patients with medically unexplained symptoms. Journal of general internal medicine. 2006 Jul 1;21(7):671-7.</t>
  </si>
  <si>
    <t>Miller 2013</t>
  </si>
  <si>
    <t>Miller CJ, Grogan-Kaylor A, Perron BE, Kilbourne AM, Woltmann E, Bauer MS. Collaborative chronic care models for mental health conditions: cumulative meta-analysis and meta-regression to guide future research and implementation. Medical care. 2013 Oct;51(10):922.</t>
  </si>
  <si>
    <t>Neumeyer-Gromen 2004</t>
  </si>
  <si>
    <t>Neumeyer-Gromen A, Lampert T, Stark K, Kallischnigg G. Disease management programs for depression: a systematic review and meta-analysis of randomized controlled trials. Medical care. 2004 Dec 1:1211-21.</t>
  </si>
  <si>
    <t>Nieuwlaat 2014</t>
  </si>
  <si>
    <t>Nieuwlaat R, Wilczynski N, Navarro T, Hobson N, Jeffery R, Keepanasseril A, Agoritsas T, Mistry N, Iorio A, Jack S, Sivaramalingam B. Interventions for enhancing medication adherence. Cochrane database of systematic reviews. 2014(11).</t>
  </si>
  <si>
    <t>Ofman 2004</t>
  </si>
  <si>
    <t>Ofman JJ, Badamgarav E, Henning JM, Knight K, Gano Jr AD, Levan RK, Gur-Arie S, Richards MS, Hasselblad V, Weingarten SR. Does disease management improve clinical and economic outcomes in patients with chronic diseases? A systematic review. The American journal of medicine. 2004 Aug 1;117(3):182-92.</t>
  </si>
  <si>
    <t>Sighinolfi 2014</t>
  </si>
  <si>
    <t>Sighinolfi C, Nespeca C, Menchetti M, Levantesi P, Murri MB, Berardi D. Collaborative care for depression in European countries: a systematic review and meta-analysis. Journal of psychosomatic research. 2014 Oct 1;77(4):247-63.</t>
  </si>
  <si>
    <t>Sikorski 2012</t>
  </si>
  <si>
    <t>Sikorski C, Luppa M, König HH, van den Bussche H, Riedel-Heller SG. Does GP training in depression care affect patient outcome?-A systematic review and meta-analysis. BMC health services research. 2012 Dec;12(1):10.</t>
  </si>
  <si>
    <t>Smith 2007</t>
  </si>
  <si>
    <t>Smith SM, Allwright S, O'Dowd T. Effectiveness of shared care across the interface between primary and specialty care in chronic disease management. Cochrane Database of Systematic Reviews. 2007(3).</t>
  </si>
  <si>
    <t>Smith 2008</t>
  </si>
  <si>
    <t>Smith SM, Allwright S, O'Dowd T. Does sharing care across the primary-specialty interface improve outcomes in chronic disease? A systematic review. The American journal of managed care. 2008 Apr;14(4):213-24.</t>
  </si>
  <si>
    <t>Thota 2012</t>
  </si>
  <si>
    <t>Thota AB, Sipe TA, Byard GJ, Zometa CS, Hahn RA, McKnight-Eily LR, Chapman DP, Abraido-Lanza AF, Pearson JL, Anderson CW, Gelenberg AJ. Collaborative care to improve the management of depressive disorders: a community guide systematic review and meta-analysis. American journal of preventive medicine. 2012 May 1;42(5):525-38.</t>
  </si>
  <si>
    <t>Tsai 2005</t>
  </si>
  <si>
    <t>Tsai AC, Morton SC, Mangione CM, Keeler EB. A meta-analysis of interventions to improve care for chronic illnesses. The American journal of managed care. 2005 Aug;11(8):478.</t>
  </si>
  <si>
    <t>van der Feltz-Cornelis 2010</t>
  </si>
  <si>
    <t>van der Feltz-Cornelis CM, Van Os TW, Van Marwijk HW, Leentjens AF. Effect of psychiatric consultation models in primary care. A systematic review and meta-analysis of randomized clinical trials. Journal of psychosomatic research. 2010 Jun 1;68(6):521-33.</t>
  </si>
  <si>
    <t>van Servellen 2011</t>
  </si>
  <si>
    <t>van Servellen G, Heise BA, Ellis R. Factors associated with antidepressant medication adherence and adherence-enhancement programmes: a systematic literature review. Mental Health in Family Medicine. 2011 Dec;8(4):255.</t>
  </si>
  <si>
    <t>van Straten 2015</t>
  </si>
  <si>
    <t>van Straten A, Hill J, Richards DA, Cuijpers P. Stepped care treatment delivery for depression: a systematic review and meta-analysis. Psychological medicine. 2015 Jan;45(2):231-46.</t>
  </si>
  <si>
    <t>Woltmann 2012</t>
  </si>
  <si>
    <t>Woltmann E, Grogan-Kaylor A, Perron B, Georges H, Kilbourne AM, Bauer MS. Comparative effectiveness of collaborative chronic care models for mental health conditions across primary, specialty, and behavioral health care settings: systematic review and meta-analysis. American Journal of Psychiatry. 2012 Aug;169(8):790-804.</t>
  </si>
  <si>
    <t>Inclusion criteria: aged at least 18 years; met DSM-IV criteria for major depression; had a clinical indication for treatment with a selective serotonin reuptake inhibitor. Exclusion criteria: contraindications for and/or interactions with sertraline as stated in the local product document; concomitant participation in other studies involving investigational or marketed products</t>
  </si>
  <si>
    <t>Assessment at 24 weeks but considered close enough to 6-month cut-off. Data not extracted for RHYTHMS arm as intervention not relevant (stand-alone psychoeducational intervention). GP was the allocation unit</t>
  </si>
  <si>
    <t>GPs in Sweden received a mailed invitation to participate in the study</t>
  </si>
  <si>
    <t>Therapeutic drug monitoring (TDM). All patients were treated with sertraline. Plasma levels of sertraline and desmethylsertraline were determined at weeks 4 and 12 and reported back to the general practitioner for continued discussion with the patients. By means of TDM, dose optimization for individual patients in clinical routine, including monitoring for adherence, side-effects and drug–drug interactions, can be accomplished</t>
  </si>
  <si>
    <t>The initial treatment phase comprised 24 weeks, and included check-ups at baseline, 4 weeks (±1 week), 12 weeks (±4 weeks) and 24 weeks (±2 weeks).</t>
  </si>
  <si>
    <t>GP</t>
  </si>
  <si>
    <t>Patients were treated in accordance with the general practitioners’ clinical routine</t>
  </si>
  <si>
    <t>ITT analysis. Composite measure of adherence (based on questionning by the GPs, measurable serum levels at weeks 4, 12 and 24, and appointments kept at weeks 4, 12 and 24)</t>
  </si>
  <si>
    <t>Blinded serum levels</t>
  </si>
  <si>
    <t>Data cannot be extracted for MADRS (in figures)</t>
  </si>
  <si>
    <t>The study received economic support from Pfizer AB</t>
  </si>
  <si>
    <t>Inclusion criteria: adults aged at least 65 years; receiving home care but were not currently under psyhiatric care; screened positive for depression according to criteria of the standardised automatic geriatric examination for computer assisyted taxonomy (AGECAT)</t>
  </si>
  <si>
    <t>Elderly disabled people receiving home care from their local authority</t>
  </si>
  <si>
    <t>Shared care versus standard care</t>
  </si>
  <si>
    <t>Six months after recruitment subjects were reassessed in their own homes</t>
  </si>
  <si>
    <t>Multidisciplinary team</t>
  </si>
  <si>
    <t>Individual package of care that was formulated by the community psychogeriatric team in their catchment area and implemented by a researcher working as a member of that team. Members of the intervention group were treated in the same way as anyone referred to the psychogeriatric team in the catchment area. Each case was presented at a multidisciplinary team meeting which included community psychiatric nurses, occupational therapists, senior and junior medical staff, a social worker, and a psychologist. A management plan was formulated by the team for each subject on an individual basis, as for any referral to the team. This could include any combination of physical interventions—for example, prescription of antidepressants, physical review—psychological interventions—for example, bereavement counselling, family work—and social interventions—for example, referral to a day centre, benefit check. First author (psychiatrist) acted as each person's keyworker. All members of the team, whether medically qualified or not, may be assigned any case referred. The study population differed in their management only by their all being assigned a doctor. Subjects were visited in their own homes and progress regularly reviewed by the team.</t>
  </si>
  <si>
    <t>Community psychiatric nurses, occupational therapists, senior and junior medical staff, a social worker, and a psychologist.</t>
  </si>
  <si>
    <t>The control group received general practitioner care. Letters were sent to general practitioners to say that their patient was participing in the study as a control but that this should not affect their management of him or her. The letter also reiterated that patients could be referred as needed and that they would be accepted by the psychogeriatric team as normal if they were referred.</t>
  </si>
  <si>
    <t>No statistically significant differences at baseline</t>
  </si>
  <si>
    <t>Loss of diagnosis (assessed with automatic geriatric examination for computer assisted taxonomy)</t>
  </si>
  <si>
    <t>Psychiatric diagnoses are generated by the AGECAT computer algorithm and have been validated against DSM-III</t>
  </si>
  <si>
    <t>ITT analysis. Only change score reported</t>
  </si>
  <si>
    <t>Change score</t>
  </si>
  <si>
    <t>Mental Health Foundation in the form of a training fellowship to SB</t>
  </si>
  <si>
    <t>Attached professional model versus enhanced standard care</t>
  </si>
  <si>
    <t>Culturally focused psychiatric (CFP) consultation service. Study clinicians (psychologists or psychiatrists) provided a psychiatric assessment, psychoeducation, cognitive-behavioral tools, and tailored treatment recommendations; primary care providers were provided a consultation summary.</t>
  </si>
  <si>
    <t xml:space="preserve">Two-session CFP intervention </t>
  </si>
  <si>
    <t>Psychologist/psychiatrist</t>
  </si>
  <si>
    <t>Primary care providers were notified via e-mail of positive depressive symptom screens, and participants received usual care for depression through their primary care practice</t>
  </si>
  <si>
    <t>Inclusion criteria: adult patients (aged at least 18 years); self-identified as Latino/Hispanic; screened positive for likely depression (score of at least 2 on PHQ-2); able to consent to study participation. Exclusion criteria: unstable psychiatric illness precluding participation (for example, actively suicidal)</t>
  </si>
  <si>
    <t>Participants included Latino adults attending a primary care practice affiliated with Massachusetts General Hospital (MGH). Recruitment was conducted as part of the patient’s routine primary care visit</t>
  </si>
  <si>
    <t>NCT01239407. Allocation unit is primary care clinic. Baseline data reported for 98% of N randomised (N=118) as 2 participants excluded at baseline due to active suicidality</t>
  </si>
  <si>
    <t>CFP intervention participants were older than those in enhanced usual care (p=.03) and more likely to be male (Fisher’s exact test, p&lt;.001)</t>
  </si>
  <si>
    <r>
      <t xml:space="preserve">PHQ-2 </t>
    </r>
    <r>
      <rPr>
        <sz val="11"/>
        <color theme="1"/>
        <rFont val="Calibri"/>
        <family val="2"/>
      </rPr>
      <t>≥ 2</t>
    </r>
  </si>
  <si>
    <t>Quick Inventory of Depressive Symptomatology (QIDS)</t>
  </si>
  <si>
    <t>Modified ITT analysis (98% of N randomised)</t>
  </si>
  <si>
    <t>This research project was funded through support from the Robert Wood Johnson Foundation’s program “Finding Answers: Disparities Research for Change” (grant number 66709) awarded to Dr. Trinh, principal investigator, and Dr. Bedoya), with additional support from the MGH Department of Psychiatry</t>
  </si>
  <si>
    <t>Consultation-liaison model</t>
  </si>
  <si>
    <t>Davis 2011</t>
  </si>
  <si>
    <t>Internal Medicine Residency Clinic</t>
  </si>
  <si>
    <t>Inclusion criteria: clinic patients aged over 18 years; currently enrolled in Medicaid or were without private health insurance and had low income (income below the federal poverty line); met DSM-IV criteria for a major depressive episode (assessed using the PRIME-MD); could read and respond to symptom problems. Exclusion criteria: receiving intervention for any mental health problem; seeking help for depression or other emotional problems at the screen; responded "yes" to the suicide ideation question</t>
  </si>
  <si>
    <t>Screening and treatment for depression. A screening nurse advised physicians of positive screen results and provided a protocol outline asking the physician to:  1) explore symptoms with the patient to affirm screen results; 2) attempt to rule out physical conditions, medications, or other primary psychiatric diagnoses that could explain the results; 3) given that the depression diagnosis seemed appropriate, the resident was to: a) educate the patient about depression; b) give the patient educational materials about depression (from AHRQ); c) encourage behavioral therapy through an appointment to the local public mental health agency (Nova Behavioral Health); d) educate the patient about antidepressant treatment and prescribe antidepressants when appropriate and acceptable to the patient; e) reschedule an appointment in 4 weeks; f) ensure that the screening nurse sees the patient as well as provide the nurse with pertinent information that could be helpful to Nova staff</t>
  </si>
  <si>
    <t>Screening nurse</t>
  </si>
  <si>
    <t>Patients in the usual care group were provided the results of the screen by the screening nurse before their visit with the resident, and advised to seek care for their symptoms</t>
  </si>
  <si>
    <t>16% heart disease; 23% diabetes</t>
  </si>
  <si>
    <t>Data cannot be extracted for depression symptomatology or response as 6-month and 12-month BDI responses were averaged. Discontinuation not reported by group</t>
  </si>
  <si>
    <t>Inclusion criteria: adults aged at least 18 years; score of at least 5 on the PHQ-9. Exclusion criteria: insufficient knowledge of German language; health situation that does not allow questionnaire completion; if a mental disorder other than depression is the main treatment focus</t>
  </si>
  <si>
    <r>
      <t xml:space="preserve">PHQ-9 </t>
    </r>
    <r>
      <rPr>
        <sz val="11"/>
        <color theme="1"/>
        <rFont val="Calibri"/>
        <family val="2"/>
      </rPr>
      <t>≥ 5</t>
    </r>
  </si>
  <si>
    <t>GPs in greater Hamburg</t>
  </si>
  <si>
    <t>Guideline-based stepped care model (SCM). GPs continue the diagnostic process with ICD-10 checklist to determine depression type and severity. Patients are given psychoeducation about depression. Treatment interventions were allocated by GPs following guideline recommendations, i.e. based on depression severity and patient preferences (shared decision-making). Treatment options on four intensity levels were available: Step 1) active monitoring; 2a) bibliotherapy; 2b) internet-based self-management; 2c) telephone-administered psychotherapy (9–13 sessions); 3a) outpatient psychotherapy in individual or group settings (usually up to 25 sessions); 3b) antidepressant pharmacotherapy; and 4) combination of psycho- and pharmacotherapy in out- or inpatient setting. Depression severity (PHQ-9) was monitored by care providers in predefined intervals following guideline recommendations. Stepping up was recommended if PHQ-9 score did not improve by at least 20%. A care provider network and an online platform indicating available treatment capacities in secondary care were implemented to facilitate communication and referral.</t>
  </si>
  <si>
    <t>GP/psychiatrist/psychotherapist</t>
  </si>
  <si>
    <t xml:space="preserve">Psychotherapy and/or pharmacotherapy at step 3 and 4 (as stand-alone and as combination treatment) are conducted by health care providers in outpatient care (psychotherapy: psychologists or physicians licensed as psychotherapists; pharmacotherapy: psychiatrists or GPs) from routine care </t>
  </si>
  <si>
    <t>Patients in the control condition receive treatment as usual by their GP and within the regular German health care system</t>
  </si>
  <si>
    <t>NCT01731717. Allocation unit is primary care practice. Data only reported for those who completed baseline assessment (95% of N randomised)</t>
  </si>
  <si>
    <t>ITT analysis computed (assumes all drop-outs did not remit/respond)</t>
  </si>
  <si>
    <t>ITT analysis computed (assumes all drop-outs did not remit/respond). Had to reverse scale as reported as number with PHQ-9 score of 10+</t>
  </si>
  <si>
    <t>Modified ITT (95% of N randomised; LOCF)</t>
  </si>
  <si>
    <t xml:space="preserve">The study was funded within the larger project psychenet – The Hamburg Network for Mental Health. psychenet is a project network funded by the German Federal Ministry of Education and Research (funding code 01KQ1002B) </t>
  </si>
  <si>
    <t>Psychiatrist/cognitive behaviour therapist</t>
  </si>
  <si>
    <t>Inclusion criteria: adult aged over 18 years; met DSM-IV criteria for depression (assessed with SCID);  must have been oﬀered or received direct and continuous care from one or more health professionals in the preceding 6 months and currently be under the care of a secondary care mental health team; meet NICE criteria for moderate depression (5 out of 9 symptoms of depression; HAMD score of at least 16; score of 60 or less on Global Assessment of Functioning Scale implying at least moderate impairment in social or occupational function); able and willing to give oral and written informed consent. Exclusion criteria: receiving emergency care for suicide risk, risk of severe neglect or homicide risk; does not speak fluent English; is pregnant; unipolar depression is secondary to a primary psychiatric or medical disorder</t>
  </si>
  <si>
    <t>DSM-IV major depressive disorder with a current major depressive episode</t>
  </si>
  <si>
    <t>Eligible patients will be under the care of a secondary care community mental health team or out-patient services provided by three mental health trusts in England. All participants were referred to the study by a mental health professional working in one of the three participating specialist mental health organisations</t>
  </si>
  <si>
    <t xml:space="preserve">Specialist Depression Disorder Team (SDDT) collaborative care intervention. A key feature of the specialist mood disorder team is that a psychiatrist and a cognitive behaviour therapist will jointly assess the patient and agree upon a joint formulation of the patient's problems focusing on maintaining factors for the depression. Each participant concurrently received both specialist pharmacotherapy for depression and specialist Beckian cognitive behavioural therapy (CBT) for depression. Optimised pharmacotherapy followed the principle of rapid switching if evidence showed non-response, using individually tailored next-step options from evidencebased alternatives. Participants were reviewed at 1–2 week intervals during medication initiation, dose escalation, switching, or augmentation. Shared decision making between treatment clinicians underpinned drug treatment and, when indicated, eﬀorts were made to enhance concordance with treatment by use of various methods of medication monitoring. Evidence of response was sought within a maximum of 4 weeks and non-response by this point led to discussion of treatment alternatives. Medication options included the full range of individual antidepressants, such as monoamine oxidase inhibitors; antidepressant combination strategies, such as SSRI and tricyclic antidepressants; and augmentation with lithium, liothyronine (tri-iodothyronine), antipsychotics, or modaﬁnil. Collaborative discussions (between treating psychiatrists, CBT therapist, and patient) were about the eﬀect of medication change within psychotherapy and in more severe cases the focus was on medication in the early part of treatment. When clinically indicated, the psychological interventions were augmented as part of relapse pre vention (within the timeframe of the overall intervention) with mindfulness-based cognitive therapy. Additionally, when the clinical presentations identiﬁed high levels of shame and self-criticism, compassion-focused therapy integrated within a CBT framework was used as part of relapse prevention. Further, when clinically indicated, social inclusion initiatives were used in the context of CBT, which included vocational-based and occupational-based activities. The social inclusion services fostered and encouraged participants’ access to self-help support groups. Joint review meetings were done at 3, 6, 9, and 12 months into treatment between participant, psychiatrist, CBT therapist, and any other relevant party whom it was felt clinically appropriate to include, such as a general practitioner, key worker from referring team, or family member. Each team had a dedicated administrator who acted as a central point of contact for both participants and team members. Enhanced inter-profession communication was facilitated by meetings once every 2 weeks to discuss cases and by a shared local intranet workspace. </t>
  </si>
  <si>
    <t>Participants in the SDS group received 12 months of treatment within the service. Initially, each participant met once a week with the psychiatrist; once a suitable treatment regimen was established, and meetings were tapered as needed. Participants received CBT sessions once a week for up to 10 months and after then these were tapered to intervals of once every 2 weeks and once every 3 weeks.</t>
  </si>
  <si>
    <t>Peer supervision of team members in the SDS</t>
  </si>
  <si>
    <t>The SDDT will consist of a team of psychiatrists and cognitive behaviour therapists who will work together. The psychological interventions were delivered by mental health professionals (six mental health nurses, one medical consultant psychotherapist, and one clinical psychologist) trained in cognitive and behavioural therapies on courses accredited by a national body for CBT practice, with extensive experience of treating complex depression with CBT (median 19 years’ experience).</t>
  </si>
  <si>
    <t xml:space="preserve">For participants receiving TAU, this treatment was directed by a consultant psychiatrist, usually from a community mental health team. It usually consisted of individual work by the psychiatrist in secondary care and treatment with pharmacotherapy (often by use of augmentation and change strategies for depression not responding to trials of single antidepressants), sometimes shared reviews with primary care, and sometimes used psychosocial interventions such as CBT, counselling, or community psychiatric nurse support. Little evidence was available of joint reviews of progress and regular professional meetings being used. Responses to medication and treatment were reviewed only by the provider of the treatment. </t>
  </si>
  <si>
    <t>ITT analysis. Definition of response on HAMD not reported but assumed standard definition used</t>
  </si>
  <si>
    <t>ITT analysis. Definition of remission on HAMD not reported but assumed standard definition used</t>
  </si>
  <si>
    <t>NCT01047124, ISRCTN10963342 and protocol published (Morriss R, Marttunnen S, Garland A, Nixon N, McDonald R, Sweeney T, Flambert H, Fox R, Kaylor-Hughes C, James M, Yang M. Randomised controlled trial of the clinical and cost effectiveness of a specialist team for managing refractory unipolar depressive disorder. BMC psychiatry. 2010 Dec;10(1):100). Unmasking events of outcome assessor were reported during follow-up in 71 patients (38%). Only change scores reported for 6-month follow-up</t>
  </si>
  <si>
    <t>The study is funded as part of the CLAHRC Nottinghamshire, Derbyshire and Lincolnshire, funded by a central grant from the National Institute of Mental Health and Nottinghamshire Healthcare Trust, University of Nottingham, other Trusts in CLAHRC</t>
  </si>
  <si>
    <t>Computerized pharmacy and visit registration data were used to identify potential participants</t>
  </si>
  <si>
    <t>Inclusion criteria: adults aged at least 18 years; who had received a new antidepressant prescription from a psychiatrist; received a visit diagnosis of a depressive disorder in the past 30 days. Exclusion criteria: regular use of antidepressant medication in the past 90 days according to computerized pharmacy data (that is, the index prescription was not actually a new prescription); recorded diagnosis of bipolar disorder or schizophrenia in the past two years; score on SCL depression score &lt;0.5 (remission of depression); cognitive, language, or hearing impairment severe enough to preclude participation.</t>
  </si>
  <si>
    <t>Care managers contacted participants assigned to the program within two weeks of randomization (typically four weeks after the initial antidepressant prescription). Two additional telephone contacts occurred four and 12 weeks later</t>
  </si>
  <si>
    <t>Each contact included a brief, structured assessment of current depressive symptoms, current use of antidepressant medication, and antidepressant side effects. During phone contacts, care managers followed specific scripts to address concerns regarding side effects and used scripted motivational enhancement techniques to address common reasons for discontinuing medication. The treating psychiatrist received a structured report of each contact, including a summary of the clinical assessment and algorithm-based recommendations regarding antidepressant medication adjustment. If a change in treatment was recommended, the care manager contacted the psychiatrist to facilitate doctor-patient communication and follow-up. Care managers also provided as-needed crisis intervention and care coordination.</t>
  </si>
  <si>
    <t>Care managers were registered nurses with a minimum of five years’ experience in inpatient or outpatient mental health practice</t>
  </si>
  <si>
    <t>Care managers received approximately 30 minutes of supervision each week from a psychiatrist (GS) and a psychologist (EL)</t>
  </si>
  <si>
    <t>Usual psychiatric care (no further details reported)</t>
  </si>
  <si>
    <t xml:space="preserve"> visit diagnosis of a depressive disorder' (no furhter details reported)</t>
  </si>
  <si>
    <t>Data cannot be extracted for depression symptomatology or response as outcome measure outside protocol (SCL)</t>
  </si>
  <si>
    <t>Those assigned to usual care were slightly older than those in the care management group</t>
  </si>
  <si>
    <t xml:space="preserve">Modified ITT analysis (94% of N randomised). Filled prescriptions for at least 90 days of continuous antidepressant treatment at a minimally adequate dose </t>
  </si>
  <si>
    <t>This study was supported by grant MH-51338 from the National Institute of Mental Health and by a grant from Lilly Research Laboratories</t>
  </si>
  <si>
    <t>Two primary care clinics in New York city: one clinic served geriatric adults and the second clinic served a diverse group of mixed aged adults. Subjects were either referred directly by the physician prescribing an antidepressant or identified through the medical record</t>
  </si>
  <si>
    <t>Inclusion criteria: older adults (aged at least 60 years); met diagnostic criteria for major depression; HAMD score of at least 14; seen in the participating primary care clinic; newly recommnedde antidepressant treatment by their primary care physician (PCP). Exclusion criteria: active suicidal ideation; psychotic depression; a history of mania; cognitive impairment (MMSE &lt; 24); unable to communicate in English</t>
  </si>
  <si>
    <t>The TIP intervention format is three 30-minute individual meetings with the patient during the first 6 weeks of pharmacotherapy, followed by two follow-up telephone calls at 8 and 10 weeks after study entry</t>
  </si>
  <si>
    <t>Treatment Initiation and Participation (TIP) programme. There are six steps to the TIP intervention: 1) review symptoms and antidepressant therapy regimen and conduct a barriers assessment; 2) define a personal goal that could be achieved with adherence; 3) provide education about depression and antidepressant therapy; 4) collaborate to address barriers to treatment participation; 5) create an adherence strategy; and 6) facilitate and empower the older adult to talk directly with the PCP about the treatment</t>
  </si>
  <si>
    <t>Two nonphysician clinicians (JAS and a senior social worker) administered the TIP intervention</t>
  </si>
  <si>
    <t>Nonphysician clinician (research psychologist/social worker)</t>
  </si>
  <si>
    <t>The PI provided supervision to second clinician through case review and review of the contact sheet</t>
  </si>
  <si>
    <t>Pharmacotherapy as usual (no further detail reported)</t>
  </si>
  <si>
    <t>Assessment at 24 weeks but considered close enough to 6-month cut-off. Demographics only reported for 66 participants (94% of N randomised but more than completers)</t>
  </si>
  <si>
    <t>Data cannot be extracted for adherence or depression symptomatology at 6-months</t>
  </si>
  <si>
    <t>The work was supported by NIMH K23 66381 (to JAS).</t>
  </si>
  <si>
    <t>BME subanalysis</t>
  </si>
  <si>
    <t>White participants: Number of participants receiving antidepressants</t>
  </si>
  <si>
    <t>Black participants: Number of participants receiving antidepressants</t>
  </si>
  <si>
    <t>Latino participants: Number of participants receiving antidepressants</t>
  </si>
  <si>
    <t>BME participants: Number of participants receiving antidepressants</t>
  </si>
  <si>
    <t>BME subanalysis. Combined black and latino groups</t>
  </si>
  <si>
    <t>IMPACT trial. Data not extracted for 3-month follow-up. Data not extracted for depression symptomatology, remission or response as outcome measure (SCL-20) outside protocol. Remission (defined as meeting SCID criteria for MDD) cannot be extracted as not all participants met criteria at baseline and not clear ow many of those that did meet criteria at baseline still meet criteria at follow-up. BME sub-analysis in Arean 2005</t>
  </si>
  <si>
    <t>67 general practices in the Leiden region (the Netherlands)</t>
  </si>
  <si>
    <t>Inclusion criteria: adults aged at least 75 years; screened positive for depression (GDS-15 score of at least 5). Exclusion criteria: current treatment for depression; clinical diagnosis of dementia or a Mini-Mental State Examination (MMSE) score &lt;19; loss of partner or child in the preceding 3 months; life expectancy ≤3 months; not speaking Dutch</t>
  </si>
  <si>
    <t>Stepped-care intervention programme. General practitioners (GPs) in intervention practices were instructed to inform screen-positive subjects about screening result and to motivate them for referral to the community mental health centre. The subsequent stepped-care intervention consisted of: step 1—individual counselling concerning treatment needs and motivation of the subjects during one or two home visits by a community psychiatric nurse; step 2—coping with Depression course by trained mental health professionals; if indicated (irrespective of course participation), step 3—referral back to GP to discuss further treatment.</t>
  </si>
  <si>
    <t>Coping with depression course consists of 10 weekly group meetings, with 2 course instructors and about 6–10 participants</t>
  </si>
  <si>
    <t>GP/community psychatric nurse/mental health professional</t>
  </si>
  <si>
    <t>No further detail reported</t>
  </si>
  <si>
    <t>To ensure usual care, GPs in control practices were not informed about screen-positive subjects in their practice before the end of the study. Only in case of severe depressive symptoms (MADRS score &gt;30) and/or suicidal ideation was the GP contacted by the researcher. Patients in the control practices were not individually informed about being screen-positive and treatment allocation.</t>
  </si>
  <si>
    <t>Data cannot be extracted for endpoint MADRS score as only reported as median</t>
  </si>
  <si>
    <t>Median 80</t>
  </si>
  <si>
    <t>67% chronic pain</t>
  </si>
  <si>
    <t>Allocation unit was general practice. Continuous demographic data reported as medians rather than means. 44% had DSM-IV diagnosis. Previously excluded on grounds of &lt;75% with depression but should be included</t>
  </si>
  <si>
    <r>
      <t xml:space="preserve">GDS-15 </t>
    </r>
    <r>
      <rPr>
        <sz val="11"/>
        <color theme="1"/>
        <rFont val="Calibri"/>
        <family val="2"/>
      </rPr>
      <t>≥ 5</t>
    </r>
  </si>
  <si>
    <t>Medians 12 &amp; 14</t>
  </si>
  <si>
    <t>Completer analysis. Only change score reported. Converted SE to SD</t>
  </si>
  <si>
    <t>Response: Improvement of at least 50% on MADRS</t>
  </si>
  <si>
    <t>This work was supported by a grant from the Netherlands Organisation for Health Research and Development (grant number 945-07-502); and a grant from Rivierduinen, Center for mental health care</t>
  </si>
  <si>
    <t>Adli 2017</t>
  </si>
  <si>
    <t>Adli M, Wiethoff K, Baghai TC, Fisher R, Seemüller F, Laakmann G, Brieger P, Cordes J, Malevani J, Laux G, Hauth I. How effective is algorithm-guided treatment for depressed inpatients? Results from the randomized controlled multicenter German Algorithm Project 3 trial. International Journal of Neuropsychopharmacology. 2017 Jun 22;20(9):721-30.</t>
  </si>
  <si>
    <t>Possibility of recruitment/selection bias as unblinded physicians diagnosed depression in their patients and decided whether to include them in the study. E Aragones has received honorarium as research advisor, and meeting expenses, from Lilly</t>
  </si>
  <si>
    <t>Data not reported for remission (loss of DSM-IV diagnosis) but 'Presence/absence of depression diagnosis as ascertained by interview' listed as secondary outcome in protocol</t>
  </si>
  <si>
    <t>The study was conducted in the General Medicine Practice (GMP) of the Regenstrief Health Center, a multi-speciality ambulatory care clinic associated with an urban county hospital. The GMP delivers primary care to more then 12000 patients annually</t>
  </si>
  <si>
    <t>Inclusion criteria: older adults (aged at least 60 years); screened positive for depression (score of at least 16 on the CES-D, and a score of at least 15 on the HAMD). Exclusion criteria: prisoners; patients residing in a nursing home; those unable to speak English; those who were hearing impaired; those who were unable to provide a response to 5 or more items on the CES-D</t>
  </si>
  <si>
    <t>0.12-0.25</t>
  </si>
  <si>
    <t>Three additional appointments to their primary care physicians were scheduled for intervention patients over 3 months. These occurred immediately after the first extended interview and immediately after the interviews at 1 and 3 months</t>
  </si>
  <si>
    <t>The physicians of control patients received no feedback of depression scores or treatment suggestions, and their patients were not scheduled for the 3 additional visits with their primary care physicians. Appointments and treatments of control patients were at the discretion of the primary care physician</t>
  </si>
  <si>
    <r>
      <t xml:space="preserve">CES-D </t>
    </r>
    <r>
      <rPr>
        <sz val="11"/>
        <color theme="1"/>
        <rFont val="Calibri"/>
        <family val="2"/>
      </rPr>
      <t>≥ 16 &amp; HAM-D  ≥ 15</t>
    </r>
  </si>
  <si>
    <t>57% hypertension; 34% eye disease; 33% arthritis; 23% obstructive lung disease; 23% diabetes; 22% skin diseases; 21% coronary artery disease; 21% upper gastrointestinal disease; 14% obesity; 12% cerebrovascular disease; 11% gastrointestinal bleeding; 10% upper respiratory disease</t>
  </si>
  <si>
    <t>Not available electonically. Allocation unit was primary care physician. Long list of coexisting physical conditions, just extracted those with at least 10% of patients with condition. 21% have depression diagnosis</t>
  </si>
  <si>
    <t>Combined data for newly prescribed antidepressants and more likely to remain on an antidepressant</t>
  </si>
  <si>
    <t>Data cannot be extracted for depression symptomatology (in figure)</t>
  </si>
  <si>
    <t>Remission: HAMD score &lt;11</t>
  </si>
  <si>
    <t>Grant from the John A. Hartford Foundation, Inc. New York</t>
  </si>
  <si>
    <r>
      <t xml:space="preserve">Remission: PHQ-9 score </t>
    </r>
    <r>
      <rPr>
        <sz val="11"/>
        <color theme="1"/>
        <rFont val="Calibri"/>
        <family val="2"/>
      </rPr>
      <t>&lt;10</t>
    </r>
  </si>
  <si>
    <t>NCT00854542. Not available electonically. Assessment at 24 weeks but considered close enough to 6-month cut-off</t>
  </si>
  <si>
    <t>Participants were recruited from South Cove's main primary care clinic in Boston's Chinatown and from its satellite primary care clinic located about 20 miles away in Quincy, Massachusetts</t>
  </si>
  <si>
    <t>Inclusion criteria: monolingual Chinese American immigrants (primary language of choice is Cantonese or Mandarin); aged at least 18 years; competent to consent to study participation; met DSM-IV criteria for MDD as diagnosed by the MINI; received a score of at least 10 on Chinese Bilingual Patient Health Questionnaire (CB-PHQ-9); willing to participate in phone interviews for symptom monitoring, as well as care management if randomised to the intervention group. Exclusion criteria: serious suicidal risk; unstable medical illness with a significant likelihood of requiring hospitalisation during the study period; had comorbid severe mental disorders (e.g. schizophrenia, substance abuse, bipolar disorder); had been treated by a psychiatrist in the past 4 months</t>
  </si>
  <si>
    <t>Primary care physician/psychiatrist</t>
  </si>
  <si>
    <t>The care managers' training consisted of a bachelor's degree in nursing or a master's degree in psychology or social work</t>
  </si>
  <si>
    <t>Care managers received weekly case investigation from the principal investigator (AY)</t>
  </si>
  <si>
    <t>The first care management interview was a face-to-face meeting to establish rapport and to explain the roles of the care manager and blinded assessor. Subsequent visits were performed regularly through scheduled phone visits with patients at the 2nd, 4th, 6th, 9th, 12th, 15th, 18th, 21st, and 24th weeks. Care managers made additional phone calls if deemed necessary or helpful to patients</t>
  </si>
  <si>
    <t>0.33-1</t>
  </si>
  <si>
    <t>Participants in the TAU group received an initial telepsychiatry-based assessment with a psychiatrist using the MINi and usual care from their PCPs. The PCPs received a letter informing them that their patient was enrolled in a research study to improve depression treatment and a copy of the psychiatric assessment with treatment recommendations. Participants in this group did not receive culturally sensiitve consultation with the EIP or care management</t>
  </si>
  <si>
    <t>Telepsychiatry-based culturally sensitive collaborative treatment (T-CSCT) involved 2 major components: a culturally sensitive psychiatric assessment and collaborative care. Patients in the T-CSCT group received a telepsychiatry-based assessment by a bilingual psychiatrist using the MINI plus culturally sensitive psychiatric consultation using the Engagement Interview Protocol for cultural consultation (EIP). Patients were then instructed to receive follow-up treatment from their primary care physician. The PCPs received a copy of the psychiatric assessment and treatment recommendations from the research psychiatrist. Patients were also assigned a bilingual care manager who monitored their psychiatric treatment and streamlined the treatment efforts of the PCP and psychiatrist. The care managers monitored the patients' depressive symptoms, adherence to the MDD treatment protocol that their doctor(s) recommended, adverse events (for patients taking antidepressant medication), and patients' self-management of their depression.</t>
  </si>
  <si>
    <t>Data cannot be extracted for depression symptomatology (in figure) or antidepressant adherence (not reported) and discontinuation not reported</t>
  </si>
  <si>
    <t>National Institute of Health (NIH; Bethesda, Maryland) grant R01 MH079831</t>
  </si>
  <si>
    <t>Vergouwen 2003</t>
  </si>
  <si>
    <t>Vergouwen AC, Bakker A, Katon WJ, Verheij TJ, Koerselman F. Improving adherence to antidepressants: a systematic review of interventions. The Journal of clinical psychiatry. 2003 Dec;64(12):1415-20.</t>
  </si>
  <si>
    <t>Llewellyn-Jones RH, Deeks JJ, Baikie KA, Smithers H, Cohen J, Snowdon J, Tennant CC, Juszczak E. Multifaceted shared care intervention for late life depression in residential care: randomised controlled trial. Bmj. 1999 Sep 11;319(7211):676-82.</t>
  </si>
  <si>
    <t>Wilkinson, G., Allen, P., Marshall, E., Walker, J., Browne, W. &amp; Mann, A.H. (1993) The role of the practice nurse in the management of depression in general practice: treatment adherence to antidepressant medication. Psychological Medicine, 23, 229-237</t>
  </si>
  <si>
    <t>Bot M, Pouwer F, Ormel J, Slaets JP, de Jonge P (2010). Predictors of incident major depression in diabetic outpatients with subthreshold depression. Diabetic Medicine 27, 1295–1301</t>
  </si>
  <si>
    <t>Davidson KW, Rieckmann N, Clemow L, Schwartz JE, Shimbdo D, Medina V, Albanese G, Kronish I, Hegel M, Burg MM (2010). Enhanced depression care for patients with acute coronary syndrome and persistent depressive symptoms. Archives of Internal Medicine 170, 600–608.</t>
  </si>
  <si>
    <t>Davidson KW, Bigger JT, Burg MM, Carney RM, Chaplin WF, Czajkowski S, Dornelas E, Duer-Hefele J, Frasure-Smith N, Freedland KE, Haas DC, Jaffe AS, Ladapo JA, Lesperance F, Medina V, Newman JD, Osorio GA, Parsons F, Schwartz JE, Shaffer JA, Shapiro PA, Shep DS, Vaccarino V, Whang GW, Ye S (2013). Centralized, stepped, patient preference-based treatment for patients with post-acute coronary syndrome depression: CODIACS Vanguard randomized controlled trial. JAMA Internal Medicine 173, 997–1004</t>
  </si>
  <si>
    <t>Baseline severity category</t>
  </si>
  <si>
    <t>Depression decision support.  Within 1 to 2 weeks after enrollment, the depression decision support care manager attempted to call each intervention patient to provide education, explore barriers, emphasize adherence to treatment, and encourage communication with clinicians about depression. Supplemental educational materials were mailed to all intervention patients. During the telephone call, patients were invited to attend a 2-hour group depression education program led by the care manager or a depression education class offered by the mental health team in 1 of the urban clinics. Aside from this single early telephone contact, only rare additional contact between the depression decision support care manager and patients was expected. The depression decision support team met weekly and reviewed PHQ-9 scores (collected by the research team at baseline and at 1, 3, 6, 9, and 12 months) and medication and appointment data from the medical records. The team reviewed each intervention patient record at least monthly. Intervention components provided over usual care included: telephone call to patient and patient encouraged to attend depression education class; review of patient progress by depression decision support team; feedback or support to primary care clinician or nurse; psychiatrist consultation actively offered or suggested; facilitated referral to other mental health services when indicated</t>
  </si>
  <si>
    <t>Patient-specific treatment recommendations. Primary care physicians received an intervention letter which was specific to the individual patient and included feedback of the patient's HAM-D score and its interpretation, previous HAM-D scores (when applicable) and a list of currently prescribed medications that have been associated with depression. The primary care physician, using this information in addition to his/her own clinical history and examination, made the determination of whether the patient would benefit from therapy for depression. The intervention letter stated that these recommendations had been developed by local multidisciplinary teams that included opinion leaders from the General Medicine Practice. The general recommendation at the first visit was to discontinue any medications that might be causing the depression and, if necessary, substitute a drug not associated with depression. Physicians were also encouraged to read and then give the educational flyer to their patients at each visit if they deemed this appropriate. Each intervention letter also reminded physicians of the availability of psychiatric consultation for elderly patients. If there were no drugs to discontinue or if there were no suitable alternative to target drugs, antidepressants were suggested as the next stage in treatment. Each intervention letter contained the clinical algorithm detailing the initiation, management, and monitoring of antidepressant medications in elderly patients. In general, nortriptyline or desipramine recommended as first-choice drugs unless a patient had a previous episode of depression successfully treated with a different agent. Fluoxetine was recommended as the second-line agent. The letter recommended drug levels for patients with poor response and/or unfavourable side effects, and psychiatry consultations for patients not responding to treatment</t>
  </si>
  <si>
    <t>Population: Proportion with depression unclear</t>
  </si>
  <si>
    <t>Adewuya, A. O., et al. (2019). "The effectiveness and acceptability of mobile telephone adherence support for management of depression in the Mental Health in Primary Care (MeHPriC)project, Lagos, Nigeria: A pilot cluster randomised controlled trial." Journal of Affective Disorders 253: 118-125.</t>
  </si>
  <si>
    <t>Adewuya, A. O., et al. (2019). "A stepped care intervention for non-specialist health workers' management of depression in the Mental Health in Primary Care (MeHPriC) project, Lagos, Nigeria: A cluster randomised controlled trial." General Hospital Psychiatry 60: 76-82.</t>
  </si>
  <si>
    <t>Almeida, O. P., et al. (2020). "Preventing depression among older people living in rural areas: A randomised controlled trial of behavioural activation in collaborative care." International Journal of Geriatric Psychiatry.</t>
  </si>
  <si>
    <t>Not service delivery - more of a straight behavioural activation intervention trial</t>
  </si>
  <si>
    <t>Bench, V. R., et al. (2020). "Evaluation of an adapted collaborative care model for older adult depression severity reduction and quality of life improvement." Journal of Evidence-Based Social Work 17(5): 527-537.</t>
  </si>
  <si>
    <t>Study design: not RCT</t>
  </si>
  <si>
    <t>Blackmore, M. A., et al. (2018). "Comparison of collaborative care and colocation treatment for patients with clinically significant depression symptoms in primary care." Psychiatric Services 69(11): 1184-1187.</t>
  </si>
  <si>
    <t>Böge, K., et al. (2020). "Mental health in refugees and asylum seekers (MEHIRA): study design and methodology of a prospective multicentre randomized controlled trail investigating the effects of a stepped and collaborative care model." European Archives of Psychiatry and Clinical Neuroscience 270(1): 95‐106.</t>
  </si>
  <si>
    <t>Study protocol</t>
  </si>
  <si>
    <t>Bonvoisin, T., et al. (2020). "Collaborative care for depression in older adults: How much is enough?" Behaviour Research and Therapy Vol 135 2020, ArtID 103725 135.</t>
  </si>
  <si>
    <t>Brettschneider, C., et al. (2020). "Cost-effectiveness of guideline-based stepped and collaborative care versus treatment as usual for patients with depression - a cluster-randomized trial." BMC Psychiatry 20(1): 427.</t>
  </si>
  <si>
    <t>Clinical efficacy data not reported</t>
  </si>
  <si>
    <t>Courtney, D. (2020). "5.4 Tailoring Treatment over Time: A Clinical Trial Using Measurement-Based Care within an Integrated Care Pathway." Journal of the American Academy of Child and Adolescent Psychiatry 59 (10 Supplement): S274.</t>
  </si>
  <si>
    <t>Courtney, D., et al. (2020). "A Way through the woods: Development of an integrated care pathway for adolescents with depression." Early Intervention in Psychiatry 14(4): 486-494.</t>
  </si>
  <si>
    <t>Davis, B., et al. (2019). "Pmh46 What Is the Effectiveness of Including Pharmacists in Collaborative Care Programs for Mental Health Treatment? A Systematic Review." Value in Health 22 (Supplement 2): S234</t>
  </si>
  <si>
    <t>Davis, B., et al. (2020). "The clinical impact of pharmacist services on mental health collaborative teams: A systematic review." Journal of the American Pharmacists Association 60(5 Supplement): S44-S53.</t>
  </si>
  <si>
    <t xml:space="preserve">Systematic review with no new useable data </t>
  </si>
  <si>
    <t>Edwards, G., et al. (2019). "Improving depression management in patients with medical illness using collaborative care: Linking treatment from the inpatient to the outpatient setting." Innovations in Clinical Neuroscience 16(11-12): 19-24.</t>
  </si>
  <si>
    <t>Errichetti, K. S., et al. (2020). "Randomized Trial of Reverse Colocated Integrated Care on Persons with Severe, Persistent Mental Illness in Southern Texas." Journal of General Internal Medicine 35(7): 2035-2042.</t>
  </si>
  <si>
    <t>Fernandes, S. A. F., et al. (2020). "Pharmacotherapy Follow up in Mental Health: Which Outcomes Change in a Short Period?" Journal of Young Pharmacists 12(4): 373-378.</t>
  </si>
  <si>
    <t>Goldstein-Piekarski, A., et al. (2019). "Amygdala activity to threat mediates depression outcomes of integrated collaborative care for comorbid depression and obesity." Neuropsychopharmacology 44 (Supplement 1): 242-243.</t>
  </si>
  <si>
    <t>Conference poster</t>
  </si>
  <si>
    <t>Hu, J., et al. (2020). "The Effectiveness of Collaborative Care on Depression Outcomes for Racial/Ethnic Minority Populations in Primary Care: A Systematic Review." Psychosomatics 61(6): 632-644.</t>
  </si>
  <si>
    <t>Hudson, J. L., et al. (2019). "Impact of telephone delivered casemanagement on the effectiveness of collaborative care for depression and antidepressant use: A systematic review and meta-regression." PLoS ONE 14(6).</t>
  </si>
  <si>
    <t>Johansson, B. B. K., et al. (2019). "Internet-based stepped care for individuals with cancer and concurrent anxiety or depression symptoms: Results from a randomized controlled trial." Annals of Oncology 30 (Supplement 5): v667-v668.</t>
  </si>
  <si>
    <t>Lerner, D., et al. (2020). "Effect of Adding a Work-Focused Intervention to Integrated Care for Depression in the Veterans Health Administration: A Randomized Clinical Trial." JAMA Network Open.</t>
  </si>
  <si>
    <t>Intervention not relevant</t>
  </si>
  <si>
    <t>Not a service delivery intervention</t>
  </si>
  <si>
    <t>Marasine, N. R., et al. (2020). "Impact of Pharmacist Intervention on Medication Adherence and Patient-Reported Outcomes among Depressed Patients in a Private Psychiatric Hospital of Nepal: a randomised controlled trial." Hospital Pharmacy.</t>
  </si>
  <si>
    <t>Menear, M., et al. (2020). "Strategies for engaging patients and families in collaborative care programs for depression and anxiety disorders: A systematic review." Journal of Affective Disorders 263: 528-539.</t>
  </si>
  <si>
    <t>Moriarty, A. S., et al. (2020). "The role of relapse prevention for depression in collaborative care: A systematic review." Journal of Affective Disorders 265: 618-644.</t>
  </si>
  <si>
    <t>Moscovici, L., et al. (2020). "Associations between primary health care strategies and outcomes of mental disorders." Brazilian Journal of Psychiatry 42(4): 360-366.</t>
  </si>
  <si>
    <t>Nicholas, J., et al. (2019). "Stepping up: Predictors of 'stepping' within an icbt stepped-care intervention for depression." International Journal of Environmental Research and Public Health 16(23).</t>
  </si>
  <si>
    <t>Secondary analysis with no new relevant data</t>
  </si>
  <si>
    <t>Nixon, N., et al. (2020). "The bi-factor structure of the 17-item Hamilton Depression Rating Scale in persistent major depression; Dimensional measurement of outcome." PLoS ONE 15(10 October).</t>
  </si>
  <si>
    <t>Secondary analysis of Morriss 2016. No new relevant outcomes</t>
  </si>
  <si>
    <t>Northwood, A. K., et al. (2020). "Intensive psychotherapy and case management for Karen refugees with major depression in primary care: a pragmatic randomized control trial." BMC Family Practice 21(1): 17.</t>
  </si>
  <si>
    <t>Prabhakaran, D., et al. (2019). "Effectiveness of an mHealth-Based Electronic Decision Support System for Integrated Management of Chronic Conditions in Primary Care: the mWellcare Cluster-Randomized Controlled Trial." Circulation 139(3): 380‐391.</t>
  </si>
  <si>
    <t>Raue, P. J., et al. (2019). "Effectiveness of Shared Decision-Making for Elderly Depressed Minority Primary Care Patients." American Journal of Geriatric Psychiatry 27(8): 883-893.</t>
  </si>
  <si>
    <t>Richards, D., et al. (2020). "A pragmatic randomized waitlist-controlled effectiveness and cost-effectiveness trial of digital interventions for depression and anxiety." npj Digital Medicine 3(1).</t>
  </si>
  <si>
    <t>Robinson, P., et al. (2020). "The impact of primary care behavioral health services on patient behaviors: A randomized controlled trial." Families, systems &amp; health : the journal of collaborative family healthcare 38(1): 6-15.</t>
  </si>
  <si>
    <t>Scazufca, M., et al. (2020). "A collaborative care psychosocial intervention to improve late life depression in socioeconomically deprived areas of Guarulhos, Brazil: the PROACTIVE cluster randomised controlled trial protocol." Trials 21(1).</t>
  </si>
  <si>
    <t>Smith, S. N., et al. (2019). "Change in Patient Outcomes After Augmenting a Low-level Implementation Strategy in Community Practices That Are Slow to Adopt a Collaborative Chronic Care Model: A Cluster Randomized Implementation Trial." Medical Care 57(7): 503-511.</t>
  </si>
  <si>
    <t>Svenningsson, I., et al. (2019). "Process evaluation of a cluster randomised intervention in Swedish primary care: using care managers in collaborative care to improve care quality for patients with depression." BMC Family Practice 20(1): 108.</t>
  </si>
  <si>
    <t>Tesky, V. A., et al. (2019). "Depression in the nursing home: A cluster-randomized stepped-wedge study to probe the effectiveness of a novel case management approach to improve treatment (the DAVOS project)." Trials 20(1).</t>
  </si>
  <si>
    <t>Thompson, H., et al. (2019). "Collaborative care for depression of adults and adolescents: Measuring the effectiveness of screening and treatment uptake." Psychiatric Services 70(7): 604-607.</t>
  </si>
  <si>
    <t>Watzke, B., et al. (2020). "Does symptom severity matter in stepped and collaborative care for depression?" Journal of Affective Disorders 277: 287-295.</t>
  </si>
  <si>
    <t>Secondary analysis of Harter 2018. No additional relevant data</t>
  </si>
  <si>
    <t>Wong, A. K. C. and F. K. Y. Wong (2020). "The psychological impact of a nurse-led proactive self-care program on independent, non-frail community-dwelling older adults: A randomized controlled trial." International Journal of Nursing Studies 110: 103724.</t>
  </si>
  <si>
    <t>Systematic review with no new useable data</t>
  </si>
  <si>
    <t>Curth 2020</t>
  </si>
  <si>
    <t>AbuNaba'a 2020</t>
  </si>
  <si>
    <t>Adewuya 2019</t>
  </si>
  <si>
    <t>Comparison: Not relevant as both arms collaborative care</t>
  </si>
  <si>
    <t>Almeida 2020</t>
  </si>
  <si>
    <t>Bench 2020</t>
  </si>
  <si>
    <t>Blackmore 2018</t>
  </si>
  <si>
    <t>Boge 2020</t>
  </si>
  <si>
    <t>Bonvoisin 2020</t>
  </si>
  <si>
    <t>Brettschneider 2020</t>
  </si>
  <si>
    <t xml:space="preserve">Brown, J. V. E., et al. (2019). "Pharmacy-based management for depression in adults." Cochrane Database of Systematic Reviews 2019(12). </t>
  </si>
  <si>
    <t>Brown 2019</t>
  </si>
  <si>
    <t>Courtney 2020</t>
  </si>
  <si>
    <t>Davis 2019</t>
  </si>
  <si>
    <t>Davis 2020</t>
  </si>
  <si>
    <t>Edwards 2019</t>
  </si>
  <si>
    <t>Errichetti 2020</t>
  </si>
  <si>
    <t>Population: People with severe and persistent mental illness, less than 50% with major depression</t>
  </si>
  <si>
    <t>Fernandes 2020</t>
  </si>
  <si>
    <t>Goldstein-Piekarski 2019</t>
  </si>
  <si>
    <t>Gureje 2019</t>
  </si>
  <si>
    <t>Hu 2020</t>
  </si>
  <si>
    <t>Hudson 2019</t>
  </si>
  <si>
    <t>Johansson 2019</t>
  </si>
  <si>
    <t>Knapstad 2020</t>
  </si>
  <si>
    <t>Lerner 2020</t>
  </si>
  <si>
    <t>MacLean, S., et al. (2020). "Coach-facilitated web-based therapy compared with information about web-based resources in patients referred to secondary mental health care for depression: Randomized controlled trial." Journal of Medical Internet Research 22(6)</t>
  </si>
  <si>
    <t>MacLean 2020</t>
  </si>
  <si>
    <t>Marasine 2020</t>
  </si>
  <si>
    <t>Menear 2020</t>
  </si>
  <si>
    <t>Mohr 2019</t>
  </si>
  <si>
    <t>Moriarty 2020</t>
  </si>
  <si>
    <t xml:space="preserve">Systematic review with data from 1 study (Salisbury 2016) added to the review </t>
  </si>
  <si>
    <t>Salisbury 2016</t>
  </si>
  <si>
    <t>Moscovici 2020</t>
  </si>
  <si>
    <t>Ng 2020</t>
  </si>
  <si>
    <t>Nicholas 2019</t>
  </si>
  <si>
    <t>Nixon 2020</t>
  </si>
  <si>
    <t>Northwood 2020</t>
  </si>
  <si>
    <t>Population: hypertension</t>
  </si>
  <si>
    <t>or diabetes mellitus</t>
  </si>
  <si>
    <t>Prabhakaran 2019</t>
  </si>
  <si>
    <t>Raue 2019</t>
  </si>
  <si>
    <t>Richards 2020</t>
  </si>
  <si>
    <t>Robinson 2020</t>
  </si>
  <si>
    <t>Scazufca 2020</t>
  </si>
  <si>
    <t>Trial protocol</t>
  </si>
  <si>
    <t>Smith 2019</t>
  </si>
  <si>
    <t>Svenningsson 2019</t>
  </si>
  <si>
    <t>Tesky 2019</t>
  </si>
  <si>
    <t>Thomson 2019</t>
  </si>
  <si>
    <t>Unutzer, J., et al. (2020). "Variation in the effectiveness of collaborative care for depression: Does it matter where you get your care?" Health Affairs 39(11): 1943-1950</t>
  </si>
  <si>
    <t>Unutzer 2020</t>
  </si>
  <si>
    <t>Watzke 2020</t>
  </si>
  <si>
    <t>Wong 2020</t>
  </si>
  <si>
    <t>2021 re-run search</t>
  </si>
  <si>
    <t>AbuNaba'a Y, Basheti A. (2020). Assessing the impact of medication management review service for females diagnosed with depression and anxiety: A randomized control trial. Journal of Evaluation in Clinical Practice 26(5): 1478-1489.</t>
  </si>
  <si>
    <t>2021 rerun search</t>
  </si>
  <si>
    <t>ISRCTN66243738. The clusters were “Comprehensive Primary Health Care Centres” (CPHCs)</t>
  </si>
  <si>
    <t>Ten CPHCs (6 from rural and 4 from urban settings) were randomly selected for the study. CPHCS qualify for selection if they have at least 2 medical doctors, 10 nurses/midwives, 5 Community Health Officers (CHOs), 5 Community Health Extension Workers (CHEWs) and 2 pharmacy technicians. All adults (aged 18 years and above) attending the CPHC were informed about the aims and objectives of the study and invited to be part of the screening exercise</t>
  </si>
  <si>
    <t>Inclusion criteria: aged at least 18 years; attending one of the Comprehensive Primary Health Care Centres (CPHCs) randomly selected for the study; PHQ-9 score of at least 10; intended to stay in the project area for at least 18 months; literate enough to read either English, pidgin English or any of the three local languages (Yoruba, Hausa, or Igbo). Exclusion criteria: aged over 60 years; serious medical condition; disability necessitating specialist care; any form of psychosis; under psychiatric care</t>
  </si>
  <si>
    <t>Stepped care versus enhanced standard care</t>
  </si>
  <si>
    <t>The health staff of the CPHCs offering enhanced standard care were given a one-day training on providing psychoeducation, assessment of the patients for symptoms of depression, symptoms of psychosis and suicidality and referral to the mental health specialist if there were signs of psychosis or suicidal behaviors. Psychoeducation delivered by trained staff and an information leaflet offered</t>
  </si>
  <si>
    <t>The treatment manual for stepped care involves 4 steps: step 1 - psychoeducation as delivered in the enhanced standard care arm; step 2 - main single treatment of either problem-solving therapy in primary care (PST-PC; 6x weekly individual sessions + 4 fortnightly booster sessions, making 10 sessions over a period of 14 weeks) or antidepressant medication (amitriptyline [or fluoxetine if amitriptyline contraindicated], PST-PC was offered to those with moderate depression (PHQ-9=10-14), all pregnant women and brestfeeding mothers, those with comorbid medical conditions, and any patients not wanting antidepressants, antidepressants were offered for those with severe depression (PHQ-9&gt;14) and those qualified for but refusing PST-PC; step 3 - combination treatment, those from step 2 without mild improvement (at least 2 point reduction on PHQ-9) after 3 sessions of PST-PC or moderate improvement (at least 4 point reduction on PHQ-9) after 6 sessions of PST-PC or 6 weeks of antidepressant treatment were offered a combination of both the full version of PST-PC and antidepressants; step 4 - support and supervision from the mental health team</t>
  </si>
  <si>
    <t>Primary care workers</t>
  </si>
  <si>
    <r>
      <t>PHQ-9</t>
    </r>
    <r>
      <rPr>
        <sz val="11"/>
        <color theme="1"/>
        <rFont val="Calibri"/>
        <family val="2"/>
      </rPr>
      <t>≥10</t>
    </r>
  </si>
  <si>
    <t>More</t>
  </si>
  <si>
    <t>Less</t>
  </si>
  <si>
    <t>Remission: PHQ-9 score &lt; 6</t>
  </si>
  <si>
    <t>ITT analysis reported</t>
  </si>
  <si>
    <t>This work was supported by Grand Challenges Canada (Grant no. GMH 0084-04).</t>
  </si>
  <si>
    <t>Depression symptomatology not reported</t>
  </si>
  <si>
    <t>The participants' characteristics in the 2 arms were well matched</t>
  </si>
  <si>
    <t>The trial was initially registered as a 3-arm trial, the 3rd arm (mobile telephony arm) was later excluded due to logistic problems of deploying the mobile telephony technology on time</t>
  </si>
  <si>
    <t>GPs recruited participants and referred them to the study</t>
  </si>
  <si>
    <t>ICD-10 depression (F32–33)</t>
  </si>
  <si>
    <t>Inclusion criteria: aged at least 18 years; registered at a participating GP; met ICD-10 diagnostic criteria for depression (F32–33); spoke Danish. Exclusion criteria:  dementia diagnosis; unstable medical condition; pregnancy; medical/psychological treatment for anxiety or depression within the past 6 months; a pending disability pension application; referral to secondary mental health care; bipolar disorder; current psychotic condition; obsessive-compulsive disorder; high suicide risk; post-traumatic stress disorder; substance abuse that would hinder participation</t>
  </si>
  <si>
    <t>Mean 8.8 (0-24)</t>
  </si>
  <si>
    <t>Mean 4.4 months</t>
  </si>
  <si>
    <t xml:space="preserve">The group of care managers had a bachelor-level health care education and included nurses and an occupational therapist. They all had experience from working in mental health services and had taken a one-year or equivalent education of cognitive behavioral therapy (CBT). Care managers, psychiatrists, and GPs in the collaborative care group were trained in the model principles. </t>
  </si>
  <si>
    <t xml:space="preserve">Psychiatrists provided planned and ad hoc supervision of care managers and GPs. CBT supervision of care managers was introduced twice a month after trial commencement, as care managers requested this. </t>
  </si>
  <si>
    <t>Collabri intervention included: a multi-professional approach to care; enhanced inter-professional communication; scheduled follow-ups; and a structured management plan. GPs collaborated with a team of mental health specialists, including two psychiatrists and eight care managers employed by Mental Health Services in the Capital Region of Denmark. In around half of the GP practices, care managers had access to a consultation room in the practice. If not, care managers and patients met at facilities in the municipality or at a mental health center. Care managers’ caseload was predicted to be around 25; however, this was rarely reached because of lacking referrals. Each care manager collaborated with 3–5 GPs to provide appropriate treatment and close follow-up to assess progress. Treatment modalities (psychoeducation, CBT, and medication) were suggested according to disease-specific stepped-care algorithms, where care managers provided psychoeducation and CBT. The GP had the overall treatment responsibility and prescribed medication if this was indicated</t>
  </si>
  <si>
    <t>GPs in the treatment-as-usual group managed the participants’ care as they usually did. Clinical guidelines from the Danish Health Authority and the Danish College of General Practitioners were available for guidance, including recommendations on detection, diagnosis, treatment, and referral to specialized care. Interventions could include GPs managing care by providing psychoeducation and support, talking therapy, medication, or a combination. GPs could refer patients to a psychiatrist or mental health services free of charge for the patient or a psychologist, partly publicly subsidized</t>
  </si>
  <si>
    <t>Initial treatment modalities: psychoeducation (7%); CBT (68%); CBT and medication (19%); psychoeducation and medication (2%). 31% 1 step up, 6% &gt;1 step up</t>
  </si>
  <si>
    <t>NCT02678845 (restrospectively registered). Study designed as 4 cluster-randomised trials (Collabri trials) for depresssion, GAD, panic disorder, and social anxiety disorder, data only extracted for the depression RCT</t>
  </si>
  <si>
    <t>The trials were funded by a grant from the Danish Ministry of Health</t>
  </si>
  <si>
    <t>Curth, N. K., Brinck-Claussen, U. Ø., Hjorthøj, C., Davidsen, A. S., Mikkelsen, J. H., Lau, M. E., ... &amp; Eplov, L. F. (2020). Collaborative care for depression and anxiety disorders: results and lessons learned from the Danish cluster-randomized Collabri trials. BMC family practice, 21(1), 1-15.</t>
  </si>
  <si>
    <t>ISRCTN46754188</t>
  </si>
  <si>
    <t>UK Medical Research Council</t>
  </si>
  <si>
    <t>Gureje, O., Oladeji, B. D., Montgomery, A. A., Bello, T., Kola, L., Ojagbemi, A., ... &amp; Araya, R. (2019). Effect of a stepped-care intervention delivered by lay health workers on major depressive disorder among primary care patients in Nigeria (STEPCARE): a cluster-randomised controlled trial. The Lancet Global Health, 7(7), e951-e960.</t>
  </si>
  <si>
    <t>Study conducted in primary care clinics in the city of Ibadan, a large metropolis in the southwest of Nigeria. Among all the primary health-care centres within the city’s 11 local government areas (five urban and six rural), those that had a full complement of primary health-care workers (ie, adequate staffing to provide a broad range of 24-h clinical 
services and with regular physician supervision) were assessed for eligibility.</t>
  </si>
  <si>
    <t>Inclusion criteria: aged at least 18 years; attending one of the enrolled clinics; PHQ-9 score of at least 11; able to speak the study language (Yoruba); met DSM-IV criteria for a diagnosis of major depression (assessed with the short form of the composite international diagnostic interview). Exclusion criteria: pregnant or breastfeeding; requiring immediate medical attention</t>
  </si>
  <si>
    <t>Supervision and support to all the primary health-care centres in each local government area (typically eight to ten centres) is provided by a general practitioner, acting as primary health-care coordinator, who runs outpatient clinics, provides clinical supervisions on a scheduled regular basis across the clinics, responds to clinical emergency calls, and has administrative management duties</t>
  </si>
  <si>
    <t>In the Nigerian setting, front-line primary care providers consist of nurses, community health officers, and community health extension workers, each of whom has 2–3 years of post-secondary school professional training. At each of the participating clinics, two front-line primary care providers, of any cadre (ie, nurse, community health officer, or community health extension worker), were selected and trained to provide treatment appropriate to the study group</t>
  </si>
  <si>
    <t>Non-physician primary healthcare workers</t>
  </si>
  <si>
    <t>In the first step, primary health-care workers use participants’ PHQ-9 screen scores to determine treatment options: those with scores of 11–14 were offered 8 sessions of psychological intervention delivered by primary health-care workers (a structured psychological intervention consisting of behavioural activation [activity scheduling] and problem-solving therapy, culturally adapted and pilot tested by study group) , and those with scores of 15 or more at baseline were assessed for additional antidepressant medication in consultation with the supervising general practitioner (first-line antidepressant was amitriptyline). Therapy sessions were done in person and individually. After the first 8 sessions, each participant was reassessed with the PHQ-9, by the primary healthcare worker. Those with a PHQ-9 score of 11 or more, or greater than 50% of baseline score, proceeded to step 2. Step 2 consisted of additional therapy sessions or a combination of therapy and medication following a review by the supervising physician. All participants who did not improve after step 2 had their cases discussed with a psychiatrist in the third (final) step</t>
  </si>
  <si>
    <t>Standard care enhanced by use of the WHO Mental Health Gap Action Programme intervention guide (mhGAP-IG),  in which specifications for the treatment of depression consist of simple psychosocial approaches,  including psychoeducation and counselling to address stressors and activate social networks, and pharmacotherapy when necessary. Primary healthcare workers in the control group received a 2-day top-up training session in the use of mhGAP-IG. The choice of intervention (either unstructured psychological treatment or medications as stipulated in the mhGAP-IG) was at the discretion of the primary health-care worker and no specification as to the number of sessions was made.</t>
  </si>
  <si>
    <t>Mean age was higher in the intervention group (50.2 versus 44.0)</t>
  </si>
  <si>
    <t>Remission at 6 months not reported</t>
  </si>
  <si>
    <t>ITT analysis (multiple imputation) reported</t>
  </si>
  <si>
    <t>Remission: PHQ-9 score &lt;6</t>
  </si>
  <si>
    <r>
      <t xml:space="preserve">PHQ-9 </t>
    </r>
    <r>
      <rPr>
        <sz val="11"/>
        <color theme="1"/>
        <rFont val="Calibri"/>
        <family val="2"/>
      </rPr>
      <t>≥ 10</t>
    </r>
  </si>
  <si>
    <t>Data cannot be extracted for remission as depression and anxiety measures combined (those who scored above caseness on PHQ-9 and/or GAD-7 at baseline and below post-intervention)</t>
  </si>
  <si>
    <t>Norwegian version of IAPT</t>
  </si>
  <si>
    <t>Prompt Mental Health Care (PMHC) is based on the IAPT treatment model and includes both low-intensity (guided self-help, psychoeducational courses) and high-intensity (individual treatment) treatment forms of CBT</t>
  </si>
  <si>
    <t>TAU included all ordinary services available to the target population. In the two included municipalities,  this usually included follow-up by the GP, or alternatively by private psychologists or occupational health services. After randomization, the TAU group received a response letter in which they were encouraged to contact the GP for further follow-up as well as references to publicly available self-help resources (internet, books).</t>
  </si>
  <si>
    <t>Inclusion criteria: PHQ-9/GAD-7 scores above cutoff level; at least 18 years of age or above and a resident in one of the pilot site municipalities; basic verbal and oral Norwegian proficiency. Exclusion criteria: Entitled to secondary care services due to eating disorder, suicide risk, bipolar disorder, severe depression, invaliding anxiety, psychotic symptoms, severe substance abuse, personality disorder, two or more previous treatment attempts without effect, or serious physical health problem as prime problem</t>
  </si>
  <si>
    <t>Baseline demographic and clinical characteristics were generally similar across the two treatment groups</t>
  </si>
  <si>
    <t>Median of 5 (IQR = 4–9) treatment sessions</t>
  </si>
  <si>
    <t>IAPT therapist</t>
  </si>
  <si>
    <t>ITT analysis but only includes those who met caseness for depression at baseline. Converted 95% CI to SD</t>
  </si>
  <si>
    <t>ITT analysis but only includes those who met caseness for depression at baseline. Calculated change score and converted 95% CI to SD</t>
  </si>
  <si>
    <t>NCT03238872. Mixed anxiety and depression sample but 91% above clinical cut-off for depression, demgraphics provided for whole sample but depression scores at baseline and endpoint just based on those above clinical caseness at baseline</t>
  </si>
  <si>
    <t>The study received a grant by the Norwegian Research Council (ID: 260659)</t>
  </si>
  <si>
    <t>Knapstad, M., Lervik, L. V., Sæther, S. M. M., Aarø, L. E., &amp; Smith, O. R. F. (2020). Effectiveness of prompt mental health care, the Norwegian version of improving access to psychological therapies: a randomized controlled trial. Psychotherapy and psychosomatics, 89(2), 90-105.</t>
  </si>
  <si>
    <t>Mohr, D. C., Lattie, E. G., Tomasino, K. N., Kwasny, M. J., Kaiser, S. M., Gray, E. L., ... &amp; Schueller, S. M. (2019). A randomized noninferiority trial evaluating remotely-delivered stepped care for depression using internet cognitive behavioral therapy (CBT) and telephone CBT. Behaviour research and therapy, 123, 103485.</t>
  </si>
  <si>
    <t>Ng, T. P., Nyunt, M. S., Feng, L., Kumar, R., Fones, C. S., &amp; Ko, S. M. (2020). Collaborative care for primary care treatment of late‐life depression in Singapore: Randomized controlled trial. International Journal of Geriatric Psychiatry, 35(10), 1171-1180.</t>
  </si>
  <si>
    <t>Singapore</t>
  </si>
  <si>
    <t>Elderly individuals were screened in 42 service centers that provided social and recreational activities, information, consultation and training ser vices for well elderly, 18 special needs services (day care and rehabili tation), 12 sheltered homes and 4 nursing homes, all operated by non governmental organizations</t>
  </si>
  <si>
    <t>Inclusion criteria: aged at least 60 years; Geriatric Depression Scale (GDS) score of at least 5. Exclusion criteria: history of Alzheimer's disease; post-stroke or other dementias; mania; psychosis; alcohol abuse; other psychiatric disorders; recent 3 month psychiatric treatment; suicidality; severe cognitive impairment (MMSE&lt;18)</t>
  </si>
  <si>
    <t>For patients who accepted treatment, patient education during home visits lasting up to an hour per week for 6 months provided advice on antidepressant therapy if prescribed, basic mental hygiene, and general counseling support</t>
  </si>
  <si>
    <t>Community-Based Early Psychiatric Interventional Strategy (CEPIS) includes neighborhood outreach through social service and activity center portals; routine screening of depressive symptoms; individual psychoeducation by community nurses to accept treatment; primary care treatment by general practitioners (GPs) in neighborhood private practice. For participants with depressive symptoms, nurse-educators counseled them to accept referral to a CEPIS-participating GP. The emphasis in psychoeducation was to overcome stigma and distrust of professional care of mental illness. For patients who accepted treatment, patient education during home visits lasting up to an hour per week for 6 months provided advice on antidepressant therapy if prescribed, basic mental hygiene, and general counseling support. GPs participating in the CC group received 4 hours of training from a hospital psychiatrist on the primary care assessment, diagnosis and management of depression. Personalized treatment was provided according to a care management protocol including antidepressant treatment algorithm (with mirtazapine as the standard first line drug treatment), and referral as needed to mental health specialists. Case managers provided support by facilitating consultation appointments or referrals for specialist care, and maintaining contacts to monitor treatment adherence.</t>
  </si>
  <si>
    <t>Patients received available standard treatment and care from GPs, including appropriate antidepressant medication or referral for specialist treatment. Usual care group GPs were re-issued copies of practice guidelines on the primary care treatment of depression</t>
  </si>
  <si>
    <t>GDS-15 ≥ 5</t>
  </si>
  <si>
    <r>
      <t>NR (</t>
    </r>
    <r>
      <rPr>
        <sz val="11"/>
        <color theme="1"/>
        <rFont val="Calibri"/>
        <family val="2"/>
      </rPr>
      <t>≥60)</t>
    </r>
  </si>
  <si>
    <t>NCT00430404. Data and demographics only reported for those who completed baseline assessment (78% of N randomised). Drop-out&gt;20% and completer analysis used, but difference between groups &lt;20%</t>
  </si>
  <si>
    <t>Completer analysis. Converted SE to SD</t>
  </si>
  <si>
    <t>ITT analysis computed (assumes all drop-outs did not remit/respond). Remission higher than response?</t>
  </si>
  <si>
    <t>The mean GDS score was higher in the CC than UC group</t>
  </si>
  <si>
    <t>Dichotomous outcomes do not appear consistent with continuous and remission hgiher than response</t>
  </si>
  <si>
    <t>National Medical Research Council, Singapore, Grant/Award Number: NMRC/0846/2004</t>
  </si>
  <si>
    <t>Salisbury, C., O'Cathain, A., Edwards, L., Thomas, C., Gaunt, D., Hollinghurst, S., ... &amp; Montgomery, A. A. (2016). Effectiveness of an integrated telehealth service for patients with depression: a pragmatic randomised controlled trial of a complex intervention. The Lancet Psychiatry, 3(6), 515-525.</t>
  </si>
  <si>
    <t>Confirmed diagnosis of depression on the Clinical Interview Schedule-Revised (CIS-R) scale</t>
  </si>
  <si>
    <t>Inclusion criteria: aged at least 18 years; PHQ-9 score of at least 10; confirmed diagnosis of depression on the Clinical Interview Schedule-Revised (CIS-R) scale; access to a telepone, the internet, and email. Exclusion criteria: currently receiving therapy or case management from a mental health worker; had given birth in the previous 12 months; history of major bipolar disorder, psychotic illness, dementia, severe learning disability, or substance dependency; receiving palliative care; significant suicide risk; unable to communicate verbally in English; GP deemed that participation would cause distress (e.g. because of a recent bereavement)</t>
  </si>
  <si>
    <t>Potentially eligible participants were identified via searches of computerised general practice records for patients who had consulted a doctor for depression or low mood, or who had been prescribed antidepressants within the previous 2 months. GPs asked to screen the list to remove patients with known exclusion criteria</t>
  </si>
  <si>
    <t xml:space="preserve">The advisers were not clinically qualified but had experience working for NHS Direct and had a further 3 weeks of training in health coaching, motivational interviewing, antidepressant drug treatment, use of a computerised cognitive behavioural therapy (CBT) programme, and the Healthlines telephone support software. </t>
  </si>
  <si>
    <t>The Healthlines Service was based on regular telephone calls from a health adviser who was supported by interactive software. With the help of scripts generated by the interactive software, the advisers supported participants in addressing their own health goals and directed them to relevant online resources, including reliable health information, interactive pro grammes, and relevant apps and widgets (eg, to help with increasing exercise). The advisers emailed links to appropriate websites to participants or sent them the information by post. Participants were given access to a Healthlines web portal, which linked to several resources, including the Living Life to the Full Interactive (LLTTFi) programme. This interactive multimedia programme delivers computerised CBT-based treatment for depression through six self-directed sessions, to be completed roughly every two weeks. After an initial assessment and goal-setting telephone call, the advisers called each participant on six occasions roughly equally spaced over 4 months, and then made up to three more calls at roughly two month intervals to provide reinforcement and to detect relapse. As well as providing support in use of the CBT programme (online or in book form), the telephone scripts included modules covering the monitoring of depression symptoms, drug treatment, medication adherence, exercise, and alcohol use. To ensure coordination with primary care, the advisers sent regular progress reports to participants’ GPs by email and copied them to participants via the Healthlines portal. In cases of inadequate treatment response, the advisers contacted participants’ GPs to recommend escalation of medication, enclosing a summary of current treatment guidelines</t>
  </si>
  <si>
    <t>NHS Direct was closed down towards the end of the trial, therefore delivery of the intervention was paused for 2 months while it was transferred to Solent NHS Trust. Two-fifths of participants had a gap in service provision during this transfer and some did not receive the full number of intended phone calls before the end of their 12 month follow-up period</t>
  </si>
  <si>
    <t>Care coordination versus standard care</t>
  </si>
  <si>
    <t>Intervention + TAU versus TAU</t>
  </si>
  <si>
    <t>After an initial assessment and goal-setting telephone call, the advisers called each participant on six occasions roughly equally spaced over 4 months, and then made up to three more calls at roughly two month intervals to provide reinforcement and to detect relapse</t>
  </si>
  <si>
    <t>ITT analysis computed (assumes all drop-outs did not remit/respond). Participants also required to have improved PHQ-9 score by at least 5 points</t>
  </si>
  <si>
    <t>ISRCTN14172341. Coded for collaborative care and only scored 4</t>
  </si>
  <si>
    <t>National Institute for Health Research (NIHR)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</si>
</sst>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theme="1"/>
      <name val="Book Antiqua"/>
      <family val="1"/>
    </font>
    <font>
      <b/>
      <sz val="12"/>
      <color theme="1"/>
      <name val="Calibri"/>
      <family val="2"/>
      <scheme val="minor"/>
    </font>
    <font>
      <sz val="11"/>
      <name val="Calibri"/>
      <family val="2"/>
      <scheme val="minor"/>
    </font>
    <font>
      <b/>
      <sz val="12"/>
      <color theme="1"/>
      <name val="Book Antiqua"/>
      <family val="1"/>
    </font>
    <font>
      <b/>
      <sz val="11"/>
      <color theme="1"/>
      <name val="Calibri"/>
      <family val="2"/>
    </font>
    <font>
      <sz val="11"/>
      <color theme="1"/>
      <name val="Calibri"/>
      <family val="2"/>
    </font>
    <font>
      <b/>
      <sz val="11"/>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1"/>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0" borderId="0"/>
  </cellStyleXfs>
  <cellXfs count="88">
    <xf numFmtId="0" fontId="0" fillId="0" borderId="0" xfId="0"/>
    <xf numFmtId="0" fontId="0" fillId="0" borderId="0" xfId="0"/>
    <xf numFmtId="0" fontId="2" fillId="2" borderId="0" xfId="1" applyFont="1" applyBorder="1" applyAlignment="1">
      <alignment wrapText="1"/>
    </xf>
    <xf numFmtId="0" fontId="2" fillId="2" borderId="1" xfId="1" applyFont="1" applyBorder="1" applyAlignment="1">
      <alignment wrapText="1"/>
    </xf>
    <xf numFmtId="0" fontId="2" fillId="3" borderId="1" xfId="2" applyFont="1" applyBorder="1" applyAlignment="1">
      <alignment wrapText="1"/>
    </xf>
    <xf numFmtId="0" fontId="2" fillId="4" borderId="1" xfId="3"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5" fillId="0" borderId="1" xfId="0" applyFont="1" applyBorder="1" applyAlignment="1">
      <alignment wrapText="1"/>
    </xf>
    <xf numFmtId="0" fontId="0" fillId="0" borderId="0" xfId="0"/>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4" fillId="8" borderId="0" xfId="0" applyFont="1" applyFill="1" applyAlignment="1"/>
    <xf numFmtId="0" fontId="7" fillId="8" borderId="0" xfId="0" applyFont="1" applyFill="1" applyAlignment="1"/>
    <xf numFmtId="0" fontId="0" fillId="8" borderId="1" xfId="0" applyFill="1" applyBorder="1"/>
    <xf numFmtId="0" fontId="0" fillId="8" borderId="0" xfId="0" applyFill="1"/>
    <xf numFmtId="0" fontId="2" fillId="6" borderId="1" xfId="5" applyFont="1" applyBorder="1"/>
    <xf numFmtId="0" fontId="0" fillId="8" borderId="0" xfId="0" applyFill="1"/>
    <xf numFmtId="0" fontId="2" fillId="3" borderId="1" xfId="2" applyFont="1" applyBorder="1" applyAlignment="1">
      <alignment wrapText="1"/>
    </xf>
    <xf numFmtId="0" fontId="2" fillId="2" borderId="1" xfId="1" applyFont="1" applyBorder="1"/>
    <xf numFmtId="0" fontId="0" fillId="8" borderId="0" xfId="0" applyFill="1"/>
    <xf numFmtId="0" fontId="6" fillId="0" borderId="1" xfId="0" applyFont="1" applyFill="1" applyBorder="1" applyAlignment="1"/>
    <xf numFmtId="0" fontId="0" fillId="0" borderId="0" xfId="0" applyBorder="1"/>
    <xf numFmtId="0" fontId="0" fillId="0" borderId="0" xfId="0" applyFill="1" applyBorder="1" applyAlignment="1"/>
    <xf numFmtId="0" fontId="6" fillId="0" borderId="1" xfId="0" applyFont="1" applyFill="1" applyBorder="1" applyAlignment="1">
      <alignment horizontal="lef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1" applyFont="1" applyBorder="1" applyAlignment="1">
      <alignment wrapText="1"/>
    </xf>
    <xf numFmtId="0" fontId="2" fillId="3" borderId="1" xfId="2" applyFont="1" applyBorder="1" applyAlignment="1">
      <alignment wrapText="1"/>
    </xf>
    <xf numFmtId="0" fontId="2" fillId="4" borderId="1" xfId="3"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3" borderId="1" xfId="2" applyFont="1" applyBorder="1"/>
    <xf numFmtId="0" fontId="0" fillId="0" borderId="0" xfId="0" applyFill="1"/>
    <xf numFmtId="0" fontId="0" fillId="8" borderId="0" xfId="0" applyFill="1"/>
    <xf numFmtId="0" fontId="0" fillId="0" borderId="0" xfId="0"/>
    <xf numFmtId="0" fontId="0" fillId="0" borderId="0" xfId="0" applyFill="1"/>
    <xf numFmtId="0" fontId="0" fillId="8" borderId="0" xfId="0" applyFill="1"/>
    <xf numFmtId="0" fontId="0" fillId="0" borderId="0" xfId="0"/>
    <xf numFmtId="0" fontId="0" fillId="0" borderId="0" xfId="0" applyFill="1"/>
    <xf numFmtId="0" fontId="0" fillId="8" borderId="0" xfId="0" applyFill="1"/>
    <xf numFmtId="0" fontId="0" fillId="0" borderId="0" xfId="0" applyFill="1" applyBorder="1"/>
    <xf numFmtId="0" fontId="0" fillId="0" borderId="0" xfId="0"/>
    <xf numFmtId="0" fontId="0" fillId="0" borderId="0" xfId="0" applyFill="1"/>
    <xf numFmtId="0" fontId="0" fillId="0" borderId="0" xfId="0" applyFill="1" applyBorder="1"/>
    <xf numFmtId="49" fontId="0" fillId="0" borderId="0" xfId="0" applyNumberFormat="1"/>
    <xf numFmtId="0" fontId="6" fillId="0" borderId="0" xfId="0" applyFont="1" applyFill="1"/>
    <xf numFmtId="0" fontId="6" fillId="0" borderId="0" xfId="0" applyFont="1" applyFill="1" applyBorder="1" applyAlignment="1">
      <alignment horizontal="left" vertical="top"/>
    </xf>
    <xf numFmtId="0" fontId="6" fillId="0" borderId="0" xfId="0" applyFont="1" applyFill="1" applyAlignment="1"/>
    <xf numFmtId="0" fontId="6" fillId="0" borderId="0" xfId="0" applyFont="1" applyFill="1" applyBorder="1" applyAlignment="1"/>
    <xf numFmtId="0" fontId="6" fillId="0" borderId="0" xfId="0" applyFont="1" applyFill="1" applyBorder="1"/>
    <xf numFmtId="0" fontId="6" fillId="0" borderId="9" xfId="0" applyFont="1" applyFill="1" applyBorder="1"/>
    <xf numFmtId="0" fontId="6" fillId="0" borderId="0" xfId="0" applyFont="1"/>
    <xf numFmtId="0" fontId="0" fillId="0" borderId="0" xfId="0" quotePrefix="1"/>
    <xf numFmtId="0" fontId="6" fillId="0" borderId="4" xfId="0" applyFont="1" applyFill="1" applyBorder="1" applyAlignment="1"/>
    <xf numFmtId="0" fontId="6" fillId="0" borderId="3" xfId="0" applyFont="1" applyFill="1" applyBorder="1" applyAlignment="1"/>
    <xf numFmtId="0" fontId="0" fillId="0" borderId="0" xfId="0" quotePrefix="1" applyFill="1" applyBorder="1"/>
    <xf numFmtId="0" fontId="10" fillId="9" borderId="1" xfId="0" applyFont="1" applyFill="1" applyBorder="1" applyAlignment="1"/>
    <xf numFmtId="0" fontId="6" fillId="0" borderId="2" xfId="0" applyFont="1" applyFill="1" applyBorder="1" applyAlignment="1"/>
    <xf numFmtId="0" fontId="6" fillId="0" borderId="5" xfId="0" applyFont="1" applyFill="1" applyBorder="1" applyAlignment="1"/>
    <xf numFmtId="0" fontId="6" fillId="0" borderId="1" xfId="0" applyFont="1" applyFill="1" applyBorder="1"/>
    <xf numFmtId="0" fontId="6" fillId="0" borderId="4" xfId="0" applyFont="1" applyFill="1" applyBorder="1"/>
    <xf numFmtId="0" fontId="6" fillId="0" borderId="9" xfId="0" applyFont="1" applyFill="1" applyBorder="1" applyAlignment="1"/>
    <xf numFmtId="0" fontId="0" fillId="0" borderId="0" xfId="0" applyFill="1" applyAlignment="1">
      <alignment vertical="top" wrapText="1"/>
    </xf>
    <xf numFmtId="0" fontId="0" fillId="8" borderId="0" xfId="0" applyFill="1" applyBorder="1"/>
    <xf numFmtId="0" fontId="2" fillId="4" borderId="5" xfId="3" applyFont="1" applyBorder="1" applyAlignment="1">
      <alignment horizontal="center" wrapText="1"/>
    </xf>
    <xf numFmtId="0" fontId="2" fillId="4" borderId="9" xfId="3" applyFont="1" applyBorder="1" applyAlignment="1">
      <alignment horizontal="center" wrapText="1"/>
    </xf>
    <xf numFmtId="0" fontId="2" fillId="5" borderId="5" xfId="4" applyFont="1" applyBorder="1" applyAlignment="1">
      <alignment horizontal="center"/>
    </xf>
    <xf numFmtId="0" fontId="2" fillId="5" borderId="9" xfId="4" applyFont="1" applyBorder="1" applyAlignment="1">
      <alignment horizontal="center"/>
    </xf>
    <xf numFmtId="0" fontId="2" fillId="6" borderId="6" xfId="5" applyFont="1" applyBorder="1" applyAlignment="1">
      <alignment horizontal="center"/>
    </xf>
    <xf numFmtId="0" fontId="2" fillId="6" borderId="7" xfId="5" applyFont="1" applyBorder="1" applyAlignment="1">
      <alignment horizontal="center"/>
    </xf>
    <xf numFmtId="0" fontId="2" fillId="6" borderId="8" xfId="5" applyFont="1" applyBorder="1" applyAlignment="1">
      <alignment horizontal="center"/>
    </xf>
    <xf numFmtId="0" fontId="2" fillId="2" borderId="6" xfId="1" applyFont="1" applyBorder="1" applyAlignment="1">
      <alignment horizontal="center"/>
    </xf>
    <xf numFmtId="0" fontId="2" fillId="2" borderId="7" xfId="1" applyFont="1" applyBorder="1" applyAlignment="1">
      <alignment horizontal="center"/>
    </xf>
    <xf numFmtId="0" fontId="2" fillId="2" borderId="8" xfId="1" applyFont="1" applyBorder="1" applyAlignment="1">
      <alignment horizontal="center"/>
    </xf>
    <xf numFmtId="0" fontId="2" fillId="3" borderId="5" xfId="2" applyFont="1" applyBorder="1" applyAlignment="1">
      <alignment horizontal="center"/>
    </xf>
    <xf numFmtId="0" fontId="2" fillId="3" borderId="9" xfId="2" applyFont="1" applyBorder="1" applyAlignment="1">
      <alignment horizontal="center"/>
    </xf>
    <xf numFmtId="0" fontId="2" fillId="4" borderId="5" xfId="3" applyFont="1" applyBorder="1" applyAlignment="1">
      <alignment horizontal="center"/>
    </xf>
    <xf numFmtId="0" fontId="2" fillId="4" borderId="9" xfId="3" applyFont="1" applyBorder="1" applyAlignment="1">
      <alignment horizontal="center"/>
    </xf>
    <xf numFmtId="0" fontId="2" fillId="2" borderId="5" xfId="1" applyFont="1" applyBorder="1" applyAlignment="1">
      <alignment horizontal="center"/>
    </xf>
    <xf numFmtId="0" fontId="2" fillId="2" borderId="9" xfId="1" applyFont="1" applyBorder="1" applyAlignment="1">
      <alignment horizontal="center"/>
    </xf>
  </cellXfs>
  <cellStyles count="8">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 name="Normal 2" xfId="7"/>
  </cellStyles>
  <dxfs count="46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8"/>
  <sheetViews>
    <sheetView tabSelected="1" workbookViewId="0">
      <selection activeCell="A2" sqref="A2"/>
    </sheetView>
  </sheetViews>
  <sheetFormatPr defaultRowHeight="15" x14ac:dyDescent="0.25"/>
  <cols>
    <col min="1" max="1" width="20" bestFit="1" customWidth="1"/>
    <col min="2" max="2" width="15.28515625" customWidth="1"/>
    <col min="3" max="3" width="15" customWidth="1"/>
    <col min="4" max="4" width="15" style="1" customWidth="1"/>
    <col min="5" max="5" width="19.42578125" customWidth="1"/>
    <col min="6" max="7" width="19.42578125" style="33" customWidth="1"/>
    <col min="8" max="8" width="19.42578125" style="28" customWidth="1"/>
    <col min="9" max="9" width="19.42578125" style="33" customWidth="1"/>
    <col min="10" max="11" width="19.7109375" customWidth="1"/>
    <col min="12" max="12" width="19.7109375" style="49" customWidth="1"/>
    <col min="13" max="15" width="19.7109375" style="33" customWidth="1"/>
    <col min="16" max="16" width="12.140625" style="1" customWidth="1"/>
    <col min="17" max="18" width="12.140625" style="33" customWidth="1"/>
    <col min="19" max="19" width="12.140625" style="49" customWidth="1"/>
    <col min="20" max="21" width="12.140625" style="33" customWidth="1"/>
    <col min="22" max="22" width="12.140625" style="49" customWidth="1"/>
    <col min="23" max="23" width="12.140625" style="33" customWidth="1"/>
    <col min="24" max="24" width="12.42578125" customWidth="1"/>
    <col min="25" max="25" width="12.42578125" style="49" customWidth="1"/>
    <col min="26" max="26" width="13.7109375" customWidth="1"/>
    <col min="27" max="28" width="12.7109375" customWidth="1"/>
    <col min="29" max="29" width="11.42578125" customWidth="1"/>
    <col min="30" max="30" width="9.140625" customWidth="1"/>
    <col min="31" max="31" width="9.140625" style="1" customWidth="1"/>
    <col min="32" max="34" width="10.7109375" style="1" customWidth="1"/>
    <col min="35" max="35" width="15.7109375" customWidth="1"/>
    <col min="36" max="36" width="18.7109375" customWidth="1"/>
    <col min="37" max="37" width="27.7109375" customWidth="1"/>
    <col min="38" max="38" width="17.28515625" style="33" customWidth="1"/>
    <col min="39" max="39" width="14.5703125" customWidth="1"/>
    <col min="40" max="40" width="9.140625" customWidth="1"/>
    <col min="41" max="41" width="14.42578125" customWidth="1"/>
    <col min="42" max="42" width="32.7109375" customWidth="1"/>
    <col min="43" max="49" width="25.28515625" customWidth="1"/>
    <col min="50" max="51" width="25.28515625" style="33" customWidth="1"/>
    <col min="52" max="52" width="25.28515625" customWidth="1"/>
    <col min="53" max="55" width="25.28515625" style="33" customWidth="1"/>
    <col min="56" max="58" width="25.28515625" customWidth="1"/>
    <col min="59" max="59" width="22.7109375" customWidth="1"/>
    <col min="60" max="62" width="28.7109375" customWidth="1"/>
  </cols>
  <sheetData>
    <row r="1" spans="1:64" ht="105" x14ac:dyDescent="0.25">
      <c r="A1" s="2" t="s">
        <v>0</v>
      </c>
      <c r="B1" s="3" t="s">
        <v>1</v>
      </c>
      <c r="C1" s="3" t="s">
        <v>2</v>
      </c>
      <c r="D1" s="3" t="s">
        <v>44</v>
      </c>
      <c r="E1" s="3" t="s">
        <v>27</v>
      </c>
      <c r="F1" s="34" t="s">
        <v>342</v>
      </c>
      <c r="G1" s="34" t="s">
        <v>348</v>
      </c>
      <c r="H1" s="21" t="s">
        <v>232</v>
      </c>
      <c r="I1" s="35" t="s">
        <v>356</v>
      </c>
      <c r="J1" s="4" t="s">
        <v>45</v>
      </c>
      <c r="K1" s="4" t="s">
        <v>46</v>
      </c>
      <c r="L1" s="35" t="s">
        <v>1808</v>
      </c>
      <c r="M1" s="35" t="s">
        <v>365</v>
      </c>
      <c r="N1" s="35" t="s">
        <v>366</v>
      </c>
      <c r="O1" s="35" t="s">
        <v>367</v>
      </c>
      <c r="P1" s="4" t="s">
        <v>237</v>
      </c>
      <c r="Q1" s="35" t="s">
        <v>47</v>
      </c>
      <c r="R1" s="35" t="s">
        <v>568</v>
      </c>
      <c r="S1" s="35" t="s">
        <v>566</v>
      </c>
      <c r="T1" s="35" t="s">
        <v>355</v>
      </c>
      <c r="U1" s="35" t="s">
        <v>567</v>
      </c>
      <c r="V1" s="35" t="s">
        <v>569</v>
      </c>
      <c r="W1" s="35" t="s">
        <v>341</v>
      </c>
      <c r="X1" s="5" t="s">
        <v>238</v>
      </c>
      <c r="Y1" s="36" t="s">
        <v>571</v>
      </c>
      <c r="Z1" s="36" t="s">
        <v>340</v>
      </c>
      <c r="AA1" s="6" t="s">
        <v>3</v>
      </c>
      <c r="AB1" s="6" t="s">
        <v>4</v>
      </c>
      <c r="AC1" s="6" t="s">
        <v>5</v>
      </c>
      <c r="AD1" s="6" t="s">
        <v>239</v>
      </c>
      <c r="AE1" s="6" t="s">
        <v>240</v>
      </c>
      <c r="AF1" s="6" t="s">
        <v>241</v>
      </c>
      <c r="AG1" s="6" t="s">
        <v>242</v>
      </c>
      <c r="AH1" s="6" t="s">
        <v>243</v>
      </c>
      <c r="AI1" s="6" t="s">
        <v>6</v>
      </c>
      <c r="AJ1" s="6" t="s">
        <v>7</v>
      </c>
      <c r="AK1" s="6" t="s">
        <v>8</v>
      </c>
      <c r="AL1" s="37" t="s">
        <v>353</v>
      </c>
      <c r="AM1" s="6" t="s">
        <v>9</v>
      </c>
      <c r="AN1" s="6" t="s">
        <v>10</v>
      </c>
      <c r="AO1" s="6" t="s">
        <v>11</v>
      </c>
      <c r="AP1" s="6" t="s">
        <v>12</v>
      </c>
      <c r="AQ1" s="7" t="s">
        <v>13</v>
      </c>
      <c r="AR1" s="7" t="s">
        <v>14</v>
      </c>
      <c r="AS1" s="7" t="s">
        <v>15</v>
      </c>
      <c r="AT1" s="7" t="s">
        <v>16</v>
      </c>
      <c r="AU1" s="7" t="s">
        <v>17</v>
      </c>
      <c r="AV1" s="7" t="s">
        <v>18</v>
      </c>
      <c r="AW1" s="7" t="s">
        <v>19</v>
      </c>
      <c r="AX1" s="38" t="s">
        <v>319</v>
      </c>
      <c r="AY1" s="38" t="s">
        <v>322</v>
      </c>
      <c r="AZ1" s="7" t="s">
        <v>20</v>
      </c>
      <c r="BA1" s="38" t="s">
        <v>323</v>
      </c>
      <c r="BB1" s="38" t="s">
        <v>413</v>
      </c>
      <c r="BC1" s="38" t="s">
        <v>326</v>
      </c>
      <c r="BD1" s="7" t="s">
        <v>21</v>
      </c>
      <c r="BE1" s="7" t="s">
        <v>22</v>
      </c>
      <c r="BF1" s="7" t="s">
        <v>327</v>
      </c>
      <c r="BG1" s="8" t="s">
        <v>23</v>
      </c>
      <c r="BH1" s="4" t="s">
        <v>24</v>
      </c>
      <c r="BI1" s="4" t="s">
        <v>25</v>
      </c>
      <c r="BJ1" s="4" t="s">
        <v>26</v>
      </c>
      <c r="BK1" s="9"/>
      <c r="BL1" s="9"/>
    </row>
    <row r="2" spans="1:64" s="50" customFormat="1" x14ac:dyDescent="0.25">
      <c r="A2" s="50" t="s">
        <v>1864</v>
      </c>
      <c r="B2" s="50" t="s">
        <v>1919</v>
      </c>
      <c r="C2" s="50" t="s">
        <v>1920</v>
      </c>
      <c r="D2" s="50" t="s">
        <v>81</v>
      </c>
      <c r="E2" s="50" t="s">
        <v>331</v>
      </c>
      <c r="F2" s="50" t="s">
        <v>345</v>
      </c>
      <c r="G2" s="50" t="s">
        <v>364</v>
      </c>
      <c r="H2" s="50" t="s">
        <v>234</v>
      </c>
      <c r="I2" s="50" t="s">
        <v>1927</v>
      </c>
      <c r="J2" s="50" t="s">
        <v>228</v>
      </c>
      <c r="K2" s="50">
        <v>16.39</v>
      </c>
      <c r="L2" s="50" t="s">
        <v>1928</v>
      </c>
      <c r="M2" s="50" t="s">
        <v>364</v>
      </c>
      <c r="N2" s="50" t="s">
        <v>364</v>
      </c>
      <c r="O2" s="50" t="s">
        <v>364</v>
      </c>
      <c r="P2" s="50" t="s">
        <v>364</v>
      </c>
      <c r="Q2" s="50" t="s">
        <v>364</v>
      </c>
      <c r="R2" s="50" t="s">
        <v>364</v>
      </c>
      <c r="S2" s="50" t="s">
        <v>364</v>
      </c>
      <c r="T2" s="50" t="s">
        <v>364</v>
      </c>
      <c r="U2" s="50" t="s">
        <v>364</v>
      </c>
      <c r="V2" s="50" t="s">
        <v>364</v>
      </c>
      <c r="W2" s="50" t="s">
        <v>364</v>
      </c>
      <c r="X2" s="50" t="s">
        <v>364</v>
      </c>
      <c r="Y2" s="50">
        <v>12</v>
      </c>
      <c r="Z2" s="50" t="s">
        <v>364</v>
      </c>
      <c r="AA2" s="50" t="s">
        <v>364</v>
      </c>
      <c r="AB2" s="50" t="s">
        <v>364</v>
      </c>
      <c r="AC2" s="50">
        <v>34.299999999999997</v>
      </c>
      <c r="AD2" s="50">
        <v>53</v>
      </c>
      <c r="AE2" s="50" t="s">
        <v>364</v>
      </c>
      <c r="AF2" s="50">
        <v>59</v>
      </c>
      <c r="AG2" s="50" t="s">
        <v>364</v>
      </c>
      <c r="AH2" s="50" t="s">
        <v>364</v>
      </c>
      <c r="AI2" s="50" t="s">
        <v>815</v>
      </c>
      <c r="AJ2" s="50" t="s">
        <v>290</v>
      </c>
      <c r="AK2" s="50" t="s">
        <v>1921</v>
      </c>
      <c r="AL2" s="50" t="s">
        <v>354</v>
      </c>
      <c r="AM2" s="50">
        <v>907</v>
      </c>
      <c r="AN2" s="50">
        <v>2</v>
      </c>
      <c r="AO2" s="50" t="s">
        <v>293</v>
      </c>
      <c r="AP2" s="50" t="s">
        <v>1922</v>
      </c>
      <c r="AQ2" s="50" t="s">
        <v>298</v>
      </c>
      <c r="AR2" s="50" t="s">
        <v>77</v>
      </c>
      <c r="AS2" s="51" t="s">
        <v>1934</v>
      </c>
      <c r="AT2" s="51" t="s">
        <v>79</v>
      </c>
      <c r="AU2" s="49" t="s">
        <v>311</v>
      </c>
      <c r="AV2" s="49" t="s">
        <v>79</v>
      </c>
      <c r="AW2" s="51" t="s">
        <v>80</v>
      </c>
      <c r="AX2" s="51" t="s">
        <v>308</v>
      </c>
      <c r="AY2" s="51" t="s">
        <v>308</v>
      </c>
      <c r="AZ2" s="51" t="s">
        <v>79</v>
      </c>
      <c r="BA2" s="51" t="s">
        <v>77</v>
      </c>
      <c r="BB2" s="51" t="s">
        <v>308</v>
      </c>
      <c r="BC2" s="51" t="s">
        <v>1933</v>
      </c>
      <c r="BD2" s="51" t="s">
        <v>310</v>
      </c>
      <c r="BE2" s="51" t="s">
        <v>80</v>
      </c>
      <c r="BF2" s="51" t="s">
        <v>1935</v>
      </c>
      <c r="BG2" s="51" t="s">
        <v>1932</v>
      </c>
      <c r="BH2" s="50" t="s">
        <v>1813</v>
      </c>
    </row>
    <row r="3" spans="1:64" s="50" customFormat="1" x14ac:dyDescent="0.25">
      <c r="A3" s="50" t="s">
        <v>1339</v>
      </c>
      <c r="B3" s="50" t="s">
        <v>1101</v>
      </c>
      <c r="C3" s="50" t="s">
        <v>1655</v>
      </c>
      <c r="D3" s="50" t="s">
        <v>81</v>
      </c>
      <c r="E3" s="50" t="s">
        <v>336</v>
      </c>
      <c r="F3" s="50" t="s">
        <v>344</v>
      </c>
      <c r="G3" s="49" t="s">
        <v>350</v>
      </c>
      <c r="H3" s="50" t="s">
        <v>233</v>
      </c>
      <c r="I3" s="49" t="s">
        <v>502</v>
      </c>
      <c r="J3" s="50" t="s">
        <v>225</v>
      </c>
      <c r="K3" s="50">
        <v>27</v>
      </c>
      <c r="L3" s="50" t="s">
        <v>1928</v>
      </c>
      <c r="M3" s="50">
        <v>100</v>
      </c>
      <c r="N3" s="50" t="s">
        <v>364</v>
      </c>
      <c r="O3" s="50" t="s">
        <v>364</v>
      </c>
      <c r="P3" s="50">
        <v>5.77</v>
      </c>
      <c r="Q3" s="50" t="s">
        <v>364</v>
      </c>
      <c r="R3" s="50" t="s">
        <v>364</v>
      </c>
      <c r="S3" s="50">
        <v>42</v>
      </c>
      <c r="T3" s="50" t="s">
        <v>364</v>
      </c>
      <c r="U3" s="50" t="s">
        <v>364</v>
      </c>
      <c r="V3" s="50" t="s">
        <v>364</v>
      </c>
      <c r="W3" s="50" t="s">
        <v>364</v>
      </c>
      <c r="X3" s="50" t="s">
        <v>364</v>
      </c>
      <c r="Y3" s="50" t="s">
        <v>364</v>
      </c>
      <c r="Z3" s="50" t="s">
        <v>364</v>
      </c>
      <c r="AA3" s="50">
        <v>18</v>
      </c>
      <c r="AB3" s="50">
        <v>95</v>
      </c>
      <c r="AC3" s="50">
        <v>48.5</v>
      </c>
      <c r="AD3" s="50">
        <v>72</v>
      </c>
      <c r="AE3" s="50" t="s">
        <v>364</v>
      </c>
      <c r="AF3" s="50">
        <v>61</v>
      </c>
      <c r="AG3" s="50" t="s">
        <v>364</v>
      </c>
      <c r="AH3" s="50">
        <v>23</v>
      </c>
      <c r="AI3" s="50" t="s">
        <v>283</v>
      </c>
      <c r="AJ3" s="50" t="s">
        <v>290</v>
      </c>
      <c r="AK3" s="50" t="s">
        <v>1656</v>
      </c>
      <c r="AL3" s="50" t="s">
        <v>473</v>
      </c>
      <c r="AM3" s="50">
        <v>665</v>
      </c>
      <c r="AN3" s="50">
        <v>2</v>
      </c>
      <c r="AO3" s="50" t="s">
        <v>293</v>
      </c>
      <c r="AP3" s="50" t="s">
        <v>1654</v>
      </c>
      <c r="AQ3" s="50" t="s">
        <v>305</v>
      </c>
      <c r="AR3" s="50" t="s">
        <v>236</v>
      </c>
      <c r="AS3" s="51" t="s">
        <v>364</v>
      </c>
      <c r="AT3" s="51" t="s">
        <v>80</v>
      </c>
      <c r="AU3" s="51" t="s">
        <v>317</v>
      </c>
      <c r="AV3" s="51" t="s">
        <v>80</v>
      </c>
      <c r="AW3" s="51" t="s">
        <v>79</v>
      </c>
      <c r="AX3" s="51" t="s">
        <v>308</v>
      </c>
      <c r="AY3" s="51" t="s">
        <v>308</v>
      </c>
      <c r="AZ3" s="51" t="s">
        <v>79</v>
      </c>
      <c r="BA3" s="51" t="s">
        <v>308</v>
      </c>
      <c r="BB3" s="51" t="s">
        <v>308</v>
      </c>
      <c r="BC3" s="51" t="s">
        <v>1663</v>
      </c>
      <c r="BD3" s="51" t="s">
        <v>310</v>
      </c>
      <c r="BE3" s="51" t="s">
        <v>310</v>
      </c>
      <c r="BF3" s="51" t="s">
        <v>442</v>
      </c>
      <c r="BG3" s="51" t="s">
        <v>1664</v>
      </c>
      <c r="BH3" s="50" t="s">
        <v>1340</v>
      </c>
    </row>
    <row r="4" spans="1:64" s="49" customFormat="1" x14ac:dyDescent="0.25">
      <c r="A4" s="50" t="s">
        <v>848</v>
      </c>
      <c r="B4" s="49" t="s">
        <v>1101</v>
      </c>
      <c r="C4" s="49" t="s">
        <v>858</v>
      </c>
      <c r="D4" s="49" t="s">
        <v>81</v>
      </c>
      <c r="E4" s="49" t="s">
        <v>336</v>
      </c>
      <c r="F4" s="49" t="s">
        <v>344</v>
      </c>
      <c r="G4" s="49" t="s">
        <v>350</v>
      </c>
      <c r="H4" s="49" t="s">
        <v>233</v>
      </c>
      <c r="I4" s="49" t="s">
        <v>502</v>
      </c>
      <c r="J4" s="49" t="s">
        <v>225</v>
      </c>
      <c r="K4" s="49">
        <v>22.2</v>
      </c>
      <c r="L4" s="49" t="s">
        <v>1928</v>
      </c>
      <c r="M4" s="49" t="s">
        <v>364</v>
      </c>
      <c r="N4" s="49" t="s">
        <v>364</v>
      </c>
      <c r="O4" s="49" t="s">
        <v>364</v>
      </c>
      <c r="P4" s="49" t="s">
        <v>364</v>
      </c>
      <c r="Q4" s="50" t="s">
        <v>364</v>
      </c>
      <c r="R4" s="50" t="s">
        <v>364</v>
      </c>
      <c r="S4" s="50" t="s">
        <v>364</v>
      </c>
      <c r="T4" s="50" t="s">
        <v>364</v>
      </c>
      <c r="U4" s="50" t="s">
        <v>364</v>
      </c>
      <c r="V4" s="50" t="s">
        <v>364</v>
      </c>
      <c r="W4" s="50" t="s">
        <v>364</v>
      </c>
      <c r="X4" s="50" t="s">
        <v>364</v>
      </c>
      <c r="Y4" s="50" t="s">
        <v>364</v>
      </c>
      <c r="Z4" s="50" t="s">
        <v>364</v>
      </c>
      <c r="AA4" s="49" t="s">
        <v>364</v>
      </c>
      <c r="AB4" s="49" t="s">
        <v>364</v>
      </c>
      <c r="AC4" s="49" t="s">
        <v>364</v>
      </c>
      <c r="AD4" s="49">
        <v>55</v>
      </c>
      <c r="AE4" s="49" t="s">
        <v>364</v>
      </c>
      <c r="AF4" s="49" t="s">
        <v>364</v>
      </c>
      <c r="AG4" s="49" t="s">
        <v>364</v>
      </c>
      <c r="AH4" s="49">
        <v>12</v>
      </c>
      <c r="AI4" s="49" t="s">
        <v>855</v>
      </c>
      <c r="AJ4" s="49" t="s">
        <v>291</v>
      </c>
      <c r="AK4" s="49" t="s">
        <v>856</v>
      </c>
      <c r="AL4" s="49" t="s">
        <v>473</v>
      </c>
      <c r="AM4" s="49">
        <v>239</v>
      </c>
      <c r="AN4" s="49">
        <v>2</v>
      </c>
      <c r="AO4" s="49" t="s">
        <v>292</v>
      </c>
      <c r="AP4" s="49" t="s">
        <v>857</v>
      </c>
      <c r="AQ4" s="49" t="s">
        <v>296</v>
      </c>
      <c r="AR4" s="49" t="s">
        <v>77</v>
      </c>
      <c r="AS4" s="51" t="s">
        <v>455</v>
      </c>
      <c r="AT4" s="51" t="s">
        <v>79</v>
      </c>
      <c r="AU4" s="49" t="s">
        <v>311</v>
      </c>
      <c r="AV4" s="49" t="s">
        <v>79</v>
      </c>
      <c r="AW4" s="51" t="s">
        <v>79</v>
      </c>
      <c r="AX4" s="51" t="s">
        <v>308</v>
      </c>
      <c r="AY4" s="51" t="s">
        <v>308</v>
      </c>
      <c r="AZ4" s="51" t="s">
        <v>79</v>
      </c>
      <c r="BA4" s="51" t="s">
        <v>77</v>
      </c>
      <c r="BB4" s="51" t="s">
        <v>77</v>
      </c>
      <c r="BC4" s="51" t="s">
        <v>81</v>
      </c>
      <c r="BD4" s="51" t="s">
        <v>79</v>
      </c>
      <c r="BE4" s="51" t="s">
        <v>79</v>
      </c>
      <c r="BF4" s="51" t="s">
        <v>482</v>
      </c>
      <c r="BG4" s="49" t="s">
        <v>862</v>
      </c>
      <c r="BH4" s="49" t="s">
        <v>849</v>
      </c>
    </row>
    <row r="5" spans="1:64" s="49" customFormat="1" x14ac:dyDescent="0.25">
      <c r="A5" s="50" t="s">
        <v>831</v>
      </c>
      <c r="B5" s="49" t="s">
        <v>1101</v>
      </c>
      <c r="C5" s="49" t="s">
        <v>832</v>
      </c>
      <c r="D5" s="49" t="s">
        <v>81</v>
      </c>
      <c r="E5" s="49" t="s">
        <v>331</v>
      </c>
      <c r="F5" s="49" t="s">
        <v>345</v>
      </c>
      <c r="G5" s="49" t="s">
        <v>364</v>
      </c>
      <c r="H5" s="49" t="s">
        <v>711</v>
      </c>
      <c r="I5" s="49" t="s">
        <v>847</v>
      </c>
      <c r="J5" s="49" t="s">
        <v>229</v>
      </c>
      <c r="K5" s="49">
        <v>17.2</v>
      </c>
      <c r="L5" s="51" t="s">
        <v>1929</v>
      </c>
      <c r="M5" s="49">
        <v>0</v>
      </c>
      <c r="N5" s="49">
        <v>0</v>
      </c>
      <c r="O5" s="49">
        <v>0</v>
      </c>
      <c r="P5" s="49" t="s">
        <v>364</v>
      </c>
      <c r="Q5" s="50">
        <v>4.3499999999999996</v>
      </c>
      <c r="R5" s="49" t="s">
        <v>364</v>
      </c>
      <c r="S5" s="49" t="s">
        <v>364</v>
      </c>
      <c r="T5" s="49">
        <v>46</v>
      </c>
      <c r="U5" s="49" t="s">
        <v>364</v>
      </c>
      <c r="V5" s="49" t="s">
        <v>364</v>
      </c>
      <c r="W5" s="49" t="s">
        <v>364</v>
      </c>
      <c r="X5" s="49" t="s">
        <v>364</v>
      </c>
      <c r="Y5" s="49" t="s">
        <v>364</v>
      </c>
      <c r="Z5" s="49" t="s">
        <v>364</v>
      </c>
      <c r="AA5" s="49">
        <v>55</v>
      </c>
      <c r="AB5" s="49">
        <v>91</v>
      </c>
      <c r="AC5" s="49">
        <v>65.599999999999994</v>
      </c>
      <c r="AD5" s="49">
        <v>72</v>
      </c>
      <c r="AE5" s="49" t="s">
        <v>364</v>
      </c>
      <c r="AF5" s="49">
        <v>44</v>
      </c>
      <c r="AG5" s="49" t="s">
        <v>364</v>
      </c>
      <c r="AH5" s="49" t="s">
        <v>364</v>
      </c>
      <c r="AI5" s="49" t="s">
        <v>272</v>
      </c>
      <c r="AJ5" s="49" t="s">
        <v>236</v>
      </c>
      <c r="AK5" s="49" t="s">
        <v>836</v>
      </c>
      <c r="AL5" s="49" t="s">
        <v>835</v>
      </c>
      <c r="AM5" s="49">
        <v>136</v>
      </c>
      <c r="AN5" s="49">
        <v>2</v>
      </c>
      <c r="AO5" s="49" t="s">
        <v>292</v>
      </c>
      <c r="AP5" s="49" t="s">
        <v>834</v>
      </c>
      <c r="AQ5" s="49" t="s">
        <v>305</v>
      </c>
      <c r="AR5" s="49" t="s">
        <v>77</v>
      </c>
      <c r="AS5" s="51" t="s">
        <v>455</v>
      </c>
      <c r="AT5" s="51" t="s">
        <v>80</v>
      </c>
      <c r="AU5" s="51" t="s">
        <v>317</v>
      </c>
      <c r="AV5" s="51" t="s">
        <v>80</v>
      </c>
      <c r="AW5" s="51" t="s">
        <v>80</v>
      </c>
      <c r="AX5" s="51" t="s">
        <v>308</v>
      </c>
      <c r="AY5" s="51" t="s">
        <v>308</v>
      </c>
      <c r="AZ5" s="51" t="s">
        <v>79</v>
      </c>
      <c r="BA5" s="51" t="s">
        <v>308</v>
      </c>
      <c r="BB5" s="51" t="s">
        <v>77</v>
      </c>
      <c r="BC5" s="51" t="s">
        <v>81</v>
      </c>
      <c r="BD5" s="51" t="s">
        <v>80</v>
      </c>
      <c r="BE5" s="51" t="s">
        <v>79</v>
      </c>
      <c r="BF5" s="51" t="s">
        <v>482</v>
      </c>
      <c r="BG5" s="49" t="s">
        <v>846</v>
      </c>
      <c r="BH5" s="49" t="s">
        <v>833</v>
      </c>
    </row>
    <row r="6" spans="1:64" x14ac:dyDescent="0.25">
      <c r="A6" s="40" t="s">
        <v>372</v>
      </c>
      <c r="B6" s="49" t="s">
        <v>1101</v>
      </c>
      <c r="C6" t="s">
        <v>398</v>
      </c>
      <c r="D6" s="1">
        <v>9</v>
      </c>
      <c r="E6" t="s">
        <v>329</v>
      </c>
      <c r="F6" s="33" t="s">
        <v>347</v>
      </c>
      <c r="G6" s="33" t="s">
        <v>350</v>
      </c>
      <c r="H6" s="28" t="s">
        <v>233</v>
      </c>
      <c r="I6" s="33" t="s">
        <v>404</v>
      </c>
      <c r="J6" t="s">
        <v>228</v>
      </c>
      <c r="K6">
        <v>17.899999999999999</v>
      </c>
      <c r="L6" s="51" t="s">
        <v>1928</v>
      </c>
      <c r="M6" s="33" t="s">
        <v>364</v>
      </c>
      <c r="N6" s="33">
        <v>41</v>
      </c>
      <c r="O6" s="33" t="s">
        <v>364</v>
      </c>
      <c r="P6" s="1" t="s">
        <v>364</v>
      </c>
      <c r="Q6" s="33" t="s">
        <v>364</v>
      </c>
      <c r="R6" s="33" t="s">
        <v>364</v>
      </c>
      <c r="S6" s="49">
        <v>51</v>
      </c>
      <c r="T6" s="33" t="s">
        <v>364</v>
      </c>
      <c r="U6" s="33">
        <v>31</v>
      </c>
      <c r="V6" s="49" t="s">
        <v>364</v>
      </c>
      <c r="W6" s="33" t="s">
        <v>364</v>
      </c>
      <c r="X6" t="s">
        <v>389</v>
      </c>
      <c r="Y6" s="49" t="s">
        <v>364</v>
      </c>
      <c r="Z6" t="s">
        <v>364</v>
      </c>
      <c r="AA6" t="s">
        <v>364</v>
      </c>
      <c r="AB6" t="s">
        <v>364</v>
      </c>
      <c r="AC6">
        <v>47.6</v>
      </c>
      <c r="AD6">
        <v>79</v>
      </c>
      <c r="AE6" s="1" t="s">
        <v>364</v>
      </c>
      <c r="AF6" s="1">
        <v>68</v>
      </c>
      <c r="AG6" s="1">
        <v>60</v>
      </c>
      <c r="AH6" s="1">
        <v>8</v>
      </c>
      <c r="AI6" t="s">
        <v>281</v>
      </c>
      <c r="AJ6" t="s">
        <v>290</v>
      </c>
      <c r="AK6" t="s">
        <v>375</v>
      </c>
      <c r="AL6" s="33" t="s">
        <v>376</v>
      </c>
      <c r="AM6">
        <v>360</v>
      </c>
      <c r="AN6">
        <v>2</v>
      </c>
      <c r="AO6" t="s">
        <v>293</v>
      </c>
      <c r="AP6" t="s">
        <v>377</v>
      </c>
      <c r="AQ6" t="s">
        <v>300</v>
      </c>
      <c r="AR6" t="s">
        <v>308</v>
      </c>
      <c r="AS6" t="s">
        <v>388</v>
      </c>
      <c r="AT6" t="s">
        <v>310</v>
      </c>
      <c r="AU6" t="s">
        <v>311</v>
      </c>
      <c r="AV6" t="s">
        <v>79</v>
      </c>
      <c r="AW6" t="s">
        <v>80</v>
      </c>
      <c r="AX6" s="33" t="s">
        <v>308</v>
      </c>
      <c r="AY6" s="33" t="s">
        <v>308</v>
      </c>
      <c r="AZ6" t="s">
        <v>79</v>
      </c>
      <c r="BA6" s="33" t="s">
        <v>77</v>
      </c>
      <c r="BB6" s="33" t="s">
        <v>77</v>
      </c>
      <c r="BC6" s="33" t="s">
        <v>81</v>
      </c>
      <c r="BD6" t="s">
        <v>79</v>
      </c>
      <c r="BE6" t="s">
        <v>310</v>
      </c>
      <c r="BF6" t="s">
        <v>1774</v>
      </c>
      <c r="BG6" t="s">
        <v>400</v>
      </c>
      <c r="BH6" t="s">
        <v>373</v>
      </c>
    </row>
    <row r="7" spans="1:64" x14ac:dyDescent="0.25">
      <c r="A7" s="43" t="s">
        <v>401</v>
      </c>
      <c r="B7" s="42" t="s">
        <v>1101</v>
      </c>
      <c r="C7" t="s">
        <v>412</v>
      </c>
      <c r="D7" s="1">
        <v>7</v>
      </c>
      <c r="E7" s="42" t="s">
        <v>329</v>
      </c>
      <c r="F7" s="33" t="s">
        <v>345</v>
      </c>
      <c r="G7" s="33" t="s">
        <v>350</v>
      </c>
      <c r="H7" s="42" t="s">
        <v>233</v>
      </c>
      <c r="I7" s="42" t="s">
        <v>404</v>
      </c>
      <c r="J7" t="s">
        <v>226</v>
      </c>
      <c r="K7">
        <v>19.7</v>
      </c>
      <c r="L7" s="51" t="s">
        <v>1928</v>
      </c>
      <c r="M7" s="33" t="s">
        <v>364</v>
      </c>
      <c r="N7" s="33" t="s">
        <v>364</v>
      </c>
      <c r="O7" s="33" t="s">
        <v>364</v>
      </c>
      <c r="P7" s="1" t="s">
        <v>364</v>
      </c>
      <c r="Q7" s="33" t="s">
        <v>364</v>
      </c>
      <c r="R7" s="33" t="s">
        <v>364</v>
      </c>
      <c r="S7" s="49">
        <v>43</v>
      </c>
      <c r="T7" s="33" t="s">
        <v>364</v>
      </c>
      <c r="U7" s="33" t="s">
        <v>364</v>
      </c>
      <c r="V7" s="49" t="s">
        <v>364</v>
      </c>
      <c r="W7" s="33" t="s">
        <v>364</v>
      </c>
      <c r="X7" t="s">
        <v>364</v>
      </c>
      <c r="Y7" s="49">
        <v>26</v>
      </c>
      <c r="Z7" t="s">
        <v>364</v>
      </c>
      <c r="AA7" t="s">
        <v>364</v>
      </c>
      <c r="AB7" t="s">
        <v>364</v>
      </c>
      <c r="AC7">
        <v>42.6</v>
      </c>
      <c r="AD7">
        <v>100</v>
      </c>
      <c r="AE7" s="1" t="s">
        <v>364</v>
      </c>
      <c r="AF7" s="1">
        <v>60</v>
      </c>
      <c r="AG7" s="1">
        <v>15</v>
      </c>
      <c r="AH7" s="1" t="s">
        <v>364</v>
      </c>
      <c r="AI7" t="s">
        <v>251</v>
      </c>
      <c r="AJ7" s="42" t="s">
        <v>290</v>
      </c>
      <c r="AK7" t="s">
        <v>403</v>
      </c>
      <c r="AL7" s="33" t="s">
        <v>354</v>
      </c>
      <c r="AM7">
        <v>240</v>
      </c>
      <c r="AN7">
        <v>2</v>
      </c>
      <c r="AO7" t="s">
        <v>292</v>
      </c>
      <c r="AP7" t="s">
        <v>405</v>
      </c>
      <c r="AQ7" t="s">
        <v>302</v>
      </c>
      <c r="AR7" t="s">
        <v>308</v>
      </c>
      <c r="AS7" t="s">
        <v>421</v>
      </c>
      <c r="AT7" t="s">
        <v>80</v>
      </c>
      <c r="AU7" t="s">
        <v>314</v>
      </c>
      <c r="AV7" t="s">
        <v>79</v>
      </c>
      <c r="AW7" t="s">
        <v>79</v>
      </c>
      <c r="AX7" s="33" t="s">
        <v>308</v>
      </c>
      <c r="AY7" s="33" t="s">
        <v>308</v>
      </c>
      <c r="AZ7" t="s">
        <v>79</v>
      </c>
      <c r="BA7" s="33" t="s">
        <v>308</v>
      </c>
      <c r="BB7" s="33" t="s">
        <v>308</v>
      </c>
      <c r="BC7" s="33" t="s">
        <v>438</v>
      </c>
      <c r="BD7" t="s">
        <v>310</v>
      </c>
      <c r="BE7" t="s">
        <v>80</v>
      </c>
      <c r="BF7" t="s">
        <v>419</v>
      </c>
      <c r="BG7" t="s">
        <v>420</v>
      </c>
      <c r="BH7" t="s">
        <v>402</v>
      </c>
    </row>
    <row r="8" spans="1:64" s="50" customFormat="1" x14ac:dyDescent="0.25">
      <c r="A8" s="50" t="s">
        <v>1550</v>
      </c>
      <c r="B8" s="50" t="s">
        <v>507</v>
      </c>
      <c r="C8" s="50" t="s">
        <v>707</v>
      </c>
      <c r="D8" s="50" t="s">
        <v>81</v>
      </c>
      <c r="E8" s="50" t="s">
        <v>339</v>
      </c>
      <c r="F8" s="50" t="s">
        <v>344</v>
      </c>
      <c r="G8" s="50" t="s">
        <v>236</v>
      </c>
      <c r="H8" s="50" t="s">
        <v>234</v>
      </c>
      <c r="I8" s="50" t="s">
        <v>81</v>
      </c>
      <c r="J8" s="50" t="s">
        <v>225</v>
      </c>
      <c r="K8" s="50">
        <v>26.3</v>
      </c>
      <c r="L8" s="51" t="s">
        <v>1928</v>
      </c>
      <c r="M8" s="50" t="s">
        <v>364</v>
      </c>
      <c r="N8" s="50" t="s">
        <v>364</v>
      </c>
      <c r="O8" s="50" t="s">
        <v>364</v>
      </c>
      <c r="P8" s="50" t="s">
        <v>364</v>
      </c>
      <c r="Q8" s="50" t="s">
        <v>364</v>
      </c>
      <c r="R8" s="50" t="s">
        <v>364</v>
      </c>
      <c r="S8" s="50">
        <v>67</v>
      </c>
      <c r="T8" s="50">
        <v>10</v>
      </c>
      <c r="U8" s="50" t="s">
        <v>364</v>
      </c>
      <c r="V8" s="50" t="s">
        <v>364</v>
      </c>
      <c r="W8" s="50" t="s">
        <v>364</v>
      </c>
      <c r="X8" s="50" t="s">
        <v>364</v>
      </c>
      <c r="Y8" s="50" t="s">
        <v>364</v>
      </c>
      <c r="Z8" s="50" t="s">
        <v>364</v>
      </c>
      <c r="AA8" s="50">
        <v>65</v>
      </c>
      <c r="AB8" s="50" t="s">
        <v>364</v>
      </c>
      <c r="AC8" s="50">
        <v>80.7</v>
      </c>
      <c r="AD8" s="50">
        <v>83</v>
      </c>
      <c r="AE8" s="50" t="s">
        <v>364</v>
      </c>
      <c r="AF8" s="50">
        <v>16</v>
      </c>
      <c r="AG8" s="50" t="s">
        <v>364</v>
      </c>
      <c r="AH8" s="50" t="s">
        <v>364</v>
      </c>
      <c r="AI8" s="50" t="s">
        <v>286</v>
      </c>
      <c r="AJ8" s="50" t="s">
        <v>733</v>
      </c>
      <c r="AK8" s="50" t="s">
        <v>1666</v>
      </c>
      <c r="AL8" s="50" t="s">
        <v>354</v>
      </c>
      <c r="AM8" s="50">
        <v>69</v>
      </c>
      <c r="AN8" s="50">
        <v>2</v>
      </c>
      <c r="AO8" s="50" t="s">
        <v>292</v>
      </c>
      <c r="AP8" s="50" t="s">
        <v>1665</v>
      </c>
      <c r="AQ8" s="50" t="s">
        <v>296</v>
      </c>
      <c r="AR8" s="50" t="s">
        <v>77</v>
      </c>
      <c r="AS8" s="50" t="s">
        <v>1673</v>
      </c>
      <c r="AT8" s="50" t="s">
        <v>79</v>
      </c>
      <c r="AU8" s="50" t="s">
        <v>317</v>
      </c>
      <c r="AV8" s="50" t="s">
        <v>79</v>
      </c>
      <c r="AW8" s="50" t="s">
        <v>79</v>
      </c>
      <c r="AX8" s="50" t="s">
        <v>308</v>
      </c>
      <c r="AY8" s="50" t="s">
        <v>308</v>
      </c>
      <c r="AZ8" s="50" t="s">
        <v>79</v>
      </c>
      <c r="BA8" s="50" t="s">
        <v>308</v>
      </c>
      <c r="BB8" s="50" t="s">
        <v>77</v>
      </c>
      <c r="BC8" s="50" t="s">
        <v>81</v>
      </c>
      <c r="BD8" s="50" t="s">
        <v>80</v>
      </c>
      <c r="BE8" s="50" t="s">
        <v>79</v>
      </c>
      <c r="BF8" s="50" t="s">
        <v>482</v>
      </c>
      <c r="BG8" s="50" t="s">
        <v>1678</v>
      </c>
      <c r="BH8" s="50" t="s">
        <v>1551</v>
      </c>
    </row>
    <row r="9" spans="1:64" s="50" customFormat="1" x14ac:dyDescent="0.25">
      <c r="A9" s="50" t="s">
        <v>1369</v>
      </c>
      <c r="B9" s="50" t="s">
        <v>1101</v>
      </c>
      <c r="C9" s="50" t="s">
        <v>1686</v>
      </c>
      <c r="D9" s="50" t="s">
        <v>81</v>
      </c>
      <c r="E9" s="50" t="s">
        <v>337</v>
      </c>
      <c r="F9" s="50" t="s">
        <v>344</v>
      </c>
      <c r="G9" s="50" t="s">
        <v>350</v>
      </c>
      <c r="H9" s="50" t="s">
        <v>234</v>
      </c>
      <c r="I9" s="50" t="s">
        <v>1688</v>
      </c>
      <c r="J9" s="50" t="s">
        <v>227</v>
      </c>
      <c r="K9" s="50">
        <v>14.6</v>
      </c>
      <c r="L9" s="51" t="s">
        <v>1928</v>
      </c>
      <c r="M9" s="50" t="s">
        <v>364</v>
      </c>
      <c r="N9" s="50" t="s">
        <v>364</v>
      </c>
      <c r="O9" s="50" t="s">
        <v>364</v>
      </c>
      <c r="P9" s="50" t="s">
        <v>364</v>
      </c>
      <c r="Q9" s="50" t="s">
        <v>364</v>
      </c>
      <c r="R9" s="50" t="s">
        <v>364</v>
      </c>
      <c r="S9" s="50" t="s">
        <v>364</v>
      </c>
      <c r="T9" s="50" t="s">
        <v>364</v>
      </c>
      <c r="U9" s="50" t="s">
        <v>364</v>
      </c>
      <c r="V9" s="50" t="s">
        <v>364</v>
      </c>
      <c r="W9" s="50" t="s">
        <v>364</v>
      </c>
      <c r="X9" s="50" t="s">
        <v>364</v>
      </c>
      <c r="Y9" s="50" t="s">
        <v>364</v>
      </c>
      <c r="Z9" s="50" t="s">
        <v>364</v>
      </c>
      <c r="AA9" s="50">
        <v>19</v>
      </c>
      <c r="AB9" s="50">
        <v>82</v>
      </c>
      <c r="AC9" s="50">
        <v>42.4</v>
      </c>
      <c r="AD9" s="50">
        <v>69</v>
      </c>
      <c r="AE9" s="50">
        <v>100</v>
      </c>
      <c r="AF9" s="50">
        <v>42</v>
      </c>
      <c r="AG9" s="50">
        <v>40</v>
      </c>
      <c r="AH9" s="50" t="s">
        <v>364</v>
      </c>
      <c r="AI9" s="50" t="s">
        <v>287</v>
      </c>
      <c r="AJ9" s="50" t="s">
        <v>290</v>
      </c>
      <c r="AK9" s="50" t="s">
        <v>1685</v>
      </c>
      <c r="AL9" s="50" t="s">
        <v>354</v>
      </c>
      <c r="AM9" s="50">
        <v>120</v>
      </c>
      <c r="AN9" s="50">
        <v>2</v>
      </c>
      <c r="AO9" s="50" t="s">
        <v>293</v>
      </c>
      <c r="AP9" s="50" t="s">
        <v>1684</v>
      </c>
      <c r="AQ9" s="50" t="s">
        <v>305</v>
      </c>
      <c r="AR9" s="50" t="s">
        <v>308</v>
      </c>
      <c r="AS9" s="50" t="s">
        <v>1687</v>
      </c>
      <c r="AT9" s="50" t="s">
        <v>310</v>
      </c>
      <c r="AU9" s="50" t="s">
        <v>312</v>
      </c>
      <c r="AV9" s="50" t="s">
        <v>310</v>
      </c>
      <c r="AW9" s="50" t="s">
        <v>80</v>
      </c>
      <c r="AX9" s="50" t="s">
        <v>308</v>
      </c>
      <c r="AY9" s="50" t="s">
        <v>308</v>
      </c>
      <c r="AZ9" s="50" t="s">
        <v>79</v>
      </c>
      <c r="BA9" s="50" t="s">
        <v>77</v>
      </c>
      <c r="BB9" s="50" t="s">
        <v>77</v>
      </c>
      <c r="BC9" s="50" t="s">
        <v>81</v>
      </c>
      <c r="BD9" s="50" t="s">
        <v>79</v>
      </c>
      <c r="BE9" s="50" t="s">
        <v>79</v>
      </c>
      <c r="BF9" s="50" t="s">
        <v>482</v>
      </c>
      <c r="BG9" s="50" t="s">
        <v>1691</v>
      </c>
      <c r="BH9" s="50" t="s">
        <v>1370</v>
      </c>
    </row>
    <row r="10" spans="1:64" s="45" customFormat="1" x14ac:dyDescent="0.25">
      <c r="A10" s="46" t="s">
        <v>422</v>
      </c>
      <c r="B10" s="49" t="s">
        <v>1101</v>
      </c>
      <c r="C10" s="45" t="s">
        <v>425</v>
      </c>
      <c r="D10" s="45">
        <v>10</v>
      </c>
      <c r="E10" s="45" t="s">
        <v>329</v>
      </c>
      <c r="F10" s="45" t="s">
        <v>347</v>
      </c>
      <c r="G10" s="45" t="s">
        <v>351</v>
      </c>
      <c r="H10" s="45" t="s">
        <v>233</v>
      </c>
      <c r="I10" s="45" t="s">
        <v>426</v>
      </c>
      <c r="J10" s="45" t="s">
        <v>226</v>
      </c>
      <c r="K10" s="45">
        <v>19.100000000000001</v>
      </c>
      <c r="L10" s="51" t="s">
        <v>1928</v>
      </c>
      <c r="M10" s="45">
        <v>100</v>
      </c>
      <c r="N10" s="45">
        <v>0</v>
      </c>
      <c r="O10" s="45">
        <v>0</v>
      </c>
      <c r="P10" s="45" t="s">
        <v>364</v>
      </c>
      <c r="Q10" s="45" t="s">
        <v>364</v>
      </c>
      <c r="R10" s="45" t="s">
        <v>364</v>
      </c>
      <c r="S10" s="49" t="s">
        <v>364</v>
      </c>
      <c r="T10" s="45" t="s">
        <v>364</v>
      </c>
      <c r="U10" s="45" t="s">
        <v>364</v>
      </c>
      <c r="V10" s="49" t="s">
        <v>364</v>
      </c>
      <c r="W10" s="45" t="s">
        <v>364</v>
      </c>
      <c r="X10" s="45" t="s">
        <v>437</v>
      </c>
      <c r="Y10" s="49" t="s">
        <v>364</v>
      </c>
      <c r="Z10" s="45" t="s">
        <v>364</v>
      </c>
      <c r="AA10" s="45" t="s">
        <v>364</v>
      </c>
      <c r="AB10" s="45" t="s">
        <v>364</v>
      </c>
      <c r="AC10" s="45">
        <v>49.7</v>
      </c>
      <c r="AD10" s="45">
        <v>73</v>
      </c>
      <c r="AE10" s="45" t="s">
        <v>364</v>
      </c>
      <c r="AF10" s="45" t="s">
        <v>364</v>
      </c>
      <c r="AG10" s="45">
        <v>8</v>
      </c>
      <c r="AH10" s="45" t="s">
        <v>364</v>
      </c>
      <c r="AI10" s="45" t="s">
        <v>260</v>
      </c>
      <c r="AJ10" s="45" t="s">
        <v>290</v>
      </c>
      <c r="AK10" s="45" t="s">
        <v>424</v>
      </c>
      <c r="AL10" s="45" t="s">
        <v>354</v>
      </c>
      <c r="AM10" s="45">
        <v>63</v>
      </c>
      <c r="AN10" s="45">
        <v>2</v>
      </c>
      <c r="AO10" s="45" t="s">
        <v>293</v>
      </c>
      <c r="AP10" s="45" t="s">
        <v>427</v>
      </c>
      <c r="AQ10" s="45" t="s">
        <v>296</v>
      </c>
      <c r="AR10" s="45" t="s">
        <v>308</v>
      </c>
      <c r="AS10" s="45" t="s">
        <v>436</v>
      </c>
      <c r="AT10" s="45" t="s">
        <v>310</v>
      </c>
      <c r="AU10" s="45" t="s">
        <v>312</v>
      </c>
      <c r="AV10" s="45" t="s">
        <v>310</v>
      </c>
      <c r="AW10" s="45" t="s">
        <v>310</v>
      </c>
      <c r="AX10" s="45" t="s">
        <v>321</v>
      </c>
      <c r="AY10" s="45" t="s">
        <v>321</v>
      </c>
      <c r="AZ10" s="45" t="s">
        <v>80</v>
      </c>
      <c r="BA10" s="45" t="s">
        <v>308</v>
      </c>
      <c r="BB10" s="45" t="s">
        <v>308</v>
      </c>
      <c r="BC10" s="45" t="s">
        <v>440</v>
      </c>
      <c r="BD10" s="45" t="s">
        <v>310</v>
      </c>
      <c r="BE10" s="45" t="s">
        <v>310</v>
      </c>
      <c r="BF10" s="45" t="s">
        <v>442</v>
      </c>
      <c r="BG10" s="45" t="s">
        <v>441</v>
      </c>
      <c r="BH10" s="45" t="s">
        <v>423</v>
      </c>
    </row>
    <row r="11" spans="1:64" s="49" customFormat="1" x14ac:dyDescent="0.25">
      <c r="A11" s="50" t="s">
        <v>954</v>
      </c>
      <c r="B11" s="49" t="s">
        <v>1101</v>
      </c>
      <c r="C11" s="49" t="s">
        <v>964</v>
      </c>
      <c r="D11" s="49">
        <v>9</v>
      </c>
      <c r="E11" s="49" t="s">
        <v>329</v>
      </c>
      <c r="F11" s="49" t="s">
        <v>344</v>
      </c>
      <c r="G11" s="49" t="s">
        <v>350</v>
      </c>
      <c r="H11" s="49" t="s">
        <v>233</v>
      </c>
      <c r="I11" s="49" t="s">
        <v>922</v>
      </c>
      <c r="J11" s="49" t="s">
        <v>225</v>
      </c>
      <c r="K11" s="49">
        <v>21.4</v>
      </c>
      <c r="L11" s="51" t="s">
        <v>1929</v>
      </c>
      <c r="M11" s="49" t="s">
        <v>364</v>
      </c>
      <c r="N11" s="49" t="s">
        <v>364</v>
      </c>
      <c r="O11" s="49" t="s">
        <v>364</v>
      </c>
      <c r="P11" s="49" t="s">
        <v>364</v>
      </c>
      <c r="Q11" s="49" t="s">
        <v>364</v>
      </c>
      <c r="R11" s="49" t="s">
        <v>364</v>
      </c>
      <c r="S11" s="49" t="s">
        <v>364</v>
      </c>
      <c r="T11" s="49" t="s">
        <v>364</v>
      </c>
      <c r="U11" s="49" t="s">
        <v>364</v>
      </c>
      <c r="V11" s="49" t="s">
        <v>364</v>
      </c>
      <c r="W11" s="49" t="s">
        <v>364</v>
      </c>
      <c r="X11" s="49" t="s">
        <v>364</v>
      </c>
      <c r="Y11" s="49" t="s">
        <v>364</v>
      </c>
      <c r="Z11" s="49" t="s">
        <v>364</v>
      </c>
      <c r="AA11" s="49" t="s">
        <v>364</v>
      </c>
      <c r="AB11" s="49" t="s">
        <v>364</v>
      </c>
      <c r="AC11" s="49">
        <v>41.2</v>
      </c>
      <c r="AD11" s="49">
        <v>71</v>
      </c>
      <c r="AE11" s="49" t="s">
        <v>364</v>
      </c>
      <c r="AF11" s="49">
        <v>67</v>
      </c>
      <c r="AG11" s="49">
        <v>70</v>
      </c>
      <c r="AH11" s="49">
        <v>37</v>
      </c>
      <c r="AI11" s="49" t="s">
        <v>283</v>
      </c>
      <c r="AJ11" s="49" t="s">
        <v>290</v>
      </c>
      <c r="AK11" s="49" t="s">
        <v>956</v>
      </c>
      <c r="AL11" s="49" t="s">
        <v>354</v>
      </c>
      <c r="AM11" s="49">
        <v>385</v>
      </c>
      <c r="AN11" s="49">
        <v>2</v>
      </c>
      <c r="AO11" s="49" t="s">
        <v>293</v>
      </c>
      <c r="AP11" s="49" t="s">
        <v>963</v>
      </c>
      <c r="AQ11" s="49" t="s">
        <v>305</v>
      </c>
      <c r="AR11" s="49" t="s">
        <v>77</v>
      </c>
      <c r="AS11" s="49" t="s">
        <v>455</v>
      </c>
      <c r="AT11" s="49" t="s">
        <v>80</v>
      </c>
      <c r="AU11" s="49" t="s">
        <v>312</v>
      </c>
      <c r="AV11" s="49" t="s">
        <v>310</v>
      </c>
      <c r="AW11" s="49" t="s">
        <v>80</v>
      </c>
      <c r="AX11" s="49" t="s">
        <v>308</v>
      </c>
      <c r="AY11" s="49" t="s">
        <v>308</v>
      </c>
      <c r="AZ11" s="49" t="s">
        <v>79</v>
      </c>
      <c r="BA11" s="49" t="s">
        <v>77</v>
      </c>
      <c r="BB11" s="49" t="s">
        <v>308</v>
      </c>
      <c r="BC11" s="49" t="s">
        <v>965</v>
      </c>
      <c r="BD11" s="49" t="s">
        <v>310</v>
      </c>
      <c r="BE11" s="49" t="s">
        <v>79</v>
      </c>
      <c r="BF11" s="49" t="s">
        <v>482</v>
      </c>
      <c r="BG11" s="49" t="s">
        <v>968</v>
      </c>
      <c r="BH11" s="49" t="s">
        <v>955</v>
      </c>
    </row>
    <row r="12" spans="1:64" s="50" customFormat="1" x14ac:dyDescent="0.25">
      <c r="A12" s="50" t="s">
        <v>1056</v>
      </c>
      <c r="B12" s="50" t="s">
        <v>1101</v>
      </c>
      <c r="C12" s="50" t="s">
        <v>1297</v>
      </c>
      <c r="D12" s="50">
        <v>8</v>
      </c>
      <c r="E12" s="50" t="s">
        <v>329</v>
      </c>
      <c r="F12" s="50" t="s">
        <v>344</v>
      </c>
      <c r="G12" s="50" t="s">
        <v>350</v>
      </c>
      <c r="H12" s="50" t="s">
        <v>233</v>
      </c>
      <c r="I12" s="50" t="s">
        <v>1291</v>
      </c>
      <c r="J12" s="50" t="s">
        <v>228</v>
      </c>
      <c r="K12" s="50">
        <v>12.3</v>
      </c>
      <c r="L12" s="51" t="s">
        <v>1929</v>
      </c>
      <c r="M12" s="50">
        <v>100</v>
      </c>
      <c r="N12" s="50">
        <v>0</v>
      </c>
      <c r="O12" s="50">
        <v>0</v>
      </c>
      <c r="P12" s="50" t="s">
        <v>364</v>
      </c>
      <c r="Q12" s="50" t="s">
        <v>364</v>
      </c>
      <c r="R12" s="50" t="s">
        <v>364</v>
      </c>
      <c r="S12" s="50" t="s">
        <v>364</v>
      </c>
      <c r="T12" s="50" t="s">
        <v>364</v>
      </c>
      <c r="U12" s="50" t="s">
        <v>364</v>
      </c>
      <c r="V12" s="50" t="s">
        <v>364</v>
      </c>
      <c r="W12" s="50">
        <v>0</v>
      </c>
      <c r="X12" s="50" t="s">
        <v>364</v>
      </c>
      <c r="Y12" s="50" t="s">
        <v>1300</v>
      </c>
      <c r="Z12" s="50" t="s">
        <v>364</v>
      </c>
      <c r="AA12" s="50">
        <v>64</v>
      </c>
      <c r="AB12" s="50">
        <v>98</v>
      </c>
      <c r="AC12" s="50">
        <v>72.2</v>
      </c>
      <c r="AD12" s="50">
        <v>62</v>
      </c>
      <c r="AE12" s="50">
        <v>2</v>
      </c>
      <c r="AF12" s="50" t="s">
        <v>364</v>
      </c>
      <c r="AG12" s="50" t="s">
        <v>364</v>
      </c>
      <c r="AH12" s="50">
        <v>43</v>
      </c>
      <c r="AI12" s="50" t="s">
        <v>286</v>
      </c>
      <c r="AJ12" s="50" t="s">
        <v>290</v>
      </c>
      <c r="AK12" s="50" t="s">
        <v>1288</v>
      </c>
      <c r="AL12" s="50" t="s">
        <v>354</v>
      </c>
      <c r="AM12" s="50">
        <v>485</v>
      </c>
      <c r="AN12" s="50">
        <v>2</v>
      </c>
      <c r="AO12" s="50" t="s">
        <v>292</v>
      </c>
      <c r="AP12" s="50" t="s">
        <v>1290</v>
      </c>
      <c r="AQ12" s="50" t="s">
        <v>296</v>
      </c>
      <c r="AR12" s="50" t="s">
        <v>236</v>
      </c>
      <c r="AS12" s="50" t="s">
        <v>81</v>
      </c>
      <c r="AT12" s="50" t="s">
        <v>79</v>
      </c>
      <c r="AU12" s="50" t="s">
        <v>311</v>
      </c>
      <c r="AV12" s="50" t="s">
        <v>79</v>
      </c>
      <c r="AW12" s="50" t="s">
        <v>80</v>
      </c>
      <c r="AX12" s="50" t="s">
        <v>308</v>
      </c>
      <c r="AY12" s="50" t="s">
        <v>308</v>
      </c>
      <c r="AZ12" s="50" t="s">
        <v>79</v>
      </c>
      <c r="BA12" s="50" t="s">
        <v>77</v>
      </c>
      <c r="BB12" s="50" t="s">
        <v>308</v>
      </c>
      <c r="BC12" s="50" t="s">
        <v>1775</v>
      </c>
      <c r="BD12" s="50" t="s">
        <v>310</v>
      </c>
      <c r="BE12" s="50" t="s">
        <v>79</v>
      </c>
      <c r="BF12" s="50" t="s">
        <v>482</v>
      </c>
      <c r="BG12" s="50" t="s">
        <v>1289</v>
      </c>
      <c r="BH12" s="50" t="s">
        <v>1055</v>
      </c>
    </row>
    <row r="13" spans="1:64" s="50" customFormat="1" x14ac:dyDescent="0.25">
      <c r="A13" s="50" t="s">
        <v>443</v>
      </c>
      <c r="B13" s="50" t="s">
        <v>1101</v>
      </c>
      <c r="C13" s="51" t="s">
        <v>458</v>
      </c>
      <c r="D13" s="51">
        <v>11.5</v>
      </c>
      <c r="E13" s="50" t="s">
        <v>329</v>
      </c>
      <c r="F13" s="50" t="s">
        <v>347</v>
      </c>
      <c r="G13" s="50" t="s">
        <v>351</v>
      </c>
      <c r="H13" s="50" t="s">
        <v>233</v>
      </c>
      <c r="I13" s="51" t="s">
        <v>454</v>
      </c>
      <c r="J13" s="50" t="s">
        <v>226</v>
      </c>
      <c r="K13" s="51">
        <v>18.100000000000001</v>
      </c>
      <c r="L13" s="51" t="s">
        <v>1928</v>
      </c>
      <c r="M13" s="50">
        <v>66</v>
      </c>
      <c r="N13" s="50" t="s">
        <v>364</v>
      </c>
      <c r="O13" s="51" t="s">
        <v>364</v>
      </c>
      <c r="P13" s="51" t="s">
        <v>364</v>
      </c>
      <c r="Q13" s="51" t="s">
        <v>364</v>
      </c>
      <c r="R13" s="51" t="s">
        <v>364</v>
      </c>
      <c r="S13" s="51" t="s">
        <v>364</v>
      </c>
      <c r="T13" s="51" t="s">
        <v>364</v>
      </c>
      <c r="U13" s="51" t="s">
        <v>364</v>
      </c>
      <c r="V13" s="51" t="s">
        <v>364</v>
      </c>
      <c r="W13" s="51" t="s">
        <v>364</v>
      </c>
      <c r="X13" s="51" t="s">
        <v>364</v>
      </c>
      <c r="Y13" s="51" t="s">
        <v>364</v>
      </c>
      <c r="Z13" s="51" t="s">
        <v>364</v>
      </c>
      <c r="AA13" s="50">
        <v>60</v>
      </c>
      <c r="AB13" s="50">
        <v>94</v>
      </c>
      <c r="AC13" s="50" t="s">
        <v>456</v>
      </c>
      <c r="AD13" s="50">
        <v>72</v>
      </c>
      <c r="AE13" s="50">
        <v>28</v>
      </c>
      <c r="AF13" s="50">
        <v>37</v>
      </c>
      <c r="AG13" s="50" t="s">
        <v>364</v>
      </c>
      <c r="AH13" s="51" t="s">
        <v>364</v>
      </c>
      <c r="AI13" s="50" t="s">
        <v>287</v>
      </c>
      <c r="AJ13" s="51" t="s">
        <v>290</v>
      </c>
      <c r="AK13" s="51" t="s">
        <v>445</v>
      </c>
      <c r="AL13" s="51" t="s">
        <v>354</v>
      </c>
      <c r="AM13" s="51">
        <v>598</v>
      </c>
      <c r="AN13" s="51">
        <v>2</v>
      </c>
      <c r="AO13" s="50" t="s">
        <v>293</v>
      </c>
      <c r="AP13" s="51" t="s">
        <v>453</v>
      </c>
      <c r="AQ13" s="50" t="s">
        <v>295</v>
      </c>
      <c r="AR13" s="50" t="s">
        <v>77</v>
      </c>
      <c r="AS13" s="51" t="s">
        <v>455</v>
      </c>
      <c r="AT13" s="50" t="s">
        <v>79</v>
      </c>
      <c r="AU13" s="50" t="s">
        <v>317</v>
      </c>
      <c r="AV13" s="50" t="s">
        <v>80</v>
      </c>
      <c r="AW13" s="50" t="s">
        <v>80</v>
      </c>
      <c r="AX13" s="50" t="s">
        <v>308</v>
      </c>
      <c r="AY13" s="50" t="s">
        <v>308</v>
      </c>
      <c r="AZ13" s="50" t="s">
        <v>79</v>
      </c>
      <c r="BA13" s="50" t="s">
        <v>308</v>
      </c>
      <c r="BB13" s="50" t="s">
        <v>77</v>
      </c>
      <c r="BC13" s="50" t="s">
        <v>81</v>
      </c>
      <c r="BD13" s="50" t="s">
        <v>80</v>
      </c>
      <c r="BE13" s="50" t="s">
        <v>80</v>
      </c>
      <c r="BF13" s="50" t="s">
        <v>419</v>
      </c>
      <c r="BG13" s="50" t="s">
        <v>462</v>
      </c>
      <c r="BH13" s="51" t="s">
        <v>444</v>
      </c>
    </row>
    <row r="14" spans="1:64" s="50" customFormat="1" x14ac:dyDescent="0.25">
      <c r="A14" s="50" t="s">
        <v>1137</v>
      </c>
      <c r="B14" s="50" t="s">
        <v>1101</v>
      </c>
      <c r="C14" s="51" t="s">
        <v>1312</v>
      </c>
      <c r="D14" s="51">
        <v>11</v>
      </c>
      <c r="E14" s="50" t="s">
        <v>329</v>
      </c>
      <c r="F14" s="50" t="s">
        <v>344</v>
      </c>
      <c r="G14" s="50" t="s">
        <v>350</v>
      </c>
      <c r="H14" s="50" t="s">
        <v>233</v>
      </c>
      <c r="I14" s="51" t="s">
        <v>1304</v>
      </c>
      <c r="J14" s="50" t="s">
        <v>888</v>
      </c>
      <c r="K14" s="51">
        <v>32.5</v>
      </c>
      <c r="L14" s="51" t="s">
        <v>1928</v>
      </c>
      <c r="M14" s="50">
        <v>83</v>
      </c>
      <c r="N14" s="50">
        <v>16</v>
      </c>
      <c r="O14" s="51">
        <v>0</v>
      </c>
      <c r="P14" s="51" t="s">
        <v>364</v>
      </c>
      <c r="Q14" s="51" t="s">
        <v>364</v>
      </c>
      <c r="R14" s="51" t="s">
        <v>364</v>
      </c>
      <c r="S14" s="51" t="s">
        <v>364</v>
      </c>
      <c r="T14" s="51" t="s">
        <v>364</v>
      </c>
      <c r="U14" s="51">
        <v>45</v>
      </c>
      <c r="V14" s="51" t="s">
        <v>364</v>
      </c>
      <c r="W14" s="51">
        <v>0</v>
      </c>
      <c r="X14" s="51" t="s">
        <v>364</v>
      </c>
      <c r="Y14" s="51" t="s">
        <v>364</v>
      </c>
      <c r="Z14" s="51" t="s">
        <v>364</v>
      </c>
      <c r="AA14" s="50" t="s">
        <v>364</v>
      </c>
      <c r="AB14" s="50" t="s">
        <v>364</v>
      </c>
      <c r="AC14" s="50">
        <v>48.4</v>
      </c>
      <c r="AD14" s="50">
        <v>75</v>
      </c>
      <c r="AE14" s="50">
        <v>12</v>
      </c>
      <c r="AF14" s="50">
        <v>47</v>
      </c>
      <c r="AG14" s="50">
        <v>46</v>
      </c>
      <c r="AH14" s="51" t="s">
        <v>364</v>
      </c>
      <c r="AI14" s="50" t="s">
        <v>286</v>
      </c>
      <c r="AJ14" s="51" t="s">
        <v>290</v>
      </c>
      <c r="AK14" s="51" t="s">
        <v>1302</v>
      </c>
      <c r="AL14" s="51" t="s">
        <v>354</v>
      </c>
      <c r="AM14" s="51">
        <v>558</v>
      </c>
      <c r="AN14" s="51">
        <v>2</v>
      </c>
      <c r="AO14" s="50" t="s">
        <v>292</v>
      </c>
      <c r="AP14" s="51" t="s">
        <v>1303</v>
      </c>
      <c r="AQ14" s="50" t="s">
        <v>296</v>
      </c>
      <c r="AR14" s="50" t="s">
        <v>77</v>
      </c>
      <c r="AS14" s="51" t="s">
        <v>455</v>
      </c>
      <c r="AT14" s="51" t="s">
        <v>79</v>
      </c>
      <c r="AU14" s="50" t="s">
        <v>311</v>
      </c>
      <c r="AV14" s="50" t="s">
        <v>79</v>
      </c>
      <c r="AW14" s="50" t="s">
        <v>80</v>
      </c>
      <c r="AX14" s="50" t="s">
        <v>77</v>
      </c>
      <c r="AY14" s="50" t="s">
        <v>308</v>
      </c>
      <c r="AZ14" s="50" t="s">
        <v>80</v>
      </c>
      <c r="BA14" s="50" t="s">
        <v>77</v>
      </c>
      <c r="BB14" s="50" t="s">
        <v>77</v>
      </c>
      <c r="BC14" s="50" t="s">
        <v>81</v>
      </c>
      <c r="BD14" s="50" t="s">
        <v>79</v>
      </c>
      <c r="BE14" s="50" t="s">
        <v>79</v>
      </c>
      <c r="BF14" s="50" t="s">
        <v>482</v>
      </c>
      <c r="BG14" s="50" t="s">
        <v>1313</v>
      </c>
      <c r="BH14" s="51" t="s">
        <v>1138</v>
      </c>
    </row>
    <row r="15" spans="1:64" s="50" customFormat="1" x14ac:dyDescent="0.25">
      <c r="A15" s="50" t="s">
        <v>1065</v>
      </c>
      <c r="B15" s="50" t="s">
        <v>1101</v>
      </c>
      <c r="C15" s="50" t="s">
        <v>1783</v>
      </c>
      <c r="D15" s="51" t="s">
        <v>81</v>
      </c>
      <c r="E15" s="50" t="s">
        <v>331</v>
      </c>
      <c r="F15" s="50" t="s">
        <v>347</v>
      </c>
      <c r="G15" s="50" t="s">
        <v>350</v>
      </c>
      <c r="H15" s="50" t="s">
        <v>234</v>
      </c>
      <c r="I15" s="51" t="s">
        <v>1781</v>
      </c>
      <c r="J15" s="50" t="s">
        <v>226</v>
      </c>
      <c r="K15" s="51">
        <v>21.9</v>
      </c>
      <c r="L15" s="51" t="s">
        <v>1928</v>
      </c>
      <c r="M15" s="51" t="s">
        <v>364</v>
      </c>
      <c r="N15" s="51" t="s">
        <v>364</v>
      </c>
      <c r="O15" s="51" t="s">
        <v>364</v>
      </c>
      <c r="P15" s="51" t="s">
        <v>364</v>
      </c>
      <c r="Q15" s="51" t="s">
        <v>364</v>
      </c>
      <c r="R15" s="51" t="s">
        <v>364</v>
      </c>
      <c r="S15" s="51" t="s">
        <v>364</v>
      </c>
      <c r="T15" s="51">
        <v>11</v>
      </c>
      <c r="U15" s="51" t="s">
        <v>364</v>
      </c>
      <c r="V15" s="51" t="s">
        <v>364</v>
      </c>
      <c r="W15" s="51" t="s">
        <v>364</v>
      </c>
      <c r="X15" s="51" t="s">
        <v>364</v>
      </c>
      <c r="Y15" s="51" t="s">
        <v>1782</v>
      </c>
      <c r="Z15" s="51" t="s">
        <v>364</v>
      </c>
      <c r="AA15" s="50">
        <v>60</v>
      </c>
      <c r="AB15" s="50" t="s">
        <v>364</v>
      </c>
      <c r="AC15" s="50">
        <v>65.3</v>
      </c>
      <c r="AD15" s="50">
        <v>76</v>
      </c>
      <c r="AE15" s="50">
        <v>51</v>
      </c>
      <c r="AF15" s="50" t="s">
        <v>364</v>
      </c>
      <c r="AG15" s="50" t="s">
        <v>364</v>
      </c>
      <c r="AH15" s="51" t="s">
        <v>364</v>
      </c>
      <c r="AI15" s="50" t="s">
        <v>287</v>
      </c>
      <c r="AJ15" s="51" t="s">
        <v>290</v>
      </c>
      <c r="AK15" s="51" t="s">
        <v>1776</v>
      </c>
      <c r="AL15" s="51" t="s">
        <v>354</v>
      </c>
      <c r="AM15" s="51">
        <v>175</v>
      </c>
      <c r="AN15" s="51">
        <v>2</v>
      </c>
      <c r="AO15" s="50" t="s">
        <v>293</v>
      </c>
      <c r="AP15" s="51" t="s">
        <v>1777</v>
      </c>
      <c r="AQ15" s="51" t="s">
        <v>305</v>
      </c>
      <c r="AR15" s="50" t="s">
        <v>77</v>
      </c>
      <c r="AS15" s="51" t="s">
        <v>1673</v>
      </c>
      <c r="AT15" s="51" t="s">
        <v>80</v>
      </c>
      <c r="AU15" s="51" t="s">
        <v>317</v>
      </c>
      <c r="AV15" s="51" t="s">
        <v>80</v>
      </c>
      <c r="AW15" s="51" t="s">
        <v>80</v>
      </c>
      <c r="AX15" s="51" t="s">
        <v>308</v>
      </c>
      <c r="AY15" s="51" t="s">
        <v>308</v>
      </c>
      <c r="AZ15" s="51" t="s">
        <v>79</v>
      </c>
      <c r="BA15" s="51" t="s">
        <v>308</v>
      </c>
      <c r="BB15" s="50" t="s">
        <v>308</v>
      </c>
      <c r="BC15" s="50" t="s">
        <v>1785</v>
      </c>
      <c r="BD15" s="50" t="s">
        <v>310</v>
      </c>
      <c r="BE15" s="50" t="s">
        <v>79</v>
      </c>
      <c r="BF15" s="50" t="s">
        <v>482</v>
      </c>
      <c r="BG15" s="50" t="s">
        <v>1787</v>
      </c>
      <c r="BH15" s="51" t="s">
        <v>1066</v>
      </c>
    </row>
    <row r="16" spans="1:64" x14ac:dyDescent="0.25">
      <c r="A16" s="50" t="s">
        <v>466</v>
      </c>
      <c r="B16" s="49" t="s">
        <v>1101</v>
      </c>
      <c r="C16" s="51" t="s">
        <v>468</v>
      </c>
      <c r="D16" s="51">
        <v>8</v>
      </c>
      <c r="E16" t="s">
        <v>329</v>
      </c>
      <c r="F16" s="33" t="s">
        <v>344</v>
      </c>
      <c r="G16" s="33" t="s">
        <v>351</v>
      </c>
      <c r="H16" s="28" t="s">
        <v>233</v>
      </c>
      <c r="I16" s="51" t="s">
        <v>477</v>
      </c>
      <c r="J16" s="51" t="s">
        <v>364</v>
      </c>
      <c r="K16" s="51" t="s">
        <v>364</v>
      </c>
      <c r="L16" s="51" t="s">
        <v>236</v>
      </c>
      <c r="M16" s="51" t="s">
        <v>364</v>
      </c>
      <c r="N16" s="33">
        <v>53</v>
      </c>
      <c r="O16" s="51" t="s">
        <v>364</v>
      </c>
      <c r="P16" s="51" t="s">
        <v>364</v>
      </c>
      <c r="Q16" s="51" t="s">
        <v>364</v>
      </c>
      <c r="R16" s="51" t="s">
        <v>364</v>
      </c>
      <c r="S16" s="51" t="s">
        <v>364</v>
      </c>
      <c r="T16" s="33">
        <v>100</v>
      </c>
      <c r="U16" s="51" t="s">
        <v>364</v>
      </c>
      <c r="V16" s="51" t="s">
        <v>364</v>
      </c>
      <c r="W16" s="51" t="s">
        <v>364</v>
      </c>
      <c r="X16" s="51" t="s">
        <v>478</v>
      </c>
      <c r="Y16" s="51" t="s">
        <v>364</v>
      </c>
      <c r="Z16" s="51" t="s">
        <v>364</v>
      </c>
      <c r="AA16" s="51" t="s">
        <v>364</v>
      </c>
      <c r="AB16" s="51" t="s">
        <v>364</v>
      </c>
      <c r="AC16">
        <v>38.700000000000003</v>
      </c>
      <c r="AD16">
        <v>77</v>
      </c>
      <c r="AE16" s="1">
        <v>22</v>
      </c>
      <c r="AF16" s="1" t="s">
        <v>364</v>
      </c>
      <c r="AG16" s="51">
        <v>72</v>
      </c>
      <c r="AH16" s="51" t="s">
        <v>364</v>
      </c>
      <c r="AI16" s="49" t="s">
        <v>287</v>
      </c>
      <c r="AJ16" s="51" t="s">
        <v>290</v>
      </c>
      <c r="AK16" s="51" t="s">
        <v>471</v>
      </c>
      <c r="AL16" s="51" t="s">
        <v>473</v>
      </c>
      <c r="AM16" s="51">
        <v>74</v>
      </c>
      <c r="AN16" s="51">
        <v>2</v>
      </c>
      <c r="AO16" s="51" t="s">
        <v>292</v>
      </c>
      <c r="AP16" s="51" t="s">
        <v>474</v>
      </c>
      <c r="AQ16" t="s">
        <v>305</v>
      </c>
      <c r="AR16" t="s">
        <v>308</v>
      </c>
      <c r="AS16" s="51" t="s">
        <v>470</v>
      </c>
      <c r="AT16" s="51" t="s">
        <v>310</v>
      </c>
      <c r="AU16" s="49" t="s">
        <v>317</v>
      </c>
      <c r="AV16" s="51" t="s">
        <v>80</v>
      </c>
      <c r="AW16" s="51" t="s">
        <v>80</v>
      </c>
      <c r="AX16" s="51" t="s">
        <v>308</v>
      </c>
      <c r="AY16" s="51" t="s">
        <v>308</v>
      </c>
      <c r="AZ16" s="49" t="s">
        <v>79</v>
      </c>
      <c r="BA16" s="51" t="s">
        <v>308</v>
      </c>
      <c r="BB16" s="51" t="s">
        <v>77</v>
      </c>
      <c r="BC16" s="51" t="s">
        <v>81</v>
      </c>
      <c r="BD16" s="51" t="s">
        <v>80</v>
      </c>
      <c r="BE16" s="51" t="s">
        <v>79</v>
      </c>
      <c r="BF16" s="51" t="s">
        <v>482</v>
      </c>
      <c r="BG16" t="s">
        <v>481</v>
      </c>
      <c r="BH16" t="s">
        <v>467</v>
      </c>
    </row>
    <row r="17" spans="1:61" x14ac:dyDescent="0.25">
      <c r="A17" s="50" t="s">
        <v>484</v>
      </c>
      <c r="B17" s="49" t="s">
        <v>1101</v>
      </c>
      <c r="C17" s="51" t="s">
        <v>487</v>
      </c>
      <c r="D17" s="51">
        <v>12</v>
      </c>
      <c r="E17" t="s">
        <v>329</v>
      </c>
      <c r="F17" s="33" t="s">
        <v>345</v>
      </c>
      <c r="G17" s="33" t="s">
        <v>351</v>
      </c>
      <c r="H17" s="28" t="s">
        <v>233</v>
      </c>
      <c r="I17" s="49" t="s">
        <v>404</v>
      </c>
      <c r="J17" s="51" t="s">
        <v>226</v>
      </c>
      <c r="K17" s="51">
        <v>18.5</v>
      </c>
      <c r="L17" s="51" t="s">
        <v>1928</v>
      </c>
      <c r="M17" s="51" t="s">
        <v>364</v>
      </c>
      <c r="N17" s="51" t="s">
        <v>364</v>
      </c>
      <c r="O17" s="51" t="s">
        <v>364</v>
      </c>
      <c r="P17" s="51" t="s">
        <v>364</v>
      </c>
      <c r="Q17" s="51" t="s">
        <v>364</v>
      </c>
      <c r="R17" s="51" t="s">
        <v>364</v>
      </c>
      <c r="S17" s="51" t="s">
        <v>364</v>
      </c>
      <c r="T17" s="51" t="s">
        <v>364</v>
      </c>
      <c r="U17" s="51" t="s">
        <v>364</v>
      </c>
      <c r="V17" s="51" t="s">
        <v>364</v>
      </c>
      <c r="W17" s="51" t="s">
        <v>364</v>
      </c>
      <c r="X17" s="51" t="s">
        <v>364</v>
      </c>
      <c r="Y17" s="51" t="s">
        <v>364</v>
      </c>
      <c r="Z17" s="51" t="s">
        <v>364</v>
      </c>
      <c r="AA17">
        <v>60</v>
      </c>
      <c r="AB17">
        <v>90</v>
      </c>
      <c r="AC17" s="49" t="s">
        <v>456</v>
      </c>
      <c r="AD17">
        <v>63</v>
      </c>
      <c r="AE17" s="1" t="s">
        <v>364</v>
      </c>
      <c r="AF17" s="1">
        <v>79</v>
      </c>
      <c r="AG17" s="48" t="s">
        <v>364</v>
      </c>
      <c r="AH17" s="51" t="s">
        <v>364</v>
      </c>
      <c r="AI17" t="s">
        <v>252</v>
      </c>
      <c r="AJ17" t="s">
        <v>290</v>
      </c>
      <c r="AK17" s="51" t="s">
        <v>488</v>
      </c>
      <c r="AL17" s="51" t="s">
        <v>354</v>
      </c>
      <c r="AM17" s="51">
        <v>326</v>
      </c>
      <c r="AN17" s="51">
        <v>2</v>
      </c>
      <c r="AO17" t="s">
        <v>293</v>
      </c>
      <c r="AP17" s="51" t="s">
        <v>490</v>
      </c>
      <c r="AQ17" t="s">
        <v>296</v>
      </c>
      <c r="AR17" t="s">
        <v>77</v>
      </c>
      <c r="AS17" s="51" t="s">
        <v>455</v>
      </c>
      <c r="AT17" s="51" t="s">
        <v>79</v>
      </c>
      <c r="AU17" t="s">
        <v>311</v>
      </c>
      <c r="AV17" s="51" t="s">
        <v>79</v>
      </c>
      <c r="AW17" s="51" t="s">
        <v>310</v>
      </c>
      <c r="AX17" s="51" t="s">
        <v>308</v>
      </c>
      <c r="AY17" s="51" t="s">
        <v>308</v>
      </c>
      <c r="AZ17" s="51" t="s">
        <v>79</v>
      </c>
      <c r="BA17" s="51" t="s">
        <v>77</v>
      </c>
      <c r="BB17" s="51" t="s">
        <v>308</v>
      </c>
      <c r="BC17" s="51" t="s">
        <v>496</v>
      </c>
      <c r="BD17" s="51" t="s">
        <v>310</v>
      </c>
      <c r="BE17" s="51" t="s">
        <v>80</v>
      </c>
      <c r="BF17" s="51" t="s">
        <v>489</v>
      </c>
      <c r="BG17" t="s">
        <v>486</v>
      </c>
      <c r="BH17" t="s">
        <v>485</v>
      </c>
    </row>
    <row r="18" spans="1:61" s="49" customFormat="1" x14ac:dyDescent="0.25">
      <c r="A18" s="50" t="s">
        <v>1862</v>
      </c>
      <c r="B18" s="49" t="s">
        <v>1919</v>
      </c>
      <c r="C18" s="51" t="s">
        <v>1946</v>
      </c>
      <c r="D18" s="51">
        <v>11</v>
      </c>
      <c r="E18" s="51" t="s">
        <v>329</v>
      </c>
      <c r="F18" s="49" t="s">
        <v>345</v>
      </c>
      <c r="G18" s="49" t="s">
        <v>350</v>
      </c>
      <c r="H18" s="49" t="s">
        <v>233</v>
      </c>
      <c r="I18" s="49" t="s">
        <v>1937</v>
      </c>
      <c r="J18" s="51" t="s">
        <v>888</v>
      </c>
      <c r="K18" s="51">
        <v>28.3</v>
      </c>
      <c r="L18" s="51" t="s">
        <v>1929</v>
      </c>
      <c r="M18" s="51" t="s">
        <v>364</v>
      </c>
      <c r="N18" s="51" t="s">
        <v>364</v>
      </c>
      <c r="O18" s="51" t="s">
        <v>364</v>
      </c>
      <c r="P18" s="51" t="s">
        <v>364</v>
      </c>
      <c r="Q18" s="51" t="s">
        <v>364</v>
      </c>
      <c r="R18" s="51" t="s">
        <v>364</v>
      </c>
      <c r="S18" s="51" t="s">
        <v>364</v>
      </c>
      <c r="T18" s="51" t="s">
        <v>364</v>
      </c>
      <c r="U18" s="51" t="s">
        <v>364</v>
      </c>
      <c r="V18" s="51" t="s">
        <v>364</v>
      </c>
      <c r="W18" s="51" t="s">
        <v>364</v>
      </c>
      <c r="X18" s="51" t="s">
        <v>364</v>
      </c>
      <c r="Y18" s="51" t="s">
        <v>364</v>
      </c>
      <c r="Z18" s="51" t="s">
        <v>364</v>
      </c>
      <c r="AA18" s="49" t="s">
        <v>364</v>
      </c>
      <c r="AB18" s="49" t="s">
        <v>364</v>
      </c>
      <c r="AC18" s="49">
        <v>39</v>
      </c>
      <c r="AD18" s="49">
        <v>67</v>
      </c>
      <c r="AE18" s="49" t="s">
        <v>364</v>
      </c>
      <c r="AF18" s="49">
        <v>28</v>
      </c>
      <c r="AG18" s="51">
        <v>29</v>
      </c>
      <c r="AH18" s="51" t="s">
        <v>364</v>
      </c>
      <c r="AI18" s="49" t="s">
        <v>254</v>
      </c>
      <c r="AJ18" s="49" t="s">
        <v>290</v>
      </c>
      <c r="AK18" s="51" t="s">
        <v>1936</v>
      </c>
      <c r="AL18" s="51" t="s">
        <v>473</v>
      </c>
      <c r="AM18" s="51">
        <v>325</v>
      </c>
      <c r="AN18" s="51">
        <v>2</v>
      </c>
      <c r="AO18" s="49" t="s">
        <v>293</v>
      </c>
      <c r="AP18" s="51" t="s">
        <v>1938</v>
      </c>
      <c r="AQ18" s="49" t="s">
        <v>302</v>
      </c>
      <c r="AR18" s="49" t="s">
        <v>77</v>
      </c>
      <c r="AS18" s="51" t="s">
        <v>1673</v>
      </c>
      <c r="AT18" s="51" t="s">
        <v>79</v>
      </c>
      <c r="AU18" s="49" t="s">
        <v>311</v>
      </c>
      <c r="AV18" s="51" t="s">
        <v>79</v>
      </c>
      <c r="AW18" s="51" t="s">
        <v>80</v>
      </c>
      <c r="AX18" s="51" t="s">
        <v>308</v>
      </c>
      <c r="AY18" s="51" t="s">
        <v>308</v>
      </c>
      <c r="AZ18" s="51" t="s">
        <v>79</v>
      </c>
      <c r="BA18" s="51" t="s">
        <v>77</v>
      </c>
      <c r="BB18" s="51" t="s">
        <v>77</v>
      </c>
      <c r="BC18" s="51" t="s">
        <v>81</v>
      </c>
      <c r="BD18" s="51" t="s">
        <v>79</v>
      </c>
      <c r="BE18" s="51" t="s">
        <v>79</v>
      </c>
      <c r="BF18" s="51" t="s">
        <v>482</v>
      </c>
      <c r="BG18" s="51" t="s">
        <v>1947</v>
      </c>
      <c r="BH18" s="49" t="s">
        <v>1948</v>
      </c>
    </row>
    <row r="19" spans="1:61" s="49" customFormat="1" x14ac:dyDescent="0.25">
      <c r="A19" s="50" t="s">
        <v>1007</v>
      </c>
      <c r="B19" s="49" t="s">
        <v>1101</v>
      </c>
      <c r="C19" s="51" t="s">
        <v>1011</v>
      </c>
      <c r="D19" s="51">
        <v>9</v>
      </c>
      <c r="E19" s="49" t="s">
        <v>329</v>
      </c>
      <c r="F19" s="49" t="s">
        <v>346</v>
      </c>
      <c r="G19" s="49" t="s">
        <v>350</v>
      </c>
      <c r="H19" s="49" t="s">
        <v>234</v>
      </c>
      <c r="I19" s="49" t="s">
        <v>1016</v>
      </c>
      <c r="J19" s="51" t="s">
        <v>228</v>
      </c>
      <c r="K19" s="51">
        <v>13.9</v>
      </c>
      <c r="L19" s="51" t="s">
        <v>1929</v>
      </c>
      <c r="M19" s="51" t="s">
        <v>364</v>
      </c>
      <c r="N19" s="51">
        <v>47</v>
      </c>
      <c r="O19" s="51" t="s">
        <v>364</v>
      </c>
      <c r="P19" s="51" t="s">
        <v>364</v>
      </c>
      <c r="Q19" s="51" t="s">
        <v>364</v>
      </c>
      <c r="R19" s="51" t="s">
        <v>364</v>
      </c>
      <c r="S19" s="51" t="s">
        <v>364</v>
      </c>
      <c r="T19" s="51">
        <v>41</v>
      </c>
      <c r="U19" s="51" t="s">
        <v>364</v>
      </c>
      <c r="V19" s="51" t="s">
        <v>364</v>
      </c>
      <c r="W19" s="51" t="s">
        <v>364</v>
      </c>
      <c r="X19" s="51" t="s">
        <v>1018</v>
      </c>
      <c r="Y19" s="51" t="s">
        <v>364</v>
      </c>
      <c r="Z19" s="51" t="s">
        <v>364</v>
      </c>
      <c r="AA19" s="49" t="s">
        <v>364</v>
      </c>
      <c r="AB19" s="49" t="s">
        <v>364</v>
      </c>
      <c r="AC19" s="49">
        <v>56.8</v>
      </c>
      <c r="AD19" s="49">
        <v>7</v>
      </c>
      <c r="AE19" s="49">
        <v>3</v>
      </c>
      <c r="AF19" s="49">
        <v>51</v>
      </c>
      <c r="AG19" s="51">
        <v>37</v>
      </c>
      <c r="AH19" s="51" t="s">
        <v>364</v>
      </c>
      <c r="AI19" s="49" t="s">
        <v>287</v>
      </c>
      <c r="AJ19" s="49" t="s">
        <v>290</v>
      </c>
      <c r="AK19" s="51" t="s">
        <v>1010</v>
      </c>
      <c r="AL19" s="51" t="s">
        <v>354</v>
      </c>
      <c r="AM19" s="51">
        <v>375</v>
      </c>
      <c r="AN19" s="51">
        <v>2</v>
      </c>
      <c r="AO19" s="49" t="s">
        <v>293</v>
      </c>
      <c r="AP19" s="51" t="s">
        <v>1012</v>
      </c>
      <c r="AQ19" s="49" t="s">
        <v>296</v>
      </c>
      <c r="AR19" s="49" t="s">
        <v>77</v>
      </c>
      <c r="AS19" s="51" t="s">
        <v>455</v>
      </c>
      <c r="AT19" s="51" t="s">
        <v>79</v>
      </c>
      <c r="AU19" s="51" t="s">
        <v>317</v>
      </c>
      <c r="AV19" s="51" t="s">
        <v>80</v>
      </c>
      <c r="AW19" s="51" t="s">
        <v>80</v>
      </c>
      <c r="AX19" s="51" t="s">
        <v>308</v>
      </c>
      <c r="AY19" s="51" t="s">
        <v>308</v>
      </c>
      <c r="AZ19" s="51" t="s">
        <v>79</v>
      </c>
      <c r="BA19" s="51" t="s">
        <v>308</v>
      </c>
      <c r="BB19" s="51" t="s">
        <v>308</v>
      </c>
      <c r="BC19" s="51" t="s">
        <v>1009</v>
      </c>
      <c r="BD19" s="51" t="s">
        <v>310</v>
      </c>
      <c r="BE19" s="51" t="s">
        <v>79</v>
      </c>
      <c r="BF19" s="51" t="s">
        <v>482</v>
      </c>
      <c r="BG19" s="51" t="s">
        <v>1017</v>
      </c>
      <c r="BH19" s="49" t="s">
        <v>1008</v>
      </c>
    </row>
    <row r="20" spans="1:61" s="49" customFormat="1" x14ac:dyDescent="0.25">
      <c r="A20" s="50" t="s">
        <v>734</v>
      </c>
      <c r="B20" s="49" t="s">
        <v>1101</v>
      </c>
      <c r="C20" s="51" t="s">
        <v>748</v>
      </c>
      <c r="D20" s="51">
        <v>10.5</v>
      </c>
      <c r="E20" s="49" t="s">
        <v>329</v>
      </c>
      <c r="F20" s="49" t="s">
        <v>345</v>
      </c>
      <c r="G20" s="49" t="s">
        <v>350</v>
      </c>
      <c r="H20" s="49" t="s">
        <v>234</v>
      </c>
      <c r="I20" s="49" t="s">
        <v>744</v>
      </c>
      <c r="J20" s="51" t="s">
        <v>364</v>
      </c>
      <c r="K20" s="51" t="s">
        <v>364</v>
      </c>
      <c r="L20" s="51" t="s">
        <v>236</v>
      </c>
      <c r="M20" s="51">
        <v>57</v>
      </c>
      <c r="N20" s="51">
        <v>31</v>
      </c>
      <c r="O20" s="51" t="s">
        <v>364</v>
      </c>
      <c r="P20" s="51" t="s">
        <v>364</v>
      </c>
      <c r="Q20" s="51" t="s">
        <v>364</v>
      </c>
      <c r="R20" s="51" t="s">
        <v>364</v>
      </c>
      <c r="S20" s="51">
        <v>32</v>
      </c>
      <c r="T20" s="51">
        <v>39</v>
      </c>
      <c r="U20" s="51" t="s">
        <v>364</v>
      </c>
      <c r="V20" s="51" t="s">
        <v>364</v>
      </c>
      <c r="W20" s="51" t="s">
        <v>364</v>
      </c>
      <c r="X20" s="51" t="s">
        <v>745</v>
      </c>
      <c r="Y20" s="51" t="s">
        <v>746</v>
      </c>
      <c r="Z20" s="51" t="s">
        <v>364</v>
      </c>
      <c r="AA20" s="49">
        <v>65</v>
      </c>
      <c r="AB20" s="49" t="s">
        <v>364</v>
      </c>
      <c r="AC20" s="49" t="s">
        <v>456</v>
      </c>
      <c r="AD20" s="49">
        <v>72</v>
      </c>
      <c r="AE20" s="49">
        <v>27</v>
      </c>
      <c r="AF20" s="49">
        <v>36</v>
      </c>
      <c r="AG20" s="51" t="s">
        <v>364</v>
      </c>
      <c r="AH20" s="51" t="s">
        <v>364</v>
      </c>
      <c r="AI20" s="49" t="s">
        <v>287</v>
      </c>
      <c r="AJ20" s="49" t="s">
        <v>733</v>
      </c>
      <c r="AK20" s="51" t="s">
        <v>736</v>
      </c>
      <c r="AL20" s="51" t="s">
        <v>354</v>
      </c>
      <c r="AM20" s="51">
        <v>311</v>
      </c>
      <c r="AN20" s="51">
        <v>2</v>
      </c>
      <c r="AO20" s="49" t="s">
        <v>292</v>
      </c>
      <c r="AP20" s="51" t="s">
        <v>743</v>
      </c>
      <c r="AQ20" s="51" t="s">
        <v>305</v>
      </c>
      <c r="AR20" s="49" t="s">
        <v>308</v>
      </c>
      <c r="AS20" s="51" t="s">
        <v>747</v>
      </c>
      <c r="AT20" s="51" t="s">
        <v>310</v>
      </c>
      <c r="AU20" s="51" t="s">
        <v>317</v>
      </c>
      <c r="AV20" s="51" t="s">
        <v>80</v>
      </c>
      <c r="AW20" s="51" t="s">
        <v>80</v>
      </c>
      <c r="AX20" s="51" t="s">
        <v>308</v>
      </c>
      <c r="AY20" s="51" t="s">
        <v>308</v>
      </c>
      <c r="AZ20" s="51" t="s">
        <v>79</v>
      </c>
      <c r="BA20" s="51" t="s">
        <v>308</v>
      </c>
      <c r="BB20" s="51" t="s">
        <v>77</v>
      </c>
      <c r="BC20" s="51" t="s">
        <v>81</v>
      </c>
      <c r="BD20" s="51" t="s">
        <v>80</v>
      </c>
      <c r="BE20" s="51" t="s">
        <v>79</v>
      </c>
      <c r="BF20" s="51" t="s">
        <v>482</v>
      </c>
      <c r="BG20" s="49" t="s">
        <v>750</v>
      </c>
      <c r="BH20" s="49" t="s">
        <v>735</v>
      </c>
    </row>
    <row r="21" spans="1:61" ht="14.25" customHeight="1" x14ac:dyDescent="0.25">
      <c r="A21" t="s">
        <v>510</v>
      </c>
      <c r="B21" t="s">
        <v>1101</v>
      </c>
      <c r="C21" s="51" t="s">
        <v>520</v>
      </c>
      <c r="D21" s="51">
        <v>6.5</v>
      </c>
      <c r="E21" t="s">
        <v>329</v>
      </c>
      <c r="F21" s="33" t="s">
        <v>344</v>
      </c>
      <c r="G21" s="33" t="s">
        <v>350</v>
      </c>
      <c r="H21" s="28" t="s">
        <v>234</v>
      </c>
      <c r="I21" s="33" t="s">
        <v>514</v>
      </c>
      <c r="J21" s="51" t="s">
        <v>364</v>
      </c>
      <c r="K21" s="51" t="s">
        <v>364</v>
      </c>
      <c r="L21" s="51" t="s">
        <v>236</v>
      </c>
      <c r="M21" s="51" t="s">
        <v>364</v>
      </c>
      <c r="N21" s="51" t="s">
        <v>364</v>
      </c>
      <c r="O21" s="51" t="s">
        <v>364</v>
      </c>
      <c r="P21" s="51" t="s">
        <v>364</v>
      </c>
      <c r="Q21" s="51" t="s">
        <v>364</v>
      </c>
      <c r="R21" s="51" t="s">
        <v>364</v>
      </c>
      <c r="S21" s="51" t="s">
        <v>364</v>
      </c>
      <c r="T21" s="33">
        <v>91</v>
      </c>
      <c r="U21" s="51" t="s">
        <v>364</v>
      </c>
      <c r="V21" s="51">
        <v>629.62</v>
      </c>
      <c r="W21" s="51" t="s">
        <v>364</v>
      </c>
      <c r="X21" s="51" t="s">
        <v>364</v>
      </c>
      <c r="Y21" s="51" t="s">
        <v>364</v>
      </c>
      <c r="Z21" s="51" t="s">
        <v>364</v>
      </c>
      <c r="AA21" t="s">
        <v>364</v>
      </c>
      <c r="AB21" t="s">
        <v>364</v>
      </c>
      <c r="AC21">
        <v>54.3</v>
      </c>
      <c r="AD21">
        <v>85</v>
      </c>
      <c r="AE21" s="1" t="s">
        <v>364</v>
      </c>
      <c r="AF21" s="1" t="s">
        <v>364</v>
      </c>
      <c r="AG21" s="1" t="s">
        <v>364</v>
      </c>
      <c r="AH21" s="51" t="s">
        <v>364</v>
      </c>
      <c r="AI21" t="s">
        <v>287</v>
      </c>
      <c r="AJ21" t="s">
        <v>290</v>
      </c>
      <c r="AK21" s="51" t="s">
        <v>512</v>
      </c>
      <c r="AL21" s="51" t="s">
        <v>473</v>
      </c>
      <c r="AM21" s="51">
        <v>125</v>
      </c>
      <c r="AN21" s="51">
        <v>2</v>
      </c>
      <c r="AO21" t="s">
        <v>292</v>
      </c>
      <c r="AP21" s="51" t="s">
        <v>513</v>
      </c>
      <c r="AQ21" t="s">
        <v>305</v>
      </c>
      <c r="AR21" t="s">
        <v>77</v>
      </c>
      <c r="AS21" s="51" t="s">
        <v>455</v>
      </c>
      <c r="AT21" s="51" t="s">
        <v>80</v>
      </c>
      <c r="AU21" t="s">
        <v>314</v>
      </c>
      <c r="AV21" s="51" t="s">
        <v>79</v>
      </c>
      <c r="AW21" s="51" t="s">
        <v>80</v>
      </c>
      <c r="AX21" s="51" t="s">
        <v>308</v>
      </c>
      <c r="AY21" s="51" t="s">
        <v>77</v>
      </c>
      <c r="AZ21" s="51" t="s">
        <v>80</v>
      </c>
      <c r="BA21" s="51" t="s">
        <v>308</v>
      </c>
      <c r="BB21" s="51" t="s">
        <v>77</v>
      </c>
      <c r="BC21" s="51" t="s">
        <v>81</v>
      </c>
      <c r="BD21" s="51" t="s">
        <v>80</v>
      </c>
      <c r="BE21" s="51" t="s">
        <v>310</v>
      </c>
      <c r="BF21" s="49" t="s">
        <v>442</v>
      </c>
      <c r="BG21" t="s">
        <v>521</v>
      </c>
      <c r="BH21" t="s">
        <v>511</v>
      </c>
    </row>
    <row r="22" spans="1:61" s="49" customFormat="1" x14ac:dyDescent="0.25">
      <c r="A22" s="50" t="s">
        <v>751</v>
      </c>
      <c r="B22" s="49" t="s">
        <v>1101</v>
      </c>
      <c r="C22" s="49" t="s">
        <v>754</v>
      </c>
      <c r="D22" s="49">
        <v>13</v>
      </c>
      <c r="E22" s="49" t="s">
        <v>330</v>
      </c>
      <c r="F22" s="49" t="s">
        <v>345</v>
      </c>
      <c r="G22" s="49" t="s">
        <v>351</v>
      </c>
      <c r="H22" s="49" t="s">
        <v>234</v>
      </c>
      <c r="I22" s="49" t="s">
        <v>763</v>
      </c>
      <c r="J22" s="49" t="s">
        <v>228</v>
      </c>
      <c r="K22" s="49">
        <v>16.399999999999999</v>
      </c>
      <c r="L22" s="51" t="s">
        <v>1928</v>
      </c>
      <c r="M22" s="49">
        <v>82</v>
      </c>
      <c r="N22" s="49">
        <v>4</v>
      </c>
      <c r="O22" s="49" t="s">
        <v>364</v>
      </c>
      <c r="P22" s="49" t="s">
        <v>364</v>
      </c>
      <c r="Q22" s="49">
        <v>3.7</v>
      </c>
      <c r="R22" s="49" t="s">
        <v>364</v>
      </c>
      <c r="S22" s="49" t="s">
        <v>364</v>
      </c>
      <c r="T22" s="49" t="s">
        <v>364</v>
      </c>
      <c r="U22" s="49" t="s">
        <v>364</v>
      </c>
      <c r="V22" s="49" t="s">
        <v>364</v>
      </c>
      <c r="W22" s="49" t="s">
        <v>364</v>
      </c>
      <c r="X22" s="49" t="s">
        <v>765</v>
      </c>
      <c r="Y22" s="49" t="s">
        <v>768</v>
      </c>
      <c r="Z22" s="49" t="s">
        <v>364</v>
      </c>
      <c r="AA22" s="49" t="s">
        <v>364</v>
      </c>
      <c r="AB22" s="49" t="s">
        <v>364</v>
      </c>
      <c r="AC22" s="49">
        <v>59.2</v>
      </c>
      <c r="AD22" s="49">
        <v>8</v>
      </c>
      <c r="AE22" s="49">
        <v>25</v>
      </c>
      <c r="AF22" s="49">
        <v>62</v>
      </c>
      <c r="AG22" s="49">
        <v>22</v>
      </c>
      <c r="AH22" s="49" t="s">
        <v>364</v>
      </c>
      <c r="AI22" s="49" t="s">
        <v>287</v>
      </c>
      <c r="AJ22" s="49" t="s">
        <v>290</v>
      </c>
      <c r="AK22" s="49" t="s">
        <v>753</v>
      </c>
      <c r="AL22" s="49" t="s">
        <v>354</v>
      </c>
      <c r="AM22" s="49">
        <v>395</v>
      </c>
      <c r="AN22" s="49">
        <v>2</v>
      </c>
      <c r="AO22" s="49" t="s">
        <v>293</v>
      </c>
      <c r="AP22" s="49" t="s">
        <v>755</v>
      </c>
      <c r="AQ22" s="49" t="s">
        <v>305</v>
      </c>
      <c r="AR22" s="49" t="s">
        <v>308</v>
      </c>
      <c r="AS22" s="49" t="s">
        <v>764</v>
      </c>
      <c r="AT22" s="49" t="s">
        <v>310</v>
      </c>
      <c r="AU22" s="49" t="s">
        <v>317</v>
      </c>
      <c r="AV22" s="49" t="s">
        <v>80</v>
      </c>
      <c r="AW22" s="49" t="s">
        <v>79</v>
      </c>
      <c r="AX22" s="49" t="s">
        <v>308</v>
      </c>
      <c r="AY22" s="49" t="s">
        <v>308</v>
      </c>
      <c r="AZ22" s="49" t="s">
        <v>79</v>
      </c>
      <c r="BA22" s="49" t="s">
        <v>308</v>
      </c>
      <c r="BB22" s="49" t="s">
        <v>308</v>
      </c>
      <c r="BC22" s="49" t="s">
        <v>769</v>
      </c>
      <c r="BD22" s="49" t="s">
        <v>310</v>
      </c>
      <c r="BE22" s="49" t="s">
        <v>79</v>
      </c>
      <c r="BF22" s="49" t="s">
        <v>482</v>
      </c>
      <c r="BG22" s="49" t="s">
        <v>767</v>
      </c>
      <c r="BH22" s="49" t="s">
        <v>752</v>
      </c>
    </row>
    <row r="23" spans="1:61" x14ac:dyDescent="0.25">
      <c r="A23" t="s">
        <v>523</v>
      </c>
      <c r="B23" t="s">
        <v>1101</v>
      </c>
      <c r="C23" t="s">
        <v>570</v>
      </c>
      <c r="D23" s="51">
        <v>7</v>
      </c>
      <c r="E23" s="49" t="s">
        <v>329</v>
      </c>
      <c r="F23" s="49" t="s">
        <v>344</v>
      </c>
      <c r="G23" s="49" t="s">
        <v>351</v>
      </c>
      <c r="H23" s="49" t="s">
        <v>233</v>
      </c>
      <c r="I23" s="33" t="s">
        <v>502</v>
      </c>
      <c r="J23" t="s">
        <v>228</v>
      </c>
      <c r="K23" s="51">
        <v>17.3</v>
      </c>
      <c r="L23" s="51" t="s">
        <v>1928</v>
      </c>
      <c r="M23" s="51" t="s">
        <v>364</v>
      </c>
      <c r="N23" s="51" t="s">
        <v>364</v>
      </c>
      <c r="O23" s="51" t="s">
        <v>364</v>
      </c>
      <c r="P23" s="51" t="s">
        <v>364</v>
      </c>
      <c r="Q23" s="51" t="s">
        <v>364</v>
      </c>
      <c r="R23" s="51" t="s">
        <v>364</v>
      </c>
      <c r="S23" s="51" t="s">
        <v>364</v>
      </c>
      <c r="T23" s="33">
        <v>76</v>
      </c>
      <c r="U23" s="51" t="s">
        <v>364</v>
      </c>
      <c r="V23" s="51">
        <v>1.24</v>
      </c>
      <c r="W23" s="51" t="s">
        <v>364</v>
      </c>
      <c r="X23" s="51" t="s">
        <v>364</v>
      </c>
      <c r="Y23" s="49">
        <v>89</v>
      </c>
      <c r="Z23" s="51" t="s">
        <v>364</v>
      </c>
      <c r="AA23" t="s">
        <v>364</v>
      </c>
      <c r="AB23" t="s">
        <v>364</v>
      </c>
      <c r="AC23">
        <v>51.1</v>
      </c>
      <c r="AD23">
        <v>76</v>
      </c>
      <c r="AE23" s="1" t="s">
        <v>364</v>
      </c>
      <c r="AF23" s="1">
        <v>55</v>
      </c>
      <c r="AG23" s="1">
        <v>46</v>
      </c>
      <c r="AH23" s="51" t="s">
        <v>364</v>
      </c>
      <c r="AI23" t="s">
        <v>260</v>
      </c>
      <c r="AJ23" t="s">
        <v>290</v>
      </c>
      <c r="AK23" s="51" t="s">
        <v>533</v>
      </c>
      <c r="AL23" s="51" t="s">
        <v>354</v>
      </c>
      <c r="AM23" s="51">
        <v>626</v>
      </c>
      <c r="AN23" s="51">
        <v>2</v>
      </c>
      <c r="AO23" t="s">
        <v>293</v>
      </c>
      <c r="AP23" s="51" t="s">
        <v>525</v>
      </c>
      <c r="AQ23" t="s">
        <v>302</v>
      </c>
      <c r="AR23" t="s">
        <v>77</v>
      </c>
      <c r="AS23" s="51" t="s">
        <v>455</v>
      </c>
      <c r="AT23" s="51" t="s">
        <v>79</v>
      </c>
      <c r="AU23" t="s">
        <v>311</v>
      </c>
      <c r="AV23" s="51" t="s">
        <v>79</v>
      </c>
      <c r="AW23" s="51" t="s">
        <v>80</v>
      </c>
      <c r="AX23" s="51" t="s">
        <v>308</v>
      </c>
      <c r="AY23" s="51" t="s">
        <v>308</v>
      </c>
      <c r="AZ23" s="51" t="s">
        <v>79</v>
      </c>
      <c r="BA23" s="51" t="s">
        <v>308</v>
      </c>
      <c r="BB23" s="51" t="s">
        <v>308</v>
      </c>
      <c r="BC23" s="51" t="s">
        <v>535</v>
      </c>
      <c r="BD23" s="51" t="s">
        <v>310</v>
      </c>
      <c r="BE23" s="51" t="s">
        <v>79</v>
      </c>
      <c r="BF23" s="51" t="s">
        <v>482</v>
      </c>
      <c r="BG23" t="s">
        <v>532</v>
      </c>
      <c r="BH23" t="s">
        <v>524</v>
      </c>
    </row>
    <row r="24" spans="1:61" s="50" customFormat="1" x14ac:dyDescent="0.25">
      <c r="A24" s="50" t="s">
        <v>1102</v>
      </c>
      <c r="B24" s="50" t="s">
        <v>1101</v>
      </c>
      <c r="C24" s="50" t="s">
        <v>1325</v>
      </c>
      <c r="D24" s="51">
        <v>10</v>
      </c>
      <c r="E24" s="50" t="s">
        <v>329</v>
      </c>
      <c r="F24" s="50" t="s">
        <v>344</v>
      </c>
      <c r="G24" s="50" t="s">
        <v>350</v>
      </c>
      <c r="H24" s="50" t="s">
        <v>235</v>
      </c>
      <c r="I24" s="50" t="s">
        <v>1316</v>
      </c>
      <c r="J24" s="50" t="s">
        <v>228</v>
      </c>
      <c r="K24" s="50">
        <v>7.8</v>
      </c>
      <c r="L24" s="51" t="s">
        <v>1929</v>
      </c>
      <c r="M24" s="50">
        <v>0</v>
      </c>
      <c r="N24" s="50" t="s">
        <v>364</v>
      </c>
      <c r="O24" s="51">
        <v>0</v>
      </c>
      <c r="P24" s="51" t="s">
        <v>364</v>
      </c>
      <c r="Q24" s="51" t="s">
        <v>364</v>
      </c>
      <c r="R24" s="51" t="s">
        <v>364</v>
      </c>
      <c r="S24" s="51" t="s">
        <v>364</v>
      </c>
      <c r="T24" s="51" t="s">
        <v>364</v>
      </c>
      <c r="U24" s="51" t="s">
        <v>364</v>
      </c>
      <c r="V24" s="51" t="s">
        <v>364</v>
      </c>
      <c r="W24" s="51">
        <v>0</v>
      </c>
      <c r="X24" s="51" t="s">
        <v>364</v>
      </c>
      <c r="Y24" s="51" t="s">
        <v>1322</v>
      </c>
      <c r="Z24" s="51" t="s">
        <v>364</v>
      </c>
      <c r="AA24" s="50">
        <v>64</v>
      </c>
      <c r="AB24" s="50">
        <v>96</v>
      </c>
      <c r="AC24" s="50">
        <v>77.3</v>
      </c>
      <c r="AD24" s="50">
        <v>58</v>
      </c>
      <c r="AE24" s="50">
        <v>1</v>
      </c>
      <c r="AF24" s="50" t="s">
        <v>364</v>
      </c>
      <c r="AG24" s="50" t="s">
        <v>364</v>
      </c>
      <c r="AH24" s="50">
        <v>52</v>
      </c>
      <c r="AI24" s="50" t="s">
        <v>286</v>
      </c>
      <c r="AJ24" s="50" t="s">
        <v>290</v>
      </c>
      <c r="AK24" s="51" t="s">
        <v>1315</v>
      </c>
      <c r="AL24" s="51" t="s">
        <v>354</v>
      </c>
      <c r="AM24" s="50">
        <v>705</v>
      </c>
      <c r="AN24" s="51">
        <v>2</v>
      </c>
      <c r="AO24" s="50" t="s">
        <v>292</v>
      </c>
      <c r="AP24" s="51" t="s">
        <v>1326</v>
      </c>
      <c r="AQ24" s="51" t="s">
        <v>296</v>
      </c>
      <c r="AR24" s="50" t="s">
        <v>77</v>
      </c>
      <c r="AS24" s="51" t="s">
        <v>455</v>
      </c>
      <c r="AT24" s="51" t="s">
        <v>79</v>
      </c>
      <c r="AU24" s="51" t="s">
        <v>311</v>
      </c>
      <c r="AV24" s="51" t="s">
        <v>79</v>
      </c>
      <c r="AW24" s="51" t="s">
        <v>80</v>
      </c>
      <c r="AX24" s="51" t="s">
        <v>77</v>
      </c>
      <c r="AY24" s="51" t="s">
        <v>308</v>
      </c>
      <c r="AZ24" s="51" t="s">
        <v>80</v>
      </c>
      <c r="BA24" s="51" t="s">
        <v>77</v>
      </c>
      <c r="BB24" s="51" t="s">
        <v>77</v>
      </c>
      <c r="BC24" s="51" t="s">
        <v>81</v>
      </c>
      <c r="BD24" s="51" t="s">
        <v>79</v>
      </c>
      <c r="BE24" s="51" t="s">
        <v>79</v>
      </c>
      <c r="BF24" s="51" t="s">
        <v>482</v>
      </c>
      <c r="BG24" s="51" t="s">
        <v>1324</v>
      </c>
      <c r="BH24" s="50" t="s">
        <v>1103</v>
      </c>
      <c r="BI24" s="50" t="s">
        <v>173</v>
      </c>
    </row>
    <row r="25" spans="1:61" s="49" customFormat="1" x14ac:dyDescent="0.25">
      <c r="A25" s="49" t="s">
        <v>1024</v>
      </c>
      <c r="B25" s="49" t="s">
        <v>1101</v>
      </c>
      <c r="C25" s="49" t="s">
        <v>987</v>
      </c>
      <c r="D25" s="51" t="s">
        <v>81</v>
      </c>
      <c r="E25" s="49" t="s">
        <v>333</v>
      </c>
      <c r="F25" s="49" t="s">
        <v>347</v>
      </c>
      <c r="G25" s="49" t="s">
        <v>350</v>
      </c>
      <c r="H25" s="49" t="s">
        <v>233</v>
      </c>
      <c r="I25" s="49" t="s">
        <v>1033</v>
      </c>
      <c r="J25" s="49" t="s">
        <v>226</v>
      </c>
      <c r="K25" s="51">
        <v>22.4</v>
      </c>
      <c r="L25" s="51" t="s">
        <v>1928</v>
      </c>
      <c r="M25" s="51" t="s">
        <v>364</v>
      </c>
      <c r="N25" s="51" t="s">
        <v>364</v>
      </c>
      <c r="O25" s="51" t="s">
        <v>364</v>
      </c>
      <c r="P25" s="51">
        <v>132</v>
      </c>
      <c r="Q25" s="51">
        <v>3.2</v>
      </c>
      <c r="R25" s="51" t="s">
        <v>364</v>
      </c>
      <c r="S25" s="51" t="s">
        <v>364</v>
      </c>
      <c r="T25" s="51" t="s">
        <v>364</v>
      </c>
      <c r="U25" s="51" t="s">
        <v>364</v>
      </c>
      <c r="V25" s="51" t="s">
        <v>364</v>
      </c>
      <c r="W25" s="51" t="s">
        <v>364</v>
      </c>
      <c r="X25" s="51" t="s">
        <v>364</v>
      </c>
      <c r="Y25" s="49" t="s">
        <v>1035</v>
      </c>
      <c r="Z25" s="51" t="s">
        <v>364</v>
      </c>
      <c r="AA25" s="49" t="s">
        <v>364</v>
      </c>
      <c r="AB25" s="49" t="s">
        <v>364</v>
      </c>
      <c r="AC25" s="49">
        <v>41.1</v>
      </c>
      <c r="AD25" s="49">
        <v>64</v>
      </c>
      <c r="AE25" s="49" t="s">
        <v>364</v>
      </c>
      <c r="AF25" s="49">
        <v>78</v>
      </c>
      <c r="AG25" s="49" t="s">
        <v>364</v>
      </c>
      <c r="AH25" s="51" t="s">
        <v>364</v>
      </c>
      <c r="AI25" s="49" t="s">
        <v>252</v>
      </c>
      <c r="AJ25" s="49" t="s">
        <v>291</v>
      </c>
      <c r="AK25" s="51" t="s">
        <v>1026</v>
      </c>
      <c r="AL25" s="51" t="s">
        <v>354</v>
      </c>
      <c r="AM25" s="51">
        <v>120</v>
      </c>
      <c r="AN25" s="51">
        <v>2</v>
      </c>
      <c r="AO25" s="51" t="s">
        <v>292</v>
      </c>
      <c r="AP25" s="51" t="s">
        <v>1027</v>
      </c>
      <c r="AQ25" s="49" t="s">
        <v>300</v>
      </c>
      <c r="AR25" s="49" t="s">
        <v>308</v>
      </c>
      <c r="AS25" s="51" t="s">
        <v>1034</v>
      </c>
      <c r="AT25" s="51" t="s">
        <v>310</v>
      </c>
      <c r="AU25" s="51" t="s">
        <v>317</v>
      </c>
      <c r="AV25" s="51" t="s">
        <v>80</v>
      </c>
      <c r="AW25" s="51" t="s">
        <v>79</v>
      </c>
      <c r="AX25" s="51" t="s">
        <v>308</v>
      </c>
      <c r="AY25" s="51" t="s">
        <v>308</v>
      </c>
      <c r="AZ25" s="51" t="s">
        <v>79</v>
      </c>
      <c r="BA25" s="51" t="s">
        <v>308</v>
      </c>
      <c r="BB25" s="51" t="s">
        <v>77</v>
      </c>
      <c r="BC25" s="51" t="s">
        <v>81</v>
      </c>
      <c r="BD25" s="51" t="s">
        <v>80</v>
      </c>
      <c r="BE25" s="51" t="s">
        <v>79</v>
      </c>
      <c r="BF25" s="51" t="s">
        <v>482</v>
      </c>
      <c r="BG25" s="49" t="s">
        <v>1036</v>
      </c>
      <c r="BH25" s="49" t="s">
        <v>1025</v>
      </c>
    </row>
    <row r="26" spans="1:61" s="50" customFormat="1" x14ac:dyDescent="0.25">
      <c r="A26" s="50" t="s">
        <v>1882</v>
      </c>
      <c r="B26" s="50" t="s">
        <v>1919</v>
      </c>
      <c r="C26" s="50" t="s">
        <v>1949</v>
      </c>
      <c r="D26" s="51" t="s">
        <v>81</v>
      </c>
      <c r="E26" s="50" t="s">
        <v>331</v>
      </c>
      <c r="F26" s="50" t="s">
        <v>345</v>
      </c>
      <c r="G26" s="50" t="s">
        <v>364</v>
      </c>
      <c r="H26" s="50" t="s">
        <v>233</v>
      </c>
      <c r="I26" s="50" t="s">
        <v>502</v>
      </c>
      <c r="J26" s="50" t="s">
        <v>228</v>
      </c>
      <c r="K26" s="50">
        <v>13.7</v>
      </c>
      <c r="L26" s="51" t="s">
        <v>1929</v>
      </c>
      <c r="M26" s="51" t="s">
        <v>364</v>
      </c>
      <c r="N26" s="51" t="s">
        <v>364</v>
      </c>
      <c r="O26" s="51" t="s">
        <v>364</v>
      </c>
      <c r="P26" s="51" t="s">
        <v>364</v>
      </c>
      <c r="Q26" s="51" t="s">
        <v>364</v>
      </c>
      <c r="R26" s="51" t="s">
        <v>364</v>
      </c>
      <c r="S26" s="51" t="s">
        <v>364</v>
      </c>
      <c r="T26" s="51" t="s">
        <v>364</v>
      </c>
      <c r="U26" s="51" t="s">
        <v>364</v>
      </c>
      <c r="V26" s="51" t="s">
        <v>364</v>
      </c>
      <c r="W26" s="51" t="s">
        <v>364</v>
      </c>
      <c r="X26" s="51" t="s">
        <v>364</v>
      </c>
      <c r="Y26" s="51" t="s">
        <v>364</v>
      </c>
      <c r="Z26" s="51" t="s">
        <v>364</v>
      </c>
      <c r="AA26" s="51" t="s">
        <v>364</v>
      </c>
      <c r="AB26" s="51" t="s">
        <v>364</v>
      </c>
      <c r="AC26" s="50">
        <v>47.3</v>
      </c>
      <c r="AD26" s="50">
        <v>83</v>
      </c>
      <c r="AE26" s="50" t="s">
        <v>364</v>
      </c>
      <c r="AF26" s="50">
        <v>76</v>
      </c>
      <c r="AG26" s="50">
        <v>87</v>
      </c>
      <c r="AH26" s="50" t="s">
        <v>364</v>
      </c>
      <c r="AI26" s="50" t="s">
        <v>815</v>
      </c>
      <c r="AJ26" s="50" t="s">
        <v>290</v>
      </c>
      <c r="AK26" s="51" t="s">
        <v>1952</v>
      </c>
      <c r="AL26" s="51" t="s">
        <v>354</v>
      </c>
      <c r="AM26" s="50">
        <v>1178</v>
      </c>
      <c r="AN26" s="51">
        <v>2</v>
      </c>
      <c r="AO26" s="50" t="s">
        <v>293</v>
      </c>
      <c r="AP26" s="51" t="s">
        <v>1953</v>
      </c>
      <c r="AQ26" s="51" t="s">
        <v>302</v>
      </c>
      <c r="AR26" s="51" t="s">
        <v>308</v>
      </c>
      <c r="AS26" s="51" t="s">
        <v>1959</v>
      </c>
      <c r="AT26" s="51" t="s">
        <v>310</v>
      </c>
      <c r="AU26" s="51" t="s">
        <v>311</v>
      </c>
      <c r="AV26" s="51" t="s">
        <v>79</v>
      </c>
      <c r="AW26" s="51" t="s">
        <v>80</v>
      </c>
      <c r="AX26" s="51" t="s">
        <v>308</v>
      </c>
      <c r="AY26" s="51" t="s">
        <v>308</v>
      </c>
      <c r="AZ26" s="51" t="s">
        <v>79</v>
      </c>
      <c r="BA26" s="51" t="s">
        <v>77</v>
      </c>
      <c r="BB26" s="51" t="s">
        <v>308</v>
      </c>
      <c r="BC26" s="51" t="s">
        <v>1960</v>
      </c>
      <c r="BD26" s="51" t="s">
        <v>310</v>
      </c>
      <c r="BE26" s="51" t="s">
        <v>79</v>
      </c>
      <c r="BF26" s="51" t="s">
        <v>482</v>
      </c>
      <c r="BG26" s="51" t="s">
        <v>1950</v>
      </c>
      <c r="BH26" s="50" t="s">
        <v>1951</v>
      </c>
    </row>
    <row r="27" spans="1:61" s="50" customFormat="1" x14ac:dyDescent="0.25">
      <c r="A27" s="50" t="s">
        <v>1104</v>
      </c>
      <c r="B27" s="50" t="s">
        <v>1101</v>
      </c>
      <c r="C27" s="50" t="s">
        <v>1708</v>
      </c>
      <c r="D27" s="51">
        <v>11</v>
      </c>
      <c r="E27" s="50" t="s">
        <v>329</v>
      </c>
      <c r="F27" s="50" t="s">
        <v>345</v>
      </c>
      <c r="G27" s="50" t="s">
        <v>351</v>
      </c>
      <c r="H27" s="50" t="s">
        <v>234</v>
      </c>
      <c r="I27" s="50" t="s">
        <v>1702</v>
      </c>
      <c r="J27" s="50" t="s">
        <v>228</v>
      </c>
      <c r="K27" s="50">
        <v>15</v>
      </c>
      <c r="L27" s="51" t="s">
        <v>1929</v>
      </c>
      <c r="M27" s="50" t="s">
        <v>364</v>
      </c>
      <c r="N27" s="50" t="s">
        <v>364</v>
      </c>
      <c r="O27" s="51" t="s">
        <v>364</v>
      </c>
      <c r="P27" s="51" t="s">
        <v>364</v>
      </c>
      <c r="Q27" s="51" t="s">
        <v>364</v>
      </c>
      <c r="R27" s="51" t="s">
        <v>364</v>
      </c>
      <c r="S27" s="51" t="s">
        <v>364</v>
      </c>
      <c r="T27" s="51" t="s">
        <v>364</v>
      </c>
      <c r="U27" s="51" t="s">
        <v>364</v>
      </c>
      <c r="V27" s="51" t="s">
        <v>364</v>
      </c>
      <c r="W27" s="51" t="s">
        <v>364</v>
      </c>
      <c r="X27" s="51" t="s">
        <v>364</v>
      </c>
      <c r="Y27" s="51" t="s">
        <v>364</v>
      </c>
      <c r="Z27" s="51" t="s">
        <v>364</v>
      </c>
      <c r="AA27" s="50" t="s">
        <v>364</v>
      </c>
      <c r="AB27" s="50" t="s">
        <v>364</v>
      </c>
      <c r="AC27" s="50">
        <v>42.9</v>
      </c>
      <c r="AD27" s="50">
        <v>73</v>
      </c>
      <c r="AE27" s="50" t="s">
        <v>364</v>
      </c>
      <c r="AF27" s="50">
        <v>54</v>
      </c>
      <c r="AG27" s="50">
        <v>66</v>
      </c>
      <c r="AH27" s="50">
        <v>13</v>
      </c>
      <c r="AI27" s="50" t="s">
        <v>260</v>
      </c>
      <c r="AJ27" s="50" t="s">
        <v>290</v>
      </c>
      <c r="AK27" s="51" t="s">
        <v>1703</v>
      </c>
      <c r="AL27" s="51" t="s">
        <v>354</v>
      </c>
      <c r="AM27" s="50">
        <v>779</v>
      </c>
      <c r="AN27" s="51">
        <v>2</v>
      </c>
      <c r="AO27" s="50" t="s">
        <v>293</v>
      </c>
      <c r="AP27" s="51" t="s">
        <v>1701</v>
      </c>
      <c r="AQ27" s="51" t="s">
        <v>298</v>
      </c>
      <c r="AR27" s="51" t="s">
        <v>77</v>
      </c>
      <c r="AS27" s="51" t="s">
        <v>1673</v>
      </c>
      <c r="AT27" s="51" t="s">
        <v>79</v>
      </c>
      <c r="AU27" s="51" t="s">
        <v>312</v>
      </c>
      <c r="AV27" s="51" t="s">
        <v>310</v>
      </c>
      <c r="AW27" s="51" t="s">
        <v>80</v>
      </c>
      <c r="AX27" s="51" t="s">
        <v>308</v>
      </c>
      <c r="AY27" s="51" t="s">
        <v>308</v>
      </c>
      <c r="AZ27" s="51" t="s">
        <v>79</v>
      </c>
      <c r="BA27" s="51" t="s">
        <v>77</v>
      </c>
      <c r="BB27" s="51" t="s">
        <v>77</v>
      </c>
      <c r="BC27" s="51" t="s">
        <v>81</v>
      </c>
      <c r="BD27" s="51" t="s">
        <v>79</v>
      </c>
      <c r="BE27" s="51" t="s">
        <v>79</v>
      </c>
      <c r="BF27" s="51" t="s">
        <v>482</v>
      </c>
      <c r="BG27" s="51" t="s">
        <v>1712</v>
      </c>
      <c r="BH27" s="50" t="s">
        <v>1105</v>
      </c>
    </row>
    <row r="28" spans="1:61" s="49" customFormat="1" x14ac:dyDescent="0.25">
      <c r="A28" s="50" t="s">
        <v>936</v>
      </c>
      <c r="B28" s="49" t="s">
        <v>1101</v>
      </c>
      <c r="C28" s="49" t="s">
        <v>939</v>
      </c>
      <c r="D28" s="51">
        <v>14</v>
      </c>
      <c r="E28" s="49" t="s">
        <v>330</v>
      </c>
      <c r="F28" s="49" t="s">
        <v>345</v>
      </c>
      <c r="G28" s="49" t="s">
        <v>351</v>
      </c>
      <c r="H28" s="49" t="s">
        <v>233</v>
      </c>
      <c r="I28" s="49" t="s">
        <v>947</v>
      </c>
      <c r="J28" s="49" t="s">
        <v>228</v>
      </c>
      <c r="K28" s="51">
        <v>10.3</v>
      </c>
      <c r="L28" s="51" t="s">
        <v>1929</v>
      </c>
      <c r="M28" s="51" t="s">
        <v>364</v>
      </c>
      <c r="N28" s="51" t="s">
        <v>364</v>
      </c>
      <c r="O28" s="51" t="s">
        <v>364</v>
      </c>
      <c r="P28" s="51" t="s">
        <v>364</v>
      </c>
      <c r="Q28" s="51" t="s">
        <v>364</v>
      </c>
      <c r="R28" s="51" t="s">
        <v>364</v>
      </c>
      <c r="S28" s="51" t="s">
        <v>364</v>
      </c>
      <c r="T28" s="51" t="s">
        <v>364</v>
      </c>
      <c r="U28" s="51" t="s">
        <v>364</v>
      </c>
      <c r="V28" s="51" t="s">
        <v>364</v>
      </c>
      <c r="W28" s="51" t="s">
        <v>364</v>
      </c>
      <c r="X28" s="51" t="s">
        <v>364</v>
      </c>
      <c r="Y28" s="51" t="s">
        <v>364</v>
      </c>
      <c r="Z28" s="51" t="s">
        <v>364</v>
      </c>
      <c r="AA28" s="49">
        <v>52</v>
      </c>
      <c r="AB28" s="49">
        <v>92</v>
      </c>
      <c r="AC28" s="49">
        <v>71.400000000000006</v>
      </c>
      <c r="AD28" s="49">
        <v>77</v>
      </c>
      <c r="AE28" s="49" t="s">
        <v>364</v>
      </c>
      <c r="AF28" s="49" t="s">
        <v>364</v>
      </c>
      <c r="AG28" s="49" t="s">
        <v>364</v>
      </c>
      <c r="AH28" s="51" t="s">
        <v>364</v>
      </c>
      <c r="AI28" s="49" t="s">
        <v>260</v>
      </c>
      <c r="AJ28" s="49" t="s">
        <v>290</v>
      </c>
      <c r="AK28" s="51" t="s">
        <v>945</v>
      </c>
      <c r="AL28" s="51" t="s">
        <v>354</v>
      </c>
      <c r="AM28" s="51">
        <v>248</v>
      </c>
      <c r="AN28" s="51">
        <v>2</v>
      </c>
      <c r="AO28" s="49" t="s">
        <v>293</v>
      </c>
      <c r="AP28" s="51" t="s">
        <v>946</v>
      </c>
      <c r="AQ28" s="49" t="s">
        <v>299</v>
      </c>
      <c r="AR28" s="49" t="s">
        <v>308</v>
      </c>
      <c r="AS28" s="51" t="s">
        <v>953</v>
      </c>
      <c r="AT28" s="51" t="s">
        <v>310</v>
      </c>
      <c r="AU28" s="49" t="s">
        <v>311</v>
      </c>
      <c r="AV28" s="51" t="s">
        <v>79</v>
      </c>
      <c r="AW28" s="51" t="s">
        <v>80</v>
      </c>
      <c r="AX28" s="51" t="s">
        <v>308</v>
      </c>
      <c r="AY28" s="51" t="s">
        <v>308</v>
      </c>
      <c r="AZ28" s="51" t="s">
        <v>79</v>
      </c>
      <c r="BA28" s="51" t="s">
        <v>77</v>
      </c>
      <c r="BB28" s="51" t="s">
        <v>308</v>
      </c>
      <c r="BC28" s="51" t="s">
        <v>951</v>
      </c>
      <c r="BD28" s="51" t="s">
        <v>310</v>
      </c>
      <c r="BE28" s="51" t="s">
        <v>80</v>
      </c>
      <c r="BF28" s="51" t="s">
        <v>950</v>
      </c>
      <c r="BG28" s="49" t="s">
        <v>938</v>
      </c>
      <c r="BH28" s="49" t="s">
        <v>937</v>
      </c>
    </row>
    <row r="29" spans="1:61" s="49" customFormat="1" x14ac:dyDescent="0.25">
      <c r="A29" s="49" t="s">
        <v>1106</v>
      </c>
      <c r="B29" s="49" t="s">
        <v>1101</v>
      </c>
      <c r="C29" s="49" t="s">
        <v>1328</v>
      </c>
      <c r="D29" s="51">
        <v>10</v>
      </c>
      <c r="E29" s="49" t="s">
        <v>329</v>
      </c>
      <c r="F29" s="49" t="s">
        <v>344</v>
      </c>
      <c r="G29" s="49" t="s">
        <v>350</v>
      </c>
      <c r="H29" s="49" t="s">
        <v>233</v>
      </c>
      <c r="I29" s="49" t="s">
        <v>1291</v>
      </c>
      <c r="J29" s="49" t="s">
        <v>226</v>
      </c>
      <c r="K29" s="51">
        <v>20.7</v>
      </c>
      <c r="L29" s="51" t="s">
        <v>1928</v>
      </c>
      <c r="M29" s="51" t="s">
        <v>364</v>
      </c>
      <c r="N29" s="51" t="s">
        <v>364</v>
      </c>
      <c r="O29" s="51" t="s">
        <v>364</v>
      </c>
      <c r="P29" s="51" t="s">
        <v>364</v>
      </c>
      <c r="Q29" s="51" t="s">
        <v>364</v>
      </c>
      <c r="R29" s="51" t="s">
        <v>364</v>
      </c>
      <c r="S29" s="51" t="s">
        <v>364</v>
      </c>
      <c r="T29" s="51" t="s">
        <v>364</v>
      </c>
      <c r="U29" s="51" t="s">
        <v>364</v>
      </c>
      <c r="V29" s="51" t="s">
        <v>364</v>
      </c>
      <c r="W29" s="51" t="s">
        <v>364</v>
      </c>
      <c r="X29" s="51" t="s">
        <v>364</v>
      </c>
      <c r="Y29" s="51" t="s">
        <v>364</v>
      </c>
      <c r="Z29" s="51" t="s">
        <v>364</v>
      </c>
      <c r="AA29" s="49" t="s">
        <v>364</v>
      </c>
      <c r="AB29" s="49" t="s">
        <v>364</v>
      </c>
      <c r="AC29" s="49">
        <v>47.4</v>
      </c>
      <c r="AD29" s="49">
        <v>85</v>
      </c>
      <c r="AE29" s="49">
        <v>100</v>
      </c>
      <c r="AF29" s="49">
        <v>50</v>
      </c>
      <c r="AG29" s="49">
        <v>55</v>
      </c>
      <c r="AH29" s="51" t="s">
        <v>364</v>
      </c>
      <c r="AI29" s="49" t="s">
        <v>252</v>
      </c>
      <c r="AJ29" s="49" t="s">
        <v>290</v>
      </c>
      <c r="AK29" s="51" t="s">
        <v>1327</v>
      </c>
      <c r="AL29" s="51" t="s">
        <v>354</v>
      </c>
      <c r="AM29" s="51">
        <v>280</v>
      </c>
      <c r="AN29" s="51">
        <v>2</v>
      </c>
      <c r="AO29" s="51" t="s">
        <v>292</v>
      </c>
      <c r="AP29" s="51" t="s">
        <v>1329</v>
      </c>
      <c r="AQ29" s="49" t="s">
        <v>296</v>
      </c>
      <c r="AR29" s="49" t="s">
        <v>308</v>
      </c>
      <c r="AS29" s="51" t="s">
        <v>1335</v>
      </c>
      <c r="AT29" s="51" t="s">
        <v>310</v>
      </c>
      <c r="AU29" s="49" t="s">
        <v>311</v>
      </c>
      <c r="AV29" s="51" t="s">
        <v>79</v>
      </c>
      <c r="AW29" s="51" t="s">
        <v>79</v>
      </c>
      <c r="AX29" s="51" t="s">
        <v>308</v>
      </c>
      <c r="AY29" s="51" t="s">
        <v>308</v>
      </c>
      <c r="AZ29" s="51" t="s">
        <v>79</v>
      </c>
      <c r="BA29" s="51" t="s">
        <v>77</v>
      </c>
      <c r="BB29" s="51" t="s">
        <v>308</v>
      </c>
      <c r="BC29" s="51" t="s">
        <v>1337</v>
      </c>
      <c r="BD29" s="51" t="s">
        <v>310</v>
      </c>
      <c r="BE29" s="51" t="s">
        <v>79</v>
      </c>
      <c r="BF29" s="51" t="s">
        <v>482</v>
      </c>
      <c r="BG29" s="51" t="s">
        <v>1338</v>
      </c>
      <c r="BH29" s="49" t="s">
        <v>1107</v>
      </c>
    </row>
    <row r="30" spans="1:61" s="49" customFormat="1" x14ac:dyDescent="0.25">
      <c r="A30" s="49" t="s">
        <v>773</v>
      </c>
      <c r="B30" s="49" t="s">
        <v>1101</v>
      </c>
      <c r="C30" s="49" t="s">
        <v>784</v>
      </c>
      <c r="D30" s="49">
        <v>13</v>
      </c>
      <c r="E30" s="49" t="s">
        <v>330</v>
      </c>
      <c r="F30" s="49" t="s">
        <v>345</v>
      </c>
      <c r="G30" s="49" t="s">
        <v>351</v>
      </c>
      <c r="H30" s="49" t="s">
        <v>233</v>
      </c>
      <c r="I30" s="49" t="s">
        <v>776</v>
      </c>
      <c r="J30" s="49" t="s">
        <v>228</v>
      </c>
      <c r="K30" s="49">
        <v>15.3</v>
      </c>
      <c r="L30" s="51" t="s">
        <v>1929</v>
      </c>
      <c r="M30" s="49" t="s">
        <v>364</v>
      </c>
      <c r="N30" s="49" t="s">
        <v>364</v>
      </c>
      <c r="O30" s="49" t="s">
        <v>364</v>
      </c>
      <c r="P30" s="49" t="s">
        <v>364</v>
      </c>
      <c r="Q30" s="49" t="s">
        <v>364</v>
      </c>
      <c r="R30" s="49" t="s">
        <v>364</v>
      </c>
      <c r="S30" s="49">
        <v>44</v>
      </c>
      <c r="T30" s="49" t="s">
        <v>364</v>
      </c>
      <c r="U30" s="49" t="s">
        <v>364</v>
      </c>
      <c r="V30" s="49" t="s">
        <v>364</v>
      </c>
      <c r="W30" s="49" t="s">
        <v>364</v>
      </c>
      <c r="X30" s="49" t="s">
        <v>364</v>
      </c>
      <c r="Y30" s="49" t="s">
        <v>364</v>
      </c>
      <c r="Z30" s="49" t="s">
        <v>364</v>
      </c>
      <c r="AA30" s="49" t="s">
        <v>364</v>
      </c>
      <c r="AB30" s="49" t="s">
        <v>364</v>
      </c>
      <c r="AC30" s="49">
        <v>48.7</v>
      </c>
      <c r="AD30" s="49">
        <v>73</v>
      </c>
      <c r="AE30" s="49">
        <v>29</v>
      </c>
      <c r="AF30" s="49">
        <v>50</v>
      </c>
      <c r="AG30" s="49" t="s">
        <v>364</v>
      </c>
      <c r="AH30" s="49" t="s">
        <v>364</v>
      </c>
      <c r="AI30" s="49" t="s">
        <v>272</v>
      </c>
      <c r="AJ30" s="49" t="s">
        <v>290</v>
      </c>
      <c r="AK30" s="49" t="s">
        <v>782</v>
      </c>
      <c r="AL30" s="49" t="s">
        <v>783</v>
      </c>
      <c r="AM30" s="49">
        <v>150</v>
      </c>
      <c r="AN30" s="49">
        <v>2</v>
      </c>
      <c r="AO30" s="49" t="s">
        <v>293</v>
      </c>
      <c r="AP30" s="49" t="s">
        <v>775</v>
      </c>
      <c r="AQ30" s="49" t="s">
        <v>296</v>
      </c>
      <c r="AR30" s="49" t="s">
        <v>308</v>
      </c>
      <c r="AS30" s="49" t="s">
        <v>785</v>
      </c>
      <c r="AT30" s="49" t="s">
        <v>310</v>
      </c>
      <c r="AU30" s="49" t="s">
        <v>311</v>
      </c>
      <c r="AV30" s="49" t="s">
        <v>79</v>
      </c>
      <c r="AW30" s="49" t="s">
        <v>80</v>
      </c>
      <c r="AX30" s="49" t="s">
        <v>308</v>
      </c>
      <c r="AY30" s="49" t="s">
        <v>308</v>
      </c>
      <c r="AZ30" s="49" t="s">
        <v>79</v>
      </c>
      <c r="BA30" s="49" t="s">
        <v>77</v>
      </c>
      <c r="BB30" s="49" t="s">
        <v>308</v>
      </c>
      <c r="BC30" s="49" t="s">
        <v>786</v>
      </c>
      <c r="BD30" s="49" t="s">
        <v>310</v>
      </c>
      <c r="BE30" s="49" t="s">
        <v>79</v>
      </c>
      <c r="BF30" s="49" t="s">
        <v>482</v>
      </c>
      <c r="BG30" s="49" t="s">
        <v>787</v>
      </c>
      <c r="BH30" s="49" t="s">
        <v>774</v>
      </c>
    </row>
    <row r="31" spans="1:61" s="50" customFormat="1" x14ac:dyDescent="0.25">
      <c r="A31" s="50" t="s">
        <v>1601</v>
      </c>
      <c r="B31" s="50" t="s">
        <v>507</v>
      </c>
      <c r="C31" s="50" t="s">
        <v>707</v>
      </c>
      <c r="D31" s="50">
        <v>6</v>
      </c>
      <c r="E31" s="50" t="s">
        <v>329</v>
      </c>
      <c r="F31" s="50" t="s">
        <v>345</v>
      </c>
      <c r="G31" s="50" t="s">
        <v>350</v>
      </c>
      <c r="H31" s="50" t="s">
        <v>233</v>
      </c>
      <c r="I31" s="50" t="s">
        <v>404</v>
      </c>
      <c r="J31" s="50" t="s">
        <v>230</v>
      </c>
      <c r="K31" s="50">
        <v>25.7</v>
      </c>
      <c r="L31" s="51" t="s">
        <v>1928</v>
      </c>
      <c r="M31" s="50" t="s">
        <v>364</v>
      </c>
      <c r="N31" s="50" t="s">
        <v>364</v>
      </c>
      <c r="O31" s="50" t="s">
        <v>364</v>
      </c>
      <c r="P31" s="50" t="s">
        <v>364</v>
      </c>
      <c r="Q31" s="50" t="s">
        <v>364</v>
      </c>
      <c r="R31" s="50" t="s">
        <v>364</v>
      </c>
      <c r="S31" s="50" t="s">
        <v>364</v>
      </c>
      <c r="T31" s="50" t="s">
        <v>364</v>
      </c>
      <c r="U31" s="50" t="s">
        <v>364</v>
      </c>
      <c r="V31" s="50" t="s">
        <v>364</v>
      </c>
      <c r="W31" s="50" t="s">
        <v>364</v>
      </c>
      <c r="X31" s="50" t="s">
        <v>364</v>
      </c>
      <c r="Y31" s="50" t="s">
        <v>1699</v>
      </c>
      <c r="Z31" s="50" t="s">
        <v>364</v>
      </c>
      <c r="AA31" s="50">
        <v>24</v>
      </c>
      <c r="AB31" s="50">
        <v>67</v>
      </c>
      <c r="AC31" s="50">
        <v>45.5</v>
      </c>
      <c r="AD31" s="50">
        <v>69</v>
      </c>
      <c r="AE31" s="50" t="s">
        <v>364</v>
      </c>
      <c r="AF31" s="50" t="s">
        <v>364</v>
      </c>
      <c r="AG31" s="50" t="s">
        <v>364</v>
      </c>
      <c r="AH31" s="50" t="s">
        <v>364</v>
      </c>
      <c r="AI31" s="50" t="s">
        <v>287</v>
      </c>
      <c r="AJ31" s="50" t="s">
        <v>290</v>
      </c>
      <c r="AK31" s="50" t="s">
        <v>1694</v>
      </c>
      <c r="AL31" s="50" t="s">
        <v>354</v>
      </c>
      <c r="AM31" s="50">
        <v>61</v>
      </c>
      <c r="AN31" s="50">
        <v>2</v>
      </c>
      <c r="AO31" s="50" t="s">
        <v>292</v>
      </c>
      <c r="AP31" s="50" t="s">
        <v>1695</v>
      </c>
      <c r="AQ31" s="50" t="s">
        <v>299</v>
      </c>
      <c r="AR31" s="50" t="s">
        <v>77</v>
      </c>
      <c r="AS31" s="50" t="s">
        <v>1673</v>
      </c>
      <c r="AT31" s="50" t="s">
        <v>79</v>
      </c>
      <c r="AU31" s="50" t="s">
        <v>314</v>
      </c>
      <c r="AV31" s="50" t="s">
        <v>79</v>
      </c>
      <c r="AW31" s="50" t="s">
        <v>79</v>
      </c>
      <c r="AX31" s="50" t="s">
        <v>321</v>
      </c>
      <c r="AY31" s="50" t="s">
        <v>321</v>
      </c>
      <c r="AZ31" s="50" t="s">
        <v>80</v>
      </c>
      <c r="BA31" s="50" t="s">
        <v>308</v>
      </c>
      <c r="BB31" s="50" t="s">
        <v>308</v>
      </c>
      <c r="BC31" s="50" t="s">
        <v>1700</v>
      </c>
      <c r="BD31" s="50" t="s">
        <v>310</v>
      </c>
      <c r="BE31" s="50" t="s">
        <v>79</v>
      </c>
      <c r="BF31" s="50" t="s">
        <v>482</v>
      </c>
      <c r="BG31" s="50" t="s">
        <v>364</v>
      </c>
      <c r="BH31" s="50" t="s">
        <v>1602</v>
      </c>
    </row>
    <row r="32" spans="1:61" s="49" customFormat="1" x14ac:dyDescent="0.25">
      <c r="A32" s="49" t="s">
        <v>918</v>
      </c>
      <c r="B32" s="49" t="s">
        <v>1101</v>
      </c>
      <c r="C32" s="49" t="s">
        <v>707</v>
      </c>
      <c r="D32" s="49">
        <v>7</v>
      </c>
      <c r="E32" s="49" t="s">
        <v>329</v>
      </c>
      <c r="F32" s="49" t="s">
        <v>344</v>
      </c>
      <c r="G32" s="49" t="s">
        <v>350</v>
      </c>
      <c r="H32" s="49" t="s">
        <v>233</v>
      </c>
      <c r="I32" s="49" t="s">
        <v>922</v>
      </c>
      <c r="J32" s="49" t="s">
        <v>226</v>
      </c>
      <c r="K32" s="49">
        <v>17.2</v>
      </c>
      <c r="L32" s="51" t="s">
        <v>1928</v>
      </c>
      <c r="M32" s="49" t="s">
        <v>364</v>
      </c>
      <c r="N32" s="49" t="s">
        <v>364</v>
      </c>
      <c r="O32" s="49" t="s">
        <v>364</v>
      </c>
      <c r="P32" s="49" t="s">
        <v>364</v>
      </c>
      <c r="Q32" s="49" t="s">
        <v>364</v>
      </c>
      <c r="R32" s="49" t="s">
        <v>364</v>
      </c>
      <c r="S32" s="49" t="s">
        <v>364</v>
      </c>
      <c r="T32" s="49" t="s">
        <v>364</v>
      </c>
      <c r="U32" s="49" t="s">
        <v>364</v>
      </c>
      <c r="V32" s="49" t="s">
        <v>364</v>
      </c>
      <c r="W32" s="49" t="s">
        <v>364</v>
      </c>
      <c r="X32" s="49" t="s">
        <v>364</v>
      </c>
      <c r="Y32" s="49" t="s">
        <v>929</v>
      </c>
      <c r="Z32" s="49" t="s">
        <v>364</v>
      </c>
      <c r="AA32" s="49">
        <v>60</v>
      </c>
      <c r="AB32" s="49" t="s">
        <v>364</v>
      </c>
      <c r="AC32" s="49" t="s">
        <v>456</v>
      </c>
      <c r="AD32" s="49">
        <v>58</v>
      </c>
      <c r="AE32" s="49" t="s">
        <v>364</v>
      </c>
      <c r="AF32" s="49" t="s">
        <v>364</v>
      </c>
      <c r="AG32" s="49" t="s">
        <v>364</v>
      </c>
      <c r="AH32" s="49" t="s">
        <v>364</v>
      </c>
      <c r="AI32" s="49" t="s">
        <v>268</v>
      </c>
      <c r="AJ32" s="49" t="s">
        <v>291</v>
      </c>
      <c r="AK32" s="49" t="s">
        <v>920</v>
      </c>
      <c r="AL32" s="49" t="s">
        <v>354</v>
      </c>
      <c r="AM32" s="49">
        <v>57</v>
      </c>
      <c r="AN32" s="49">
        <v>2</v>
      </c>
      <c r="AO32" s="49" t="s">
        <v>292</v>
      </c>
      <c r="AP32" s="49" t="s">
        <v>921</v>
      </c>
      <c r="AQ32" s="49" t="s">
        <v>296</v>
      </c>
      <c r="AR32" s="49" t="s">
        <v>77</v>
      </c>
      <c r="AS32" s="49" t="s">
        <v>455</v>
      </c>
      <c r="AT32" s="49" t="s">
        <v>79</v>
      </c>
      <c r="AU32" s="49" t="s">
        <v>314</v>
      </c>
      <c r="AV32" s="49" t="s">
        <v>79</v>
      </c>
      <c r="AW32" s="49" t="s">
        <v>79</v>
      </c>
      <c r="AX32" s="49" t="s">
        <v>308</v>
      </c>
      <c r="AY32" s="49" t="s">
        <v>308</v>
      </c>
      <c r="AZ32" s="49" t="s">
        <v>79</v>
      </c>
      <c r="BA32" s="49" t="s">
        <v>308</v>
      </c>
      <c r="BB32" s="49" t="s">
        <v>308</v>
      </c>
      <c r="BC32" s="49" t="s">
        <v>930</v>
      </c>
      <c r="BD32" s="49" t="s">
        <v>310</v>
      </c>
      <c r="BE32" s="49" t="s">
        <v>79</v>
      </c>
      <c r="BF32" s="49" t="s">
        <v>482</v>
      </c>
      <c r="BG32" s="49" t="s">
        <v>932</v>
      </c>
      <c r="BH32" s="49" t="s">
        <v>919</v>
      </c>
    </row>
    <row r="33" spans="1:61" x14ac:dyDescent="0.25">
      <c r="A33" t="s">
        <v>537</v>
      </c>
      <c r="B33" t="s">
        <v>1101</v>
      </c>
      <c r="C33" t="s">
        <v>550</v>
      </c>
      <c r="D33" s="51">
        <v>6</v>
      </c>
      <c r="E33" s="49" t="s">
        <v>329</v>
      </c>
      <c r="F33" s="33" t="s">
        <v>345</v>
      </c>
      <c r="G33" s="33" t="s">
        <v>350</v>
      </c>
      <c r="H33" s="28" t="s">
        <v>233</v>
      </c>
      <c r="I33" s="33" t="s">
        <v>540</v>
      </c>
      <c r="J33" s="51" t="s">
        <v>364</v>
      </c>
      <c r="K33" s="51" t="s">
        <v>364</v>
      </c>
      <c r="L33" s="51" t="s">
        <v>236</v>
      </c>
      <c r="M33" s="51" t="s">
        <v>364</v>
      </c>
      <c r="N33" s="33">
        <v>55</v>
      </c>
      <c r="O33" s="51" t="s">
        <v>364</v>
      </c>
      <c r="P33" s="51" t="s">
        <v>364</v>
      </c>
      <c r="Q33" s="51" t="s">
        <v>364</v>
      </c>
      <c r="R33" s="51">
        <v>80</v>
      </c>
      <c r="S33" s="51" t="s">
        <v>364</v>
      </c>
      <c r="T33" s="33">
        <v>100</v>
      </c>
      <c r="U33" s="51" t="s">
        <v>364</v>
      </c>
      <c r="V33" s="51">
        <v>1279.8</v>
      </c>
      <c r="W33" s="51" t="s">
        <v>364</v>
      </c>
      <c r="X33" t="s">
        <v>548</v>
      </c>
      <c r="Y33" s="49" t="s">
        <v>364</v>
      </c>
      <c r="Z33" s="51" t="s">
        <v>364</v>
      </c>
      <c r="AA33" t="s">
        <v>364</v>
      </c>
      <c r="AB33" t="s">
        <v>364</v>
      </c>
      <c r="AC33">
        <v>47</v>
      </c>
      <c r="AD33">
        <v>75</v>
      </c>
      <c r="AE33" s="1">
        <v>20</v>
      </c>
      <c r="AF33" s="1" t="s">
        <v>364</v>
      </c>
      <c r="AG33" s="1">
        <v>69</v>
      </c>
      <c r="AH33" s="1">
        <v>78</v>
      </c>
      <c r="AI33" t="s">
        <v>287</v>
      </c>
      <c r="AJ33" t="s">
        <v>290</v>
      </c>
      <c r="AK33" s="51" t="s">
        <v>539</v>
      </c>
      <c r="AL33" s="51" t="s">
        <v>354</v>
      </c>
      <c r="AM33" s="51">
        <v>228</v>
      </c>
      <c r="AN33" s="51">
        <v>2</v>
      </c>
      <c r="AO33" t="s">
        <v>292</v>
      </c>
      <c r="AP33" s="51" t="s">
        <v>541</v>
      </c>
      <c r="AQ33" t="s">
        <v>302</v>
      </c>
      <c r="AR33" t="s">
        <v>308</v>
      </c>
      <c r="AS33" s="51" t="s">
        <v>547</v>
      </c>
      <c r="AT33" s="51" t="s">
        <v>310</v>
      </c>
      <c r="AU33" t="s">
        <v>317</v>
      </c>
      <c r="AV33" s="51" t="s">
        <v>80</v>
      </c>
      <c r="AW33" s="51" t="s">
        <v>79</v>
      </c>
      <c r="AX33" s="49" t="s">
        <v>321</v>
      </c>
      <c r="AY33" s="49" t="s">
        <v>321</v>
      </c>
      <c r="AZ33" s="49" t="s">
        <v>80</v>
      </c>
      <c r="BA33" s="51" t="s">
        <v>308</v>
      </c>
      <c r="BB33" s="51" t="s">
        <v>308</v>
      </c>
      <c r="BC33" s="51" t="s">
        <v>546</v>
      </c>
      <c r="BD33" s="51" t="s">
        <v>310</v>
      </c>
      <c r="BE33" s="51" t="s">
        <v>79</v>
      </c>
      <c r="BF33" s="51" t="s">
        <v>482</v>
      </c>
      <c r="BG33" t="s">
        <v>725</v>
      </c>
      <c r="BH33" t="s">
        <v>538</v>
      </c>
    </row>
    <row r="34" spans="1:61" s="49" customFormat="1" x14ac:dyDescent="0.25">
      <c r="A34" s="49" t="s">
        <v>708</v>
      </c>
      <c r="B34" s="49" t="s">
        <v>1101</v>
      </c>
      <c r="C34" s="49" t="s">
        <v>718</v>
      </c>
      <c r="D34" s="51">
        <v>9</v>
      </c>
      <c r="E34" s="49" t="s">
        <v>329</v>
      </c>
      <c r="F34" s="49" t="s">
        <v>344</v>
      </c>
      <c r="G34" s="49" t="s">
        <v>350</v>
      </c>
      <c r="H34" s="49" t="s">
        <v>711</v>
      </c>
      <c r="I34" s="49" t="s">
        <v>712</v>
      </c>
      <c r="J34" s="51" t="s">
        <v>364</v>
      </c>
      <c r="K34" s="51" t="s">
        <v>364</v>
      </c>
      <c r="L34" s="51" t="s">
        <v>236</v>
      </c>
      <c r="M34" s="51" t="s">
        <v>81</v>
      </c>
      <c r="N34" s="49">
        <v>49</v>
      </c>
      <c r="O34" s="51" t="s">
        <v>81</v>
      </c>
      <c r="P34" s="51" t="s">
        <v>364</v>
      </c>
      <c r="Q34" s="51" t="s">
        <v>364</v>
      </c>
      <c r="R34" s="51">
        <v>75</v>
      </c>
      <c r="S34" s="51" t="s">
        <v>364</v>
      </c>
      <c r="T34" s="49">
        <v>81</v>
      </c>
      <c r="U34" s="51" t="s">
        <v>364</v>
      </c>
      <c r="V34" s="51">
        <v>1030.4100000000001</v>
      </c>
      <c r="W34" s="51" t="s">
        <v>364</v>
      </c>
      <c r="X34" s="49" t="s">
        <v>721</v>
      </c>
      <c r="Y34" s="49" t="s">
        <v>364</v>
      </c>
      <c r="Z34" s="51" t="s">
        <v>364</v>
      </c>
      <c r="AA34" s="49" t="s">
        <v>364</v>
      </c>
      <c r="AB34" s="49" t="s">
        <v>364</v>
      </c>
      <c r="AC34" s="49">
        <v>46</v>
      </c>
      <c r="AD34" s="49">
        <v>74</v>
      </c>
      <c r="AE34" s="49">
        <v>10</v>
      </c>
      <c r="AF34" s="49">
        <v>58</v>
      </c>
      <c r="AG34" s="49">
        <v>78</v>
      </c>
      <c r="AH34" s="49">
        <v>88</v>
      </c>
      <c r="AI34" s="49" t="s">
        <v>287</v>
      </c>
      <c r="AJ34" s="49" t="s">
        <v>290</v>
      </c>
      <c r="AK34" s="51" t="s">
        <v>539</v>
      </c>
      <c r="AL34" s="51" t="s">
        <v>354</v>
      </c>
      <c r="AM34" s="51">
        <v>386</v>
      </c>
      <c r="AN34" s="51">
        <v>2</v>
      </c>
      <c r="AO34" s="51" t="s">
        <v>292</v>
      </c>
      <c r="AP34" s="51" t="s">
        <v>710</v>
      </c>
      <c r="AQ34" s="49" t="s">
        <v>299</v>
      </c>
      <c r="AR34" s="49" t="s">
        <v>308</v>
      </c>
      <c r="AS34" s="51" t="s">
        <v>719</v>
      </c>
      <c r="AT34" s="51" t="s">
        <v>310</v>
      </c>
      <c r="AU34" s="51" t="s">
        <v>317</v>
      </c>
      <c r="AV34" s="51" t="s">
        <v>80</v>
      </c>
      <c r="AW34" s="51" t="s">
        <v>79</v>
      </c>
      <c r="AX34" s="51" t="s">
        <v>308</v>
      </c>
      <c r="AY34" s="51" t="s">
        <v>308</v>
      </c>
      <c r="AZ34" s="51" t="s">
        <v>79</v>
      </c>
      <c r="BA34" s="51" t="s">
        <v>308</v>
      </c>
      <c r="BB34" s="51" t="s">
        <v>77</v>
      </c>
      <c r="BC34" s="51" t="s">
        <v>81</v>
      </c>
      <c r="BD34" s="51" t="s">
        <v>80</v>
      </c>
      <c r="BE34" s="51" t="s">
        <v>79</v>
      </c>
      <c r="BF34" s="51" t="s">
        <v>482</v>
      </c>
      <c r="BG34" s="49" t="s">
        <v>726</v>
      </c>
      <c r="BH34" s="49" t="s">
        <v>709</v>
      </c>
    </row>
    <row r="35" spans="1:61" x14ac:dyDescent="0.25">
      <c r="A35" t="s">
        <v>551</v>
      </c>
      <c r="B35" t="s">
        <v>1101</v>
      </c>
      <c r="C35" t="s">
        <v>425</v>
      </c>
      <c r="D35" s="51">
        <v>9</v>
      </c>
      <c r="E35" s="49" t="s">
        <v>329</v>
      </c>
      <c r="F35" s="33" t="s">
        <v>347</v>
      </c>
      <c r="G35" s="33" t="s">
        <v>350</v>
      </c>
      <c r="H35" s="28" t="s">
        <v>233</v>
      </c>
      <c r="I35" s="33" t="s">
        <v>560</v>
      </c>
      <c r="J35" t="s">
        <v>226</v>
      </c>
      <c r="K35">
        <v>19.2</v>
      </c>
      <c r="L35" s="51" t="s">
        <v>1928</v>
      </c>
      <c r="M35" s="33">
        <v>64</v>
      </c>
      <c r="N35" s="33" t="s">
        <v>364</v>
      </c>
      <c r="O35" s="51" t="s">
        <v>364</v>
      </c>
      <c r="P35" s="51" t="s">
        <v>364</v>
      </c>
      <c r="Q35" s="51" t="s">
        <v>364</v>
      </c>
      <c r="R35" s="51" t="s">
        <v>364</v>
      </c>
      <c r="S35" s="51" t="s">
        <v>364</v>
      </c>
      <c r="T35" s="51" t="s">
        <v>364</v>
      </c>
      <c r="U35" s="51" t="s">
        <v>364</v>
      </c>
      <c r="V35" s="51" t="s">
        <v>364</v>
      </c>
      <c r="W35" s="51" t="s">
        <v>364</v>
      </c>
      <c r="X35" s="51" t="s">
        <v>364</v>
      </c>
      <c r="Y35" s="51">
        <v>47</v>
      </c>
      <c r="Z35" s="51" t="s">
        <v>364</v>
      </c>
      <c r="AA35" t="s">
        <v>364</v>
      </c>
      <c r="AB35" t="s">
        <v>364</v>
      </c>
      <c r="AC35">
        <v>45.5</v>
      </c>
      <c r="AD35">
        <v>77</v>
      </c>
      <c r="AE35" s="1">
        <v>21</v>
      </c>
      <c r="AF35" s="1">
        <v>69</v>
      </c>
      <c r="AG35" s="1" t="s">
        <v>364</v>
      </c>
      <c r="AH35" s="1" t="s">
        <v>364</v>
      </c>
      <c r="AI35" t="s">
        <v>287</v>
      </c>
      <c r="AJ35" t="s">
        <v>290</v>
      </c>
      <c r="AK35" s="51" t="s">
        <v>553</v>
      </c>
      <c r="AL35" s="51" t="s">
        <v>354</v>
      </c>
      <c r="AM35">
        <v>407</v>
      </c>
      <c r="AN35" s="51">
        <v>2</v>
      </c>
      <c r="AO35" t="s">
        <v>293</v>
      </c>
      <c r="AP35" s="51" t="s">
        <v>554</v>
      </c>
      <c r="AQ35" t="s">
        <v>305</v>
      </c>
      <c r="AR35" t="s">
        <v>308</v>
      </c>
      <c r="AS35" s="51" t="s">
        <v>639</v>
      </c>
      <c r="AT35" s="51" t="s">
        <v>310</v>
      </c>
      <c r="AU35" s="51" t="s">
        <v>317</v>
      </c>
      <c r="AV35" s="51" t="s">
        <v>80</v>
      </c>
      <c r="AW35" s="51" t="s">
        <v>79</v>
      </c>
      <c r="AX35" s="51" t="s">
        <v>308</v>
      </c>
      <c r="AY35" s="51" t="s">
        <v>308</v>
      </c>
      <c r="AZ35" s="51" t="s">
        <v>79</v>
      </c>
      <c r="BA35" s="51" t="s">
        <v>308</v>
      </c>
      <c r="BB35" s="51" t="s">
        <v>308</v>
      </c>
      <c r="BC35" s="51" t="s">
        <v>562</v>
      </c>
      <c r="BD35" s="51" t="s">
        <v>310</v>
      </c>
      <c r="BE35" s="51" t="s">
        <v>310</v>
      </c>
      <c r="BF35" s="49" t="s">
        <v>442</v>
      </c>
      <c r="BG35" t="s">
        <v>563</v>
      </c>
      <c r="BH35" t="s">
        <v>552</v>
      </c>
    </row>
    <row r="36" spans="1:61" s="49" customFormat="1" x14ac:dyDescent="0.25">
      <c r="A36" s="50" t="s">
        <v>1886</v>
      </c>
      <c r="B36" s="49" t="s">
        <v>1919</v>
      </c>
      <c r="C36" s="49" t="s">
        <v>1974</v>
      </c>
      <c r="D36" s="51" t="s">
        <v>81</v>
      </c>
      <c r="E36" s="51" t="s">
        <v>331</v>
      </c>
      <c r="F36" s="49" t="s">
        <v>345</v>
      </c>
      <c r="G36" s="49" t="s">
        <v>350</v>
      </c>
      <c r="H36" s="49" t="s">
        <v>234</v>
      </c>
      <c r="I36" s="49" t="s">
        <v>1963</v>
      </c>
      <c r="J36" s="49" t="s">
        <v>228</v>
      </c>
      <c r="K36" s="49">
        <v>15.67</v>
      </c>
      <c r="L36" s="51" t="s">
        <v>1929</v>
      </c>
      <c r="M36" s="51" t="s">
        <v>364</v>
      </c>
      <c r="N36" s="51" t="s">
        <v>364</v>
      </c>
      <c r="O36" s="51" t="s">
        <v>364</v>
      </c>
      <c r="P36" s="51" t="s">
        <v>364</v>
      </c>
      <c r="Q36" s="51" t="s">
        <v>364</v>
      </c>
      <c r="R36" s="51" t="s">
        <v>364</v>
      </c>
      <c r="S36" s="51" t="s">
        <v>364</v>
      </c>
      <c r="T36" s="51">
        <v>97</v>
      </c>
      <c r="U36" s="51">
        <v>87</v>
      </c>
      <c r="V36" s="51" t="s">
        <v>364</v>
      </c>
      <c r="W36" s="51" t="s">
        <v>364</v>
      </c>
      <c r="X36" s="51" t="s">
        <v>364</v>
      </c>
      <c r="Y36" s="51" t="s">
        <v>364</v>
      </c>
      <c r="Z36" s="51" t="s">
        <v>364</v>
      </c>
      <c r="AA36" s="49" t="s">
        <v>364</v>
      </c>
      <c r="AB36" s="49" t="s">
        <v>364</v>
      </c>
      <c r="AC36" s="49">
        <v>34.799999999999997</v>
      </c>
      <c r="AD36" s="49">
        <v>67</v>
      </c>
      <c r="AE36" s="49" t="s">
        <v>364</v>
      </c>
      <c r="AF36" s="49">
        <v>56</v>
      </c>
      <c r="AG36" s="49">
        <v>38</v>
      </c>
      <c r="AH36" s="49">
        <v>42</v>
      </c>
      <c r="AI36" s="49" t="s">
        <v>274</v>
      </c>
      <c r="AJ36" s="49" t="s">
        <v>290</v>
      </c>
      <c r="AK36" s="51" t="s">
        <v>1965</v>
      </c>
      <c r="AL36" s="51" t="s">
        <v>354</v>
      </c>
      <c r="AM36" s="49">
        <v>774</v>
      </c>
      <c r="AN36" s="51">
        <v>2</v>
      </c>
      <c r="AO36" s="51" t="s">
        <v>292</v>
      </c>
      <c r="AP36" s="51" t="s">
        <v>1968</v>
      </c>
      <c r="AQ36" s="49" t="s">
        <v>296</v>
      </c>
      <c r="AR36" s="49" t="s">
        <v>77</v>
      </c>
      <c r="AS36" s="51" t="s">
        <v>1969</v>
      </c>
      <c r="AT36" s="51" t="s">
        <v>79</v>
      </c>
      <c r="AU36" s="51" t="s">
        <v>311</v>
      </c>
      <c r="AV36" s="51" t="s">
        <v>79</v>
      </c>
      <c r="AW36" s="51" t="s">
        <v>80</v>
      </c>
      <c r="AX36" s="51" t="s">
        <v>308</v>
      </c>
      <c r="AY36" s="51" t="s">
        <v>308</v>
      </c>
      <c r="AZ36" s="51" t="s">
        <v>79</v>
      </c>
      <c r="BA36" s="51" t="s">
        <v>77</v>
      </c>
      <c r="BB36" s="51" t="s">
        <v>308</v>
      </c>
      <c r="BC36" s="51" t="s">
        <v>1964</v>
      </c>
      <c r="BD36" s="51" t="s">
        <v>310</v>
      </c>
      <c r="BE36" s="51" t="s">
        <v>79</v>
      </c>
      <c r="BF36" s="51" t="s">
        <v>482</v>
      </c>
      <c r="BG36" s="51" t="s">
        <v>1975</v>
      </c>
      <c r="BH36" s="49" t="s">
        <v>1976</v>
      </c>
    </row>
    <row r="37" spans="1:61" s="49" customFormat="1" x14ac:dyDescent="0.25">
      <c r="A37" s="49" t="s">
        <v>933</v>
      </c>
      <c r="B37" s="49" t="s">
        <v>1101</v>
      </c>
      <c r="C37" s="49" t="s">
        <v>981</v>
      </c>
      <c r="D37" s="51">
        <v>9</v>
      </c>
      <c r="E37" s="49" t="s">
        <v>329</v>
      </c>
      <c r="F37" s="49" t="s">
        <v>344</v>
      </c>
      <c r="G37" s="49" t="s">
        <v>350</v>
      </c>
      <c r="H37" s="49" t="s">
        <v>233</v>
      </c>
      <c r="I37" s="49" t="s">
        <v>502</v>
      </c>
      <c r="J37" s="49" t="s">
        <v>226</v>
      </c>
      <c r="K37" s="49">
        <v>20.100000000000001</v>
      </c>
      <c r="L37" s="51" t="s">
        <v>1928</v>
      </c>
      <c r="M37" s="49" t="s">
        <v>364</v>
      </c>
      <c r="N37" s="49" t="s">
        <v>364</v>
      </c>
      <c r="O37" s="51" t="s">
        <v>364</v>
      </c>
      <c r="P37" s="51" t="s">
        <v>364</v>
      </c>
      <c r="Q37" s="51" t="s">
        <v>364</v>
      </c>
      <c r="R37" s="51" t="s">
        <v>364</v>
      </c>
      <c r="S37" s="51">
        <v>42</v>
      </c>
      <c r="T37" s="51" t="s">
        <v>364</v>
      </c>
      <c r="U37" s="51" t="s">
        <v>364</v>
      </c>
      <c r="V37" s="51" t="s">
        <v>364</v>
      </c>
      <c r="W37" s="51" t="s">
        <v>364</v>
      </c>
      <c r="X37" s="51" t="s">
        <v>364</v>
      </c>
      <c r="Y37" s="51" t="s">
        <v>979</v>
      </c>
      <c r="Z37" s="51" t="s">
        <v>364</v>
      </c>
      <c r="AA37" s="49" t="s">
        <v>364</v>
      </c>
      <c r="AB37" s="49" t="s">
        <v>364</v>
      </c>
      <c r="AC37" s="49">
        <v>39.700000000000003</v>
      </c>
      <c r="AD37" s="49">
        <v>96</v>
      </c>
      <c r="AE37" s="49">
        <v>28</v>
      </c>
      <c r="AF37" s="49">
        <v>32</v>
      </c>
      <c r="AG37" s="49" t="s">
        <v>364</v>
      </c>
      <c r="AH37" s="49" t="s">
        <v>364</v>
      </c>
      <c r="AI37" s="49" t="s">
        <v>287</v>
      </c>
      <c r="AJ37" s="49" t="s">
        <v>290</v>
      </c>
      <c r="AK37" s="51" t="s">
        <v>935</v>
      </c>
      <c r="AL37" s="51" t="s">
        <v>354</v>
      </c>
      <c r="AM37" s="49">
        <v>45</v>
      </c>
      <c r="AN37" s="51">
        <v>2</v>
      </c>
      <c r="AO37" s="49" t="s">
        <v>292</v>
      </c>
      <c r="AP37" s="51" t="s">
        <v>972</v>
      </c>
      <c r="AQ37" s="51" t="s">
        <v>305</v>
      </c>
      <c r="AR37" s="49" t="s">
        <v>308</v>
      </c>
      <c r="AS37" s="51" t="s">
        <v>980</v>
      </c>
      <c r="AT37" s="51" t="s">
        <v>310</v>
      </c>
      <c r="AU37" s="51" t="s">
        <v>314</v>
      </c>
      <c r="AV37" s="51" t="s">
        <v>79</v>
      </c>
      <c r="AW37" s="51" t="s">
        <v>79</v>
      </c>
      <c r="AX37" s="51" t="s">
        <v>321</v>
      </c>
      <c r="AY37" s="51" t="s">
        <v>321</v>
      </c>
      <c r="AZ37" s="51" t="s">
        <v>80</v>
      </c>
      <c r="BA37" s="51" t="s">
        <v>308</v>
      </c>
      <c r="BB37" s="51" t="s">
        <v>308</v>
      </c>
      <c r="BC37" s="51" t="s">
        <v>982</v>
      </c>
      <c r="BD37" s="51" t="s">
        <v>310</v>
      </c>
      <c r="BE37" s="51" t="s">
        <v>79</v>
      </c>
      <c r="BF37" s="51" t="s">
        <v>482</v>
      </c>
      <c r="BG37" s="51" t="s">
        <v>983</v>
      </c>
      <c r="BH37" s="49" t="s">
        <v>934</v>
      </c>
    </row>
    <row r="38" spans="1:61" x14ac:dyDescent="0.25">
      <c r="A38" t="s">
        <v>582</v>
      </c>
      <c r="B38" t="s">
        <v>1101</v>
      </c>
      <c r="C38" t="s">
        <v>578</v>
      </c>
      <c r="D38" s="51">
        <v>9</v>
      </c>
      <c r="E38" s="49" t="s">
        <v>329</v>
      </c>
      <c r="F38" s="33" t="s">
        <v>346</v>
      </c>
      <c r="G38" s="33" t="s">
        <v>350</v>
      </c>
      <c r="H38" s="28" t="s">
        <v>233</v>
      </c>
      <c r="I38" s="49" t="s">
        <v>502</v>
      </c>
      <c r="J38" s="51" t="s">
        <v>364</v>
      </c>
      <c r="K38" s="51" t="s">
        <v>364</v>
      </c>
      <c r="L38" s="51" t="s">
        <v>236</v>
      </c>
      <c r="M38" s="33">
        <v>65</v>
      </c>
      <c r="N38" s="33">
        <v>75</v>
      </c>
      <c r="O38" s="51" t="s">
        <v>364</v>
      </c>
      <c r="P38" s="51" t="s">
        <v>364</v>
      </c>
      <c r="Q38" s="51" t="s">
        <v>364</v>
      </c>
      <c r="R38" s="51" t="s">
        <v>364</v>
      </c>
      <c r="S38" s="51" t="s">
        <v>364</v>
      </c>
      <c r="T38" s="33">
        <v>62</v>
      </c>
      <c r="U38" s="33">
        <v>100</v>
      </c>
      <c r="V38" s="49" t="s">
        <v>364</v>
      </c>
      <c r="W38" s="51" t="s">
        <v>364</v>
      </c>
      <c r="X38" s="51" t="s">
        <v>579</v>
      </c>
      <c r="Y38" s="51" t="s">
        <v>364</v>
      </c>
      <c r="Z38">
        <v>12</v>
      </c>
      <c r="AA38" t="s">
        <v>364</v>
      </c>
      <c r="AB38" t="s">
        <v>364</v>
      </c>
      <c r="AC38">
        <v>50.3</v>
      </c>
      <c r="AD38">
        <v>69</v>
      </c>
      <c r="AE38" s="1">
        <v>13</v>
      </c>
      <c r="AF38" s="1">
        <v>48</v>
      </c>
      <c r="AG38" s="1">
        <v>60</v>
      </c>
      <c r="AH38" s="1">
        <v>87</v>
      </c>
      <c r="AI38" t="s">
        <v>287</v>
      </c>
      <c r="AJ38" t="s">
        <v>290</v>
      </c>
      <c r="AK38" s="51" t="s">
        <v>565</v>
      </c>
      <c r="AL38" s="51" t="s">
        <v>354</v>
      </c>
      <c r="AM38">
        <v>52</v>
      </c>
      <c r="AN38" s="51">
        <v>2</v>
      </c>
      <c r="AO38" t="s">
        <v>292</v>
      </c>
      <c r="AP38" s="51" t="s">
        <v>572</v>
      </c>
      <c r="AQ38" t="s">
        <v>296</v>
      </c>
      <c r="AR38" t="s">
        <v>77</v>
      </c>
      <c r="AS38" s="51" t="s">
        <v>455</v>
      </c>
      <c r="AT38" s="51" t="s">
        <v>79</v>
      </c>
      <c r="AU38" s="51" t="s">
        <v>317</v>
      </c>
      <c r="AV38" s="51" t="s">
        <v>80</v>
      </c>
      <c r="AW38" s="51" t="s">
        <v>79</v>
      </c>
      <c r="AX38" s="51" t="s">
        <v>308</v>
      </c>
      <c r="AY38" s="51" t="s">
        <v>308</v>
      </c>
      <c r="AZ38" s="51" t="s">
        <v>79</v>
      </c>
      <c r="BA38" s="51" t="s">
        <v>308</v>
      </c>
      <c r="BB38" s="51" t="s">
        <v>77</v>
      </c>
      <c r="BC38" s="51" t="s">
        <v>81</v>
      </c>
      <c r="BD38" s="51" t="s">
        <v>80</v>
      </c>
      <c r="BE38" s="51" t="s">
        <v>79</v>
      </c>
      <c r="BF38" s="51" t="s">
        <v>482</v>
      </c>
      <c r="BG38" t="s">
        <v>581</v>
      </c>
      <c r="BH38" t="s">
        <v>583</v>
      </c>
    </row>
    <row r="39" spans="1:61" s="50" customFormat="1" x14ac:dyDescent="0.25">
      <c r="A39" s="50" t="s">
        <v>986</v>
      </c>
      <c r="B39" s="50" t="s">
        <v>1101</v>
      </c>
      <c r="C39" s="50" t="s">
        <v>998</v>
      </c>
      <c r="D39" s="51">
        <v>5</v>
      </c>
      <c r="E39" s="50" t="s">
        <v>332</v>
      </c>
      <c r="F39" s="50" t="s">
        <v>344</v>
      </c>
      <c r="G39" s="50" t="s">
        <v>350</v>
      </c>
      <c r="H39" s="50" t="s">
        <v>233</v>
      </c>
      <c r="I39" s="50" t="s">
        <v>990</v>
      </c>
      <c r="J39" s="51" t="s">
        <v>225</v>
      </c>
      <c r="K39" s="50">
        <v>25.6</v>
      </c>
      <c r="L39" s="51" t="s">
        <v>1928</v>
      </c>
      <c r="M39" s="50" t="s">
        <v>364</v>
      </c>
      <c r="N39" s="50" t="s">
        <v>364</v>
      </c>
      <c r="O39" s="51" t="s">
        <v>364</v>
      </c>
      <c r="P39" s="51" t="s">
        <v>364</v>
      </c>
      <c r="Q39" s="51" t="s">
        <v>364</v>
      </c>
      <c r="R39" s="51" t="s">
        <v>364</v>
      </c>
      <c r="S39" s="51" t="s">
        <v>364</v>
      </c>
      <c r="T39" s="51">
        <v>100</v>
      </c>
      <c r="U39" s="51" t="s">
        <v>364</v>
      </c>
      <c r="V39" s="51" t="s">
        <v>364</v>
      </c>
      <c r="W39" s="51" t="s">
        <v>364</v>
      </c>
      <c r="X39" s="51" t="s">
        <v>364</v>
      </c>
      <c r="Y39" s="51" t="s">
        <v>364</v>
      </c>
      <c r="Z39" s="50">
        <v>0</v>
      </c>
      <c r="AA39" s="50" t="s">
        <v>364</v>
      </c>
      <c r="AB39" s="50" t="s">
        <v>364</v>
      </c>
      <c r="AC39" s="50" t="s">
        <v>364</v>
      </c>
      <c r="AD39" s="50" t="s">
        <v>364</v>
      </c>
      <c r="AE39" s="50" t="s">
        <v>364</v>
      </c>
      <c r="AF39" s="50" t="s">
        <v>364</v>
      </c>
      <c r="AG39" s="50" t="s">
        <v>364</v>
      </c>
      <c r="AH39" s="50" t="s">
        <v>364</v>
      </c>
      <c r="AI39" s="50" t="s">
        <v>286</v>
      </c>
      <c r="AJ39" s="50" t="s">
        <v>290</v>
      </c>
      <c r="AK39" s="51" t="s">
        <v>989</v>
      </c>
      <c r="AL39" s="51" t="s">
        <v>354</v>
      </c>
      <c r="AM39" s="50">
        <v>62</v>
      </c>
      <c r="AN39" s="51">
        <v>2</v>
      </c>
      <c r="AO39" s="51" t="s">
        <v>292</v>
      </c>
      <c r="AP39" s="51" t="s">
        <v>991</v>
      </c>
      <c r="AQ39" s="51" t="s">
        <v>305</v>
      </c>
      <c r="AR39" s="51" t="s">
        <v>236</v>
      </c>
      <c r="AS39" s="51" t="s">
        <v>999</v>
      </c>
      <c r="AT39" s="51" t="s">
        <v>80</v>
      </c>
      <c r="AU39" s="51" t="s">
        <v>311</v>
      </c>
      <c r="AV39" s="51" t="s">
        <v>79</v>
      </c>
      <c r="AW39" s="51" t="s">
        <v>79</v>
      </c>
      <c r="AX39" s="51" t="s">
        <v>308</v>
      </c>
      <c r="AY39" s="51" t="s">
        <v>308</v>
      </c>
      <c r="AZ39" s="51" t="s">
        <v>79</v>
      </c>
      <c r="BA39" s="51" t="s">
        <v>308</v>
      </c>
      <c r="BB39" s="51" t="s">
        <v>77</v>
      </c>
      <c r="BC39" s="51" t="s">
        <v>81</v>
      </c>
      <c r="BD39" s="51" t="s">
        <v>80</v>
      </c>
      <c r="BE39" s="51" t="s">
        <v>310</v>
      </c>
      <c r="BF39" s="51" t="s">
        <v>1000</v>
      </c>
      <c r="BG39" s="51" t="s">
        <v>1001</v>
      </c>
      <c r="BH39" s="50" t="s">
        <v>988</v>
      </c>
    </row>
    <row r="40" spans="1:61" s="50" customFormat="1" x14ac:dyDescent="0.25">
      <c r="A40" s="50" t="s">
        <v>1118</v>
      </c>
      <c r="B40" s="50" t="s">
        <v>1101</v>
      </c>
      <c r="C40" s="50" t="s">
        <v>1724</v>
      </c>
      <c r="D40" s="51">
        <v>14</v>
      </c>
      <c r="E40" s="50" t="s">
        <v>330</v>
      </c>
      <c r="F40" s="50" t="s">
        <v>345</v>
      </c>
      <c r="G40" s="50" t="s">
        <v>351</v>
      </c>
      <c r="H40" s="50" t="s">
        <v>233</v>
      </c>
      <c r="I40" s="50" t="s">
        <v>1715</v>
      </c>
      <c r="J40" s="51" t="s">
        <v>226</v>
      </c>
      <c r="K40" s="50">
        <v>22.6</v>
      </c>
      <c r="L40" s="51" t="s">
        <v>1928</v>
      </c>
      <c r="M40" s="50" t="s">
        <v>364</v>
      </c>
      <c r="N40" s="50" t="s">
        <v>364</v>
      </c>
      <c r="O40" s="51" t="s">
        <v>364</v>
      </c>
      <c r="P40" s="51">
        <v>78</v>
      </c>
      <c r="Q40" s="51" t="s">
        <v>364</v>
      </c>
      <c r="R40" s="51" t="s">
        <v>364</v>
      </c>
      <c r="S40" s="51" t="s">
        <v>364</v>
      </c>
      <c r="T40" s="51" t="s">
        <v>364</v>
      </c>
      <c r="U40" s="51" t="s">
        <v>364</v>
      </c>
      <c r="V40" s="51" t="s">
        <v>364</v>
      </c>
      <c r="W40" s="51" t="s">
        <v>364</v>
      </c>
      <c r="X40" s="51" t="s">
        <v>364</v>
      </c>
      <c r="Y40" s="51" t="s">
        <v>364</v>
      </c>
      <c r="Z40" s="51" t="s">
        <v>364</v>
      </c>
      <c r="AA40" s="50" t="s">
        <v>364</v>
      </c>
      <c r="AB40" s="50" t="s">
        <v>364</v>
      </c>
      <c r="AC40" s="50">
        <v>46.5</v>
      </c>
      <c r="AD40" s="50">
        <v>61</v>
      </c>
      <c r="AE40" s="50" t="s">
        <v>364</v>
      </c>
      <c r="AF40" s="50">
        <v>49</v>
      </c>
      <c r="AG40" s="50" t="s">
        <v>364</v>
      </c>
      <c r="AH40" s="50">
        <v>54</v>
      </c>
      <c r="AI40" s="50" t="s">
        <v>286</v>
      </c>
      <c r="AJ40" s="50" t="s">
        <v>291</v>
      </c>
      <c r="AK40" s="51" t="s">
        <v>1716</v>
      </c>
      <c r="AL40" s="51" t="s">
        <v>783</v>
      </c>
      <c r="AM40" s="50">
        <v>187</v>
      </c>
      <c r="AN40" s="51">
        <v>2</v>
      </c>
      <c r="AO40" s="51" t="s">
        <v>292</v>
      </c>
      <c r="AP40" s="51" t="s">
        <v>1714</v>
      </c>
      <c r="AQ40" s="51" t="s">
        <v>299</v>
      </c>
      <c r="AR40" s="51" t="s">
        <v>236</v>
      </c>
      <c r="AS40" s="51" t="s">
        <v>364</v>
      </c>
      <c r="AT40" s="51" t="s">
        <v>79</v>
      </c>
      <c r="AU40" s="51" t="s">
        <v>311</v>
      </c>
      <c r="AV40" s="51" t="s">
        <v>79</v>
      </c>
      <c r="AW40" s="51" t="s">
        <v>79</v>
      </c>
      <c r="AX40" s="51" t="s">
        <v>308</v>
      </c>
      <c r="AY40" s="51" t="s">
        <v>308</v>
      </c>
      <c r="AZ40" s="51" t="s">
        <v>79</v>
      </c>
      <c r="BA40" s="51" t="s">
        <v>77</v>
      </c>
      <c r="BB40" s="51" t="s">
        <v>77</v>
      </c>
      <c r="BC40" s="51" t="s">
        <v>81</v>
      </c>
      <c r="BD40" s="51" t="s">
        <v>79</v>
      </c>
      <c r="BE40" s="51" t="s">
        <v>79</v>
      </c>
      <c r="BF40" s="51" t="s">
        <v>482</v>
      </c>
      <c r="BG40" s="51" t="s">
        <v>1725</v>
      </c>
      <c r="BH40" s="50" t="s">
        <v>1119</v>
      </c>
    </row>
    <row r="41" spans="1:61" s="50" customFormat="1" x14ac:dyDescent="0.25">
      <c r="A41" s="50" t="s">
        <v>1897</v>
      </c>
      <c r="B41" s="50" t="s">
        <v>1919</v>
      </c>
      <c r="C41" s="50" t="s">
        <v>1987</v>
      </c>
      <c r="D41" s="51">
        <v>9</v>
      </c>
      <c r="E41" s="50" t="s">
        <v>329</v>
      </c>
      <c r="F41" s="50" t="s">
        <v>347</v>
      </c>
      <c r="G41" s="49" t="s">
        <v>351</v>
      </c>
      <c r="H41" s="50" t="s">
        <v>234</v>
      </c>
      <c r="I41" s="50" t="s">
        <v>1985</v>
      </c>
      <c r="J41" s="51" t="s">
        <v>226</v>
      </c>
      <c r="K41" s="50">
        <v>9.64</v>
      </c>
      <c r="L41" s="51" t="s">
        <v>1929</v>
      </c>
      <c r="M41" s="50">
        <v>54</v>
      </c>
      <c r="N41" s="50">
        <v>20</v>
      </c>
      <c r="O41" s="51" t="s">
        <v>364</v>
      </c>
      <c r="P41" s="51" t="s">
        <v>364</v>
      </c>
      <c r="Q41" s="51" t="s">
        <v>364</v>
      </c>
      <c r="R41" s="51" t="s">
        <v>364</v>
      </c>
      <c r="S41" s="51" t="s">
        <v>364</v>
      </c>
      <c r="T41" s="51" t="s">
        <v>364</v>
      </c>
      <c r="U41" s="51" t="s">
        <v>364</v>
      </c>
      <c r="V41" s="51" t="s">
        <v>364</v>
      </c>
      <c r="W41" s="51" t="s">
        <v>364</v>
      </c>
      <c r="X41" s="51" t="s">
        <v>364</v>
      </c>
      <c r="Y41" s="51" t="s">
        <v>364</v>
      </c>
      <c r="Z41" s="51" t="s">
        <v>364</v>
      </c>
      <c r="AA41" s="50" t="s">
        <v>1986</v>
      </c>
      <c r="AB41" s="50" t="s">
        <v>364</v>
      </c>
      <c r="AC41" s="50">
        <v>73.5</v>
      </c>
      <c r="AD41" s="50">
        <v>56</v>
      </c>
      <c r="AE41" s="50" t="s">
        <v>364</v>
      </c>
      <c r="AF41" s="50">
        <v>24</v>
      </c>
      <c r="AG41" s="50" t="s">
        <v>364</v>
      </c>
      <c r="AH41" s="50" t="s">
        <v>364</v>
      </c>
      <c r="AI41" s="50" t="s">
        <v>1979</v>
      </c>
      <c r="AJ41" s="50" t="s">
        <v>290</v>
      </c>
      <c r="AK41" s="51" t="s">
        <v>1980</v>
      </c>
      <c r="AL41" s="51" t="s">
        <v>354</v>
      </c>
      <c r="AM41" s="50">
        <v>274</v>
      </c>
      <c r="AN41" s="51">
        <v>2</v>
      </c>
      <c r="AO41" s="51" t="s">
        <v>292</v>
      </c>
      <c r="AP41" s="51" t="s">
        <v>1981</v>
      </c>
      <c r="AQ41" s="51" t="s">
        <v>299</v>
      </c>
      <c r="AR41" s="51" t="s">
        <v>308</v>
      </c>
      <c r="AS41" s="51" t="s">
        <v>1990</v>
      </c>
      <c r="AT41" s="51" t="s">
        <v>310</v>
      </c>
      <c r="AU41" s="51" t="s">
        <v>314</v>
      </c>
      <c r="AV41" s="51" t="s">
        <v>79</v>
      </c>
      <c r="AW41" s="51" t="s">
        <v>79</v>
      </c>
      <c r="AX41" s="51" t="s">
        <v>77</v>
      </c>
      <c r="AY41" s="51" t="s">
        <v>308</v>
      </c>
      <c r="AZ41" s="51" t="s">
        <v>80</v>
      </c>
      <c r="BA41" s="51" t="s">
        <v>77</v>
      </c>
      <c r="BB41" s="51" t="s">
        <v>77</v>
      </c>
      <c r="BC41" s="51" t="s">
        <v>81</v>
      </c>
      <c r="BD41" s="51" t="s">
        <v>79</v>
      </c>
      <c r="BE41" s="51" t="s">
        <v>80</v>
      </c>
      <c r="BF41" s="51" t="s">
        <v>1991</v>
      </c>
      <c r="BG41" s="51" t="s">
        <v>1992</v>
      </c>
      <c r="BH41" s="50" t="s">
        <v>1978</v>
      </c>
    </row>
    <row r="42" spans="1:61" s="25" customFormat="1" x14ac:dyDescent="0.25">
      <c r="A42" s="26" t="s">
        <v>812</v>
      </c>
      <c r="B42" s="49" t="s">
        <v>1101</v>
      </c>
      <c r="C42" s="25" t="s">
        <v>820</v>
      </c>
      <c r="D42" s="51">
        <v>12</v>
      </c>
      <c r="E42" s="25" t="s">
        <v>329</v>
      </c>
      <c r="F42" s="25" t="s">
        <v>345</v>
      </c>
      <c r="G42" s="25" t="s">
        <v>351</v>
      </c>
      <c r="H42" s="25" t="s">
        <v>233</v>
      </c>
      <c r="I42" s="25" t="s">
        <v>502</v>
      </c>
      <c r="J42" s="25" t="s">
        <v>228</v>
      </c>
      <c r="K42" s="25">
        <v>11.3</v>
      </c>
      <c r="L42" s="51" t="s">
        <v>1929</v>
      </c>
      <c r="M42" s="51" t="s">
        <v>364</v>
      </c>
      <c r="N42" s="51" t="s">
        <v>364</v>
      </c>
      <c r="O42" s="51" t="s">
        <v>364</v>
      </c>
      <c r="P42" s="51" t="s">
        <v>364</v>
      </c>
      <c r="Q42" s="51" t="s">
        <v>364</v>
      </c>
      <c r="R42" s="51" t="s">
        <v>364</v>
      </c>
      <c r="S42" s="51" t="s">
        <v>364</v>
      </c>
      <c r="T42" s="25">
        <v>0</v>
      </c>
      <c r="U42" s="51" t="s">
        <v>364</v>
      </c>
      <c r="V42" s="51" t="s">
        <v>364</v>
      </c>
      <c r="W42" s="51" t="s">
        <v>364</v>
      </c>
      <c r="X42" s="51" t="s">
        <v>364</v>
      </c>
      <c r="Y42" s="51" t="s">
        <v>364</v>
      </c>
      <c r="Z42" s="51" t="s">
        <v>364</v>
      </c>
      <c r="AA42" s="25" t="s">
        <v>364</v>
      </c>
      <c r="AB42" s="25" t="s">
        <v>364</v>
      </c>
      <c r="AC42" s="25">
        <v>43.2</v>
      </c>
      <c r="AD42" s="25">
        <v>80</v>
      </c>
      <c r="AE42" s="51" t="s">
        <v>364</v>
      </c>
      <c r="AF42" s="51" t="s">
        <v>364</v>
      </c>
      <c r="AG42" s="51" t="s">
        <v>364</v>
      </c>
      <c r="AH42" s="51" t="s">
        <v>364</v>
      </c>
      <c r="AI42" s="25" t="s">
        <v>815</v>
      </c>
      <c r="AJ42" s="25" t="s">
        <v>290</v>
      </c>
      <c r="AK42" s="51" t="s">
        <v>816</v>
      </c>
      <c r="AL42" s="51" t="s">
        <v>354</v>
      </c>
      <c r="AM42" s="25">
        <v>234</v>
      </c>
      <c r="AN42" s="51">
        <v>2</v>
      </c>
      <c r="AO42" s="25" t="s">
        <v>293</v>
      </c>
      <c r="AP42" s="51" t="s">
        <v>819</v>
      </c>
      <c r="AQ42" s="25" t="s">
        <v>300</v>
      </c>
      <c r="AR42" s="51" t="s">
        <v>77</v>
      </c>
      <c r="AS42" s="51" t="s">
        <v>455</v>
      </c>
      <c r="AT42" s="51" t="s">
        <v>79</v>
      </c>
      <c r="AU42" s="25" t="s">
        <v>311</v>
      </c>
      <c r="AV42" s="51" t="s">
        <v>79</v>
      </c>
      <c r="AW42" s="51" t="s">
        <v>80</v>
      </c>
      <c r="AX42" s="51" t="s">
        <v>308</v>
      </c>
      <c r="AY42" s="51" t="s">
        <v>308</v>
      </c>
      <c r="AZ42" s="51" t="s">
        <v>79</v>
      </c>
      <c r="BA42" s="51" t="s">
        <v>77</v>
      </c>
      <c r="BB42" s="51" t="s">
        <v>308</v>
      </c>
      <c r="BC42" s="51" t="s">
        <v>826</v>
      </c>
      <c r="BD42" s="51" t="s">
        <v>310</v>
      </c>
      <c r="BE42" s="51" t="s">
        <v>80</v>
      </c>
      <c r="BF42" s="51" t="s">
        <v>824</v>
      </c>
      <c r="BG42" s="51" t="s">
        <v>827</v>
      </c>
      <c r="BH42" s="51" t="s">
        <v>813</v>
      </c>
    </row>
    <row r="43" spans="1:61" s="25" customFormat="1" x14ac:dyDescent="0.25">
      <c r="A43" s="26" t="s">
        <v>612</v>
      </c>
      <c r="B43" s="26" t="s">
        <v>1101</v>
      </c>
      <c r="C43" s="25" t="s">
        <v>610</v>
      </c>
      <c r="D43" s="51">
        <v>12</v>
      </c>
      <c r="E43" s="25" t="s">
        <v>329</v>
      </c>
      <c r="F43" s="25" t="s">
        <v>344</v>
      </c>
      <c r="G43" s="25" t="s">
        <v>350</v>
      </c>
      <c r="H43" s="25" t="s">
        <v>233</v>
      </c>
      <c r="I43" s="25" t="s">
        <v>600</v>
      </c>
      <c r="J43" s="25" t="s">
        <v>228</v>
      </c>
      <c r="K43" s="25">
        <v>17.8</v>
      </c>
      <c r="L43" s="51" t="s">
        <v>1928</v>
      </c>
      <c r="M43" s="25">
        <v>100</v>
      </c>
      <c r="N43" s="25">
        <v>0</v>
      </c>
      <c r="O43" s="25" t="s">
        <v>364</v>
      </c>
      <c r="P43" s="51" t="s">
        <v>364</v>
      </c>
      <c r="Q43" s="51" t="s">
        <v>364</v>
      </c>
      <c r="R43" s="51" t="s">
        <v>364</v>
      </c>
      <c r="S43" s="25">
        <v>27</v>
      </c>
      <c r="T43" s="25">
        <v>83</v>
      </c>
      <c r="U43" s="51" t="s">
        <v>364</v>
      </c>
      <c r="V43" s="51" t="s">
        <v>364</v>
      </c>
      <c r="W43" s="51" t="s">
        <v>364</v>
      </c>
      <c r="X43" s="51" t="s">
        <v>605</v>
      </c>
      <c r="Y43" s="25">
        <v>64</v>
      </c>
      <c r="Z43" s="51" t="s">
        <v>364</v>
      </c>
      <c r="AA43" s="25">
        <v>17</v>
      </c>
      <c r="AB43" s="25">
        <v>82</v>
      </c>
      <c r="AC43" s="25">
        <v>44.8</v>
      </c>
      <c r="AD43" s="25">
        <v>72</v>
      </c>
      <c r="AE43" s="51">
        <v>15</v>
      </c>
      <c r="AF43" s="51">
        <v>42</v>
      </c>
      <c r="AG43" s="25">
        <v>44</v>
      </c>
      <c r="AH43" s="25">
        <v>46</v>
      </c>
      <c r="AI43" s="25" t="s">
        <v>286</v>
      </c>
      <c r="AJ43" s="25" t="s">
        <v>290</v>
      </c>
      <c r="AK43" s="51" t="s">
        <v>599</v>
      </c>
      <c r="AL43" s="51" t="s">
        <v>354</v>
      </c>
      <c r="AM43" s="25">
        <v>581</v>
      </c>
      <c r="AN43" s="51">
        <v>2</v>
      </c>
      <c r="AO43" s="25" t="s">
        <v>293</v>
      </c>
      <c r="AP43" s="51" t="s">
        <v>601</v>
      </c>
      <c r="AQ43" s="25" t="s">
        <v>298</v>
      </c>
      <c r="AR43" s="25" t="s">
        <v>236</v>
      </c>
      <c r="AS43" s="51" t="s">
        <v>609</v>
      </c>
      <c r="AT43" s="51" t="s">
        <v>80</v>
      </c>
      <c r="AU43" s="25" t="s">
        <v>311</v>
      </c>
      <c r="AV43" s="51" t="s">
        <v>79</v>
      </c>
      <c r="AW43" s="51" t="s">
        <v>80</v>
      </c>
      <c r="AX43" s="51" t="s">
        <v>308</v>
      </c>
      <c r="AY43" s="51" t="s">
        <v>308</v>
      </c>
      <c r="AZ43" s="51" t="s">
        <v>79</v>
      </c>
      <c r="BA43" s="51" t="s">
        <v>77</v>
      </c>
      <c r="BB43" s="51" t="s">
        <v>308</v>
      </c>
      <c r="BC43" s="51" t="s">
        <v>611</v>
      </c>
      <c r="BD43" s="51" t="s">
        <v>310</v>
      </c>
      <c r="BE43" s="51" t="s">
        <v>79</v>
      </c>
      <c r="BF43" s="51" t="s">
        <v>482</v>
      </c>
      <c r="BG43" s="25" t="s">
        <v>598</v>
      </c>
      <c r="BH43" s="51" t="s">
        <v>613</v>
      </c>
      <c r="BI43" s="25" t="s">
        <v>594</v>
      </c>
    </row>
    <row r="44" spans="1:61" s="25" customFormat="1" x14ac:dyDescent="0.25">
      <c r="A44" s="26" t="s">
        <v>876</v>
      </c>
      <c r="B44" s="26" t="s">
        <v>1101</v>
      </c>
      <c r="C44" s="51" t="s">
        <v>878</v>
      </c>
      <c r="D44" s="51" t="s">
        <v>81</v>
      </c>
      <c r="E44" s="25" t="s">
        <v>336</v>
      </c>
      <c r="F44" s="25" t="s">
        <v>344</v>
      </c>
      <c r="G44" s="25" t="s">
        <v>350</v>
      </c>
      <c r="H44" s="25" t="s">
        <v>234</v>
      </c>
      <c r="I44" s="25" t="s">
        <v>885</v>
      </c>
      <c r="J44" s="25" t="s">
        <v>888</v>
      </c>
      <c r="K44" s="25">
        <v>28</v>
      </c>
      <c r="L44" s="51" t="s">
        <v>1929</v>
      </c>
      <c r="M44" s="51" t="s">
        <v>364</v>
      </c>
      <c r="N44" s="51" t="s">
        <v>364</v>
      </c>
      <c r="O44" s="51" t="s">
        <v>364</v>
      </c>
      <c r="P44" s="51" t="s">
        <v>364</v>
      </c>
      <c r="Q44" s="51" t="s">
        <v>364</v>
      </c>
      <c r="R44" s="51" t="s">
        <v>364</v>
      </c>
      <c r="S44" s="51" t="s">
        <v>364</v>
      </c>
      <c r="T44" s="51">
        <v>0</v>
      </c>
      <c r="U44" s="51" t="s">
        <v>364</v>
      </c>
      <c r="V44" s="51" t="s">
        <v>364</v>
      </c>
      <c r="W44" s="51" t="s">
        <v>364</v>
      </c>
      <c r="X44" s="51" t="s">
        <v>364</v>
      </c>
      <c r="Y44" s="51" t="s">
        <v>364</v>
      </c>
      <c r="Z44" s="51" t="s">
        <v>364</v>
      </c>
      <c r="AA44" s="25">
        <v>19</v>
      </c>
      <c r="AB44" s="25">
        <v>70</v>
      </c>
      <c r="AC44" s="25">
        <v>38</v>
      </c>
      <c r="AD44" s="25">
        <v>84</v>
      </c>
      <c r="AE44" s="51">
        <v>8</v>
      </c>
      <c r="AF44" s="51" t="s">
        <v>364</v>
      </c>
      <c r="AG44" s="25" t="s">
        <v>364</v>
      </c>
      <c r="AH44" s="25">
        <v>75</v>
      </c>
      <c r="AI44" s="25" t="s">
        <v>287</v>
      </c>
      <c r="AJ44" s="25" t="s">
        <v>290</v>
      </c>
      <c r="AK44" s="51" t="s">
        <v>880</v>
      </c>
      <c r="AL44" s="51" t="s">
        <v>354</v>
      </c>
      <c r="AM44" s="25">
        <v>63</v>
      </c>
      <c r="AN44" s="51">
        <v>2</v>
      </c>
      <c r="AO44" s="51" t="s">
        <v>292</v>
      </c>
      <c r="AP44" s="51" t="s">
        <v>884</v>
      </c>
      <c r="AQ44" s="25" t="s">
        <v>297</v>
      </c>
      <c r="AR44" s="51" t="s">
        <v>308</v>
      </c>
      <c r="AS44" s="51" t="s">
        <v>889</v>
      </c>
      <c r="AT44" s="51" t="s">
        <v>310</v>
      </c>
      <c r="AU44" s="51" t="s">
        <v>317</v>
      </c>
      <c r="AV44" s="51" t="s">
        <v>80</v>
      </c>
      <c r="AW44" s="51" t="s">
        <v>79</v>
      </c>
      <c r="AX44" s="51" t="s">
        <v>308</v>
      </c>
      <c r="AY44" s="51" t="s">
        <v>308</v>
      </c>
      <c r="AZ44" s="51" t="s">
        <v>79</v>
      </c>
      <c r="BA44" s="51" t="s">
        <v>308</v>
      </c>
      <c r="BB44" s="51" t="s">
        <v>77</v>
      </c>
      <c r="BC44" s="51" t="s">
        <v>81</v>
      </c>
      <c r="BD44" s="51" t="s">
        <v>80</v>
      </c>
      <c r="BE44" s="51" t="s">
        <v>79</v>
      </c>
      <c r="BF44" s="51" t="s">
        <v>482</v>
      </c>
      <c r="BG44" s="25" t="s">
        <v>882</v>
      </c>
      <c r="BH44" s="51" t="s">
        <v>877</v>
      </c>
    </row>
    <row r="45" spans="1:61" s="25" customFormat="1" x14ac:dyDescent="0.25">
      <c r="A45" s="26" t="s">
        <v>1265</v>
      </c>
      <c r="B45" s="26" t="s">
        <v>507</v>
      </c>
      <c r="C45" s="51" t="s">
        <v>707</v>
      </c>
      <c r="D45" s="51" t="s">
        <v>81</v>
      </c>
      <c r="E45" s="25" t="s">
        <v>336</v>
      </c>
      <c r="F45" s="25" t="s">
        <v>344</v>
      </c>
      <c r="G45" s="25" t="s">
        <v>236</v>
      </c>
      <c r="H45" s="25" t="s">
        <v>236</v>
      </c>
      <c r="I45" s="25" t="s">
        <v>895</v>
      </c>
      <c r="J45" s="25" t="s">
        <v>228</v>
      </c>
      <c r="K45" s="25">
        <v>15.9</v>
      </c>
      <c r="L45" s="51" t="s">
        <v>1929</v>
      </c>
      <c r="M45" s="51">
        <v>51</v>
      </c>
      <c r="N45" s="51" t="s">
        <v>364</v>
      </c>
      <c r="O45" s="51" t="s">
        <v>364</v>
      </c>
      <c r="P45" s="51" t="s">
        <v>364</v>
      </c>
      <c r="Q45" s="51" t="s">
        <v>364</v>
      </c>
      <c r="R45" s="51" t="s">
        <v>364</v>
      </c>
      <c r="S45" s="51" t="s">
        <v>364</v>
      </c>
      <c r="T45" s="51">
        <v>0</v>
      </c>
      <c r="U45" s="51" t="s">
        <v>364</v>
      </c>
      <c r="V45" s="51" t="s">
        <v>364</v>
      </c>
      <c r="W45" s="51" t="s">
        <v>364</v>
      </c>
      <c r="X45" s="51" t="s">
        <v>364</v>
      </c>
      <c r="Y45" s="51" t="s">
        <v>364</v>
      </c>
      <c r="Z45" s="51" t="s">
        <v>364</v>
      </c>
      <c r="AA45" s="51" t="s">
        <v>364</v>
      </c>
      <c r="AB45" s="51" t="s">
        <v>364</v>
      </c>
      <c r="AC45" s="25">
        <v>46.6</v>
      </c>
      <c r="AD45" s="25">
        <v>75</v>
      </c>
      <c r="AE45" s="51" t="s">
        <v>364</v>
      </c>
      <c r="AF45" s="51">
        <v>62</v>
      </c>
      <c r="AG45" s="25">
        <v>58</v>
      </c>
      <c r="AH45" s="25">
        <v>29</v>
      </c>
      <c r="AI45" s="25" t="s">
        <v>281</v>
      </c>
      <c r="AJ45" s="25" t="s">
        <v>290</v>
      </c>
      <c r="AK45" s="51" t="s">
        <v>893</v>
      </c>
      <c r="AL45" s="51" t="s">
        <v>473</v>
      </c>
      <c r="AM45" s="25">
        <v>179</v>
      </c>
      <c r="AN45" s="51">
        <v>2</v>
      </c>
      <c r="AO45" s="51" t="s">
        <v>292</v>
      </c>
      <c r="AP45" s="51" t="s">
        <v>894</v>
      </c>
      <c r="AQ45" s="25" t="s">
        <v>299</v>
      </c>
      <c r="AR45" s="51" t="s">
        <v>308</v>
      </c>
      <c r="AS45" s="51" t="s">
        <v>899</v>
      </c>
      <c r="AT45" s="51" t="s">
        <v>310</v>
      </c>
      <c r="AU45" s="51" t="s">
        <v>314</v>
      </c>
      <c r="AV45" s="51" t="s">
        <v>79</v>
      </c>
      <c r="AW45" s="51" t="s">
        <v>79</v>
      </c>
      <c r="AX45" s="51" t="s">
        <v>308</v>
      </c>
      <c r="AY45" s="51" t="s">
        <v>308</v>
      </c>
      <c r="AZ45" s="51" t="s">
        <v>79</v>
      </c>
      <c r="BA45" s="51" t="s">
        <v>308</v>
      </c>
      <c r="BB45" s="51" t="s">
        <v>77</v>
      </c>
      <c r="BC45" s="51" t="s">
        <v>81</v>
      </c>
      <c r="BD45" s="51" t="s">
        <v>80</v>
      </c>
      <c r="BE45" s="51" t="s">
        <v>79</v>
      </c>
      <c r="BF45" s="51" t="s">
        <v>482</v>
      </c>
      <c r="BG45" s="25" t="s">
        <v>902</v>
      </c>
      <c r="BH45" s="51" t="s">
        <v>892</v>
      </c>
    </row>
    <row r="46" spans="1:61" s="49" customFormat="1" x14ac:dyDescent="0.25">
      <c r="A46" s="49" t="s">
        <v>1895</v>
      </c>
      <c r="B46" s="49" t="s">
        <v>1919</v>
      </c>
      <c r="C46" s="51" t="s">
        <v>2004</v>
      </c>
      <c r="D46" s="51" t="s">
        <v>81</v>
      </c>
      <c r="E46" s="25" t="s">
        <v>332</v>
      </c>
      <c r="F46" s="49" t="s">
        <v>344</v>
      </c>
      <c r="G46" s="49" t="s">
        <v>350</v>
      </c>
      <c r="H46" s="49" t="s">
        <v>233</v>
      </c>
      <c r="I46" s="51" t="s">
        <v>1994</v>
      </c>
      <c r="J46" s="51" t="s">
        <v>228</v>
      </c>
      <c r="K46" s="51">
        <v>16.899999999999999</v>
      </c>
      <c r="L46" s="51" t="s">
        <v>1928</v>
      </c>
      <c r="M46" s="51" t="s">
        <v>364</v>
      </c>
      <c r="N46" s="51" t="s">
        <v>364</v>
      </c>
      <c r="O46" s="51" t="s">
        <v>364</v>
      </c>
      <c r="P46" s="51" t="s">
        <v>364</v>
      </c>
      <c r="Q46" s="51" t="s">
        <v>364</v>
      </c>
      <c r="R46" s="51" t="s">
        <v>364</v>
      </c>
      <c r="S46" s="51" t="s">
        <v>364</v>
      </c>
      <c r="T46" s="51">
        <v>88</v>
      </c>
      <c r="U46" s="51" t="s">
        <v>364</v>
      </c>
      <c r="V46" s="51" t="s">
        <v>364</v>
      </c>
      <c r="W46" s="51" t="s">
        <v>364</v>
      </c>
      <c r="X46" s="51" t="s">
        <v>364</v>
      </c>
      <c r="Y46" s="51" t="s">
        <v>364</v>
      </c>
      <c r="Z46" s="51" t="s">
        <v>364</v>
      </c>
      <c r="AA46" s="51" t="s">
        <v>364</v>
      </c>
      <c r="AB46" s="51" t="s">
        <v>364</v>
      </c>
      <c r="AC46" s="51">
        <v>49.6</v>
      </c>
      <c r="AD46" s="49">
        <v>68</v>
      </c>
      <c r="AE46" s="49">
        <v>3</v>
      </c>
      <c r="AF46" s="49" t="s">
        <v>364</v>
      </c>
      <c r="AG46" s="49">
        <v>45</v>
      </c>
      <c r="AH46" s="49">
        <v>44</v>
      </c>
      <c r="AI46" s="51" t="s">
        <v>286</v>
      </c>
      <c r="AJ46" s="51" t="s">
        <v>290</v>
      </c>
      <c r="AK46" s="51" t="s">
        <v>1996</v>
      </c>
      <c r="AL46" s="51" t="s">
        <v>354</v>
      </c>
      <c r="AM46" s="49">
        <v>609</v>
      </c>
      <c r="AN46" s="51">
        <v>2</v>
      </c>
      <c r="AO46" s="51" t="s">
        <v>292</v>
      </c>
      <c r="AP46" s="51" t="s">
        <v>1995</v>
      </c>
      <c r="AQ46" s="49" t="s">
        <v>298</v>
      </c>
      <c r="AR46" s="51" t="s">
        <v>77</v>
      </c>
      <c r="AS46" s="51" t="s">
        <v>1673</v>
      </c>
      <c r="AT46" s="51" t="s">
        <v>79</v>
      </c>
      <c r="AU46" s="51" t="s">
        <v>311</v>
      </c>
      <c r="AV46" s="51" t="s">
        <v>79</v>
      </c>
      <c r="AW46" s="51" t="s">
        <v>80</v>
      </c>
      <c r="AX46" s="51" t="s">
        <v>308</v>
      </c>
      <c r="AY46" s="51" t="s">
        <v>308</v>
      </c>
      <c r="AZ46" s="51" t="s">
        <v>79</v>
      </c>
      <c r="BA46" s="51" t="s">
        <v>77</v>
      </c>
      <c r="BB46" s="51" t="s">
        <v>77</v>
      </c>
      <c r="BC46" s="51" t="s">
        <v>81</v>
      </c>
      <c r="BD46" s="51" t="s">
        <v>79</v>
      </c>
      <c r="BE46" s="49" t="s">
        <v>80</v>
      </c>
      <c r="BF46" s="49" t="s">
        <v>1999</v>
      </c>
      <c r="BG46" s="51" t="s">
        <v>2005</v>
      </c>
      <c r="BH46" s="51" t="s">
        <v>1993</v>
      </c>
    </row>
    <row r="47" spans="1:61" x14ac:dyDescent="0.25">
      <c r="A47" t="s">
        <v>654</v>
      </c>
      <c r="B47" t="s">
        <v>1101</v>
      </c>
      <c r="C47" s="51" t="s">
        <v>656</v>
      </c>
      <c r="D47" s="51">
        <v>9</v>
      </c>
      <c r="E47" s="25" t="s">
        <v>329</v>
      </c>
      <c r="F47" s="33" t="s">
        <v>346</v>
      </c>
      <c r="G47" s="25" t="s">
        <v>350</v>
      </c>
      <c r="H47" s="28" t="s">
        <v>233</v>
      </c>
      <c r="I47" s="51" t="s">
        <v>629</v>
      </c>
      <c r="J47" s="25" t="s">
        <v>228</v>
      </c>
      <c r="K47" s="51">
        <v>15.1</v>
      </c>
      <c r="L47" s="51" t="s">
        <v>1929</v>
      </c>
      <c r="M47" s="51" t="s">
        <v>364</v>
      </c>
      <c r="N47" s="51" t="s">
        <v>364</v>
      </c>
      <c r="O47" s="51" t="s">
        <v>364</v>
      </c>
      <c r="P47" s="51" t="s">
        <v>364</v>
      </c>
      <c r="Q47" s="51" t="s">
        <v>364</v>
      </c>
      <c r="R47" s="51" t="s">
        <v>364</v>
      </c>
      <c r="S47" s="51" t="s">
        <v>364</v>
      </c>
      <c r="T47" s="51">
        <v>100</v>
      </c>
      <c r="U47" s="51" t="s">
        <v>364</v>
      </c>
      <c r="V47" s="51" t="s">
        <v>364</v>
      </c>
      <c r="W47" s="51" t="s">
        <v>364</v>
      </c>
      <c r="X47" s="51" t="s">
        <v>364</v>
      </c>
      <c r="Y47" s="51" t="s">
        <v>364</v>
      </c>
      <c r="Z47" s="51" t="s">
        <v>364</v>
      </c>
      <c r="AA47" s="51" t="s">
        <v>364</v>
      </c>
      <c r="AB47" s="51" t="s">
        <v>364</v>
      </c>
      <c r="AC47" s="51">
        <v>44.5</v>
      </c>
      <c r="AD47">
        <v>75</v>
      </c>
      <c r="AE47" s="1">
        <v>20</v>
      </c>
      <c r="AF47" s="1">
        <v>50</v>
      </c>
      <c r="AG47" s="1" t="s">
        <v>364</v>
      </c>
      <c r="AH47" s="1">
        <v>42</v>
      </c>
      <c r="AI47" s="51" t="s">
        <v>287</v>
      </c>
      <c r="AJ47" s="51" t="s">
        <v>290</v>
      </c>
      <c r="AK47" s="51" t="s">
        <v>627</v>
      </c>
      <c r="AL47" s="51" t="s">
        <v>354</v>
      </c>
      <c r="AM47">
        <v>402</v>
      </c>
      <c r="AN47" s="51">
        <v>2</v>
      </c>
      <c r="AO47" s="51" t="s">
        <v>292</v>
      </c>
      <c r="AP47" s="51" t="s">
        <v>628</v>
      </c>
      <c r="AQ47" t="s">
        <v>296</v>
      </c>
      <c r="AR47" s="51" t="s">
        <v>308</v>
      </c>
      <c r="AS47" s="51" t="s">
        <v>638</v>
      </c>
      <c r="AT47" s="51" t="s">
        <v>310</v>
      </c>
      <c r="AU47" s="51" t="s">
        <v>317</v>
      </c>
      <c r="AV47" s="51" t="s">
        <v>80</v>
      </c>
      <c r="AW47" s="51" t="s">
        <v>79</v>
      </c>
      <c r="AX47" s="51" t="s">
        <v>308</v>
      </c>
      <c r="AY47" s="51" t="s">
        <v>308</v>
      </c>
      <c r="AZ47" s="51" t="s">
        <v>79</v>
      </c>
      <c r="BA47" s="51" t="s">
        <v>308</v>
      </c>
      <c r="BB47" s="51" t="s">
        <v>308</v>
      </c>
      <c r="BC47" s="51" t="s">
        <v>626</v>
      </c>
      <c r="BD47" s="51" t="s">
        <v>310</v>
      </c>
      <c r="BE47" s="49" t="s">
        <v>80</v>
      </c>
      <c r="BF47" s="49" t="s">
        <v>419</v>
      </c>
      <c r="BG47" s="51" t="s">
        <v>637</v>
      </c>
      <c r="BH47" s="51" t="s">
        <v>625</v>
      </c>
    </row>
    <row r="48" spans="1:61" s="49" customFormat="1" x14ac:dyDescent="0.25">
      <c r="A48" s="49" t="s">
        <v>655</v>
      </c>
      <c r="B48" s="49" t="s">
        <v>1101</v>
      </c>
      <c r="C48" s="51" t="s">
        <v>656</v>
      </c>
      <c r="D48" s="51">
        <v>13</v>
      </c>
      <c r="E48" s="25" t="s">
        <v>330</v>
      </c>
      <c r="F48" s="49" t="s">
        <v>346</v>
      </c>
      <c r="G48" s="25" t="s">
        <v>350</v>
      </c>
      <c r="H48" s="49" t="s">
        <v>233</v>
      </c>
      <c r="I48" s="51" t="s">
        <v>629</v>
      </c>
      <c r="J48" s="25" t="s">
        <v>228</v>
      </c>
      <c r="K48" s="51">
        <v>14.8</v>
      </c>
      <c r="L48" s="51" t="s">
        <v>1929</v>
      </c>
      <c r="M48" s="51" t="s">
        <v>364</v>
      </c>
      <c r="N48" s="51" t="s">
        <v>364</v>
      </c>
      <c r="O48" s="51" t="s">
        <v>364</v>
      </c>
      <c r="P48" s="51" t="s">
        <v>364</v>
      </c>
      <c r="Q48" s="51" t="s">
        <v>364</v>
      </c>
      <c r="R48" s="51" t="s">
        <v>364</v>
      </c>
      <c r="S48" s="51" t="s">
        <v>364</v>
      </c>
      <c r="T48" s="51">
        <v>100</v>
      </c>
      <c r="U48" s="51" t="s">
        <v>364</v>
      </c>
      <c r="V48" s="51" t="s">
        <v>364</v>
      </c>
      <c r="W48" s="51" t="s">
        <v>364</v>
      </c>
      <c r="X48" s="51" t="s">
        <v>364</v>
      </c>
      <c r="Y48" s="51" t="s">
        <v>364</v>
      </c>
      <c r="Z48" s="51" t="s">
        <v>364</v>
      </c>
      <c r="AA48" s="51" t="s">
        <v>364</v>
      </c>
      <c r="AB48" s="51" t="s">
        <v>364</v>
      </c>
      <c r="AC48" s="51">
        <v>44.4</v>
      </c>
      <c r="AD48" s="49">
        <v>76</v>
      </c>
      <c r="AE48" s="49">
        <v>23</v>
      </c>
      <c r="AF48" s="49">
        <v>52</v>
      </c>
      <c r="AG48" s="49" t="s">
        <v>364</v>
      </c>
      <c r="AH48" s="49">
        <v>38</v>
      </c>
      <c r="AI48" s="51" t="s">
        <v>287</v>
      </c>
      <c r="AJ48" s="51" t="s">
        <v>290</v>
      </c>
      <c r="AK48" s="51" t="s">
        <v>627</v>
      </c>
      <c r="AL48" s="51" t="s">
        <v>354</v>
      </c>
      <c r="AM48" s="49">
        <v>393</v>
      </c>
      <c r="AN48" s="51">
        <v>2</v>
      </c>
      <c r="AO48" s="51" t="s">
        <v>292</v>
      </c>
      <c r="AP48" s="51" t="s">
        <v>628</v>
      </c>
      <c r="AQ48" s="49" t="s">
        <v>296</v>
      </c>
      <c r="AR48" s="51" t="s">
        <v>308</v>
      </c>
      <c r="AS48" s="51" t="s">
        <v>638</v>
      </c>
      <c r="AT48" s="51" t="s">
        <v>310</v>
      </c>
      <c r="AU48" s="51" t="s">
        <v>317</v>
      </c>
      <c r="AV48" s="51" t="s">
        <v>80</v>
      </c>
      <c r="AW48" s="51" t="s">
        <v>79</v>
      </c>
      <c r="AX48" s="51" t="s">
        <v>308</v>
      </c>
      <c r="AY48" s="51" t="s">
        <v>308</v>
      </c>
      <c r="AZ48" s="51" t="s">
        <v>79</v>
      </c>
      <c r="BA48" s="51" t="s">
        <v>308</v>
      </c>
      <c r="BB48" s="51" t="s">
        <v>308</v>
      </c>
      <c r="BC48" s="51" t="s">
        <v>626</v>
      </c>
      <c r="BD48" s="51" t="s">
        <v>310</v>
      </c>
      <c r="BE48" s="49" t="s">
        <v>80</v>
      </c>
      <c r="BF48" s="49" t="s">
        <v>419</v>
      </c>
      <c r="BG48" s="51" t="s">
        <v>637</v>
      </c>
      <c r="BH48" s="51" t="s">
        <v>625</v>
      </c>
    </row>
    <row r="49" spans="1:61" s="50" customFormat="1" x14ac:dyDescent="0.25">
      <c r="A49" s="50" t="s">
        <v>1083</v>
      </c>
      <c r="B49" s="50" t="s">
        <v>1101</v>
      </c>
      <c r="C49" s="51" t="s">
        <v>1734</v>
      </c>
      <c r="D49" s="51">
        <v>9</v>
      </c>
      <c r="E49" s="51" t="s">
        <v>329</v>
      </c>
      <c r="F49" s="50" t="s">
        <v>347</v>
      </c>
      <c r="G49" s="51" t="s">
        <v>350</v>
      </c>
      <c r="H49" s="50" t="s">
        <v>233</v>
      </c>
      <c r="I49" s="63" t="s">
        <v>1733</v>
      </c>
      <c r="J49" s="51" t="s">
        <v>228</v>
      </c>
      <c r="K49" s="51">
        <v>15.9</v>
      </c>
      <c r="L49" s="51" t="s">
        <v>1929</v>
      </c>
      <c r="M49" s="51" t="s">
        <v>364</v>
      </c>
      <c r="N49" s="51" t="s">
        <v>364</v>
      </c>
      <c r="O49" s="51" t="s">
        <v>364</v>
      </c>
      <c r="P49" s="51" t="s">
        <v>364</v>
      </c>
      <c r="Q49" s="51" t="s">
        <v>364</v>
      </c>
      <c r="R49" s="51" t="s">
        <v>364</v>
      </c>
      <c r="S49" s="51" t="s">
        <v>364</v>
      </c>
      <c r="T49" s="51" t="s">
        <v>364</v>
      </c>
      <c r="U49" s="51" t="s">
        <v>364</v>
      </c>
      <c r="V49" s="51" t="s">
        <v>364</v>
      </c>
      <c r="W49" s="51" t="s">
        <v>364</v>
      </c>
      <c r="X49" s="51" t="s">
        <v>364</v>
      </c>
      <c r="Y49" s="51" t="s">
        <v>364</v>
      </c>
      <c r="Z49" s="51" t="s">
        <v>364</v>
      </c>
      <c r="AA49" s="51" t="s">
        <v>364</v>
      </c>
      <c r="AB49" s="51" t="s">
        <v>364</v>
      </c>
      <c r="AC49" s="51">
        <v>43</v>
      </c>
      <c r="AD49" s="50">
        <v>65</v>
      </c>
      <c r="AE49" s="50">
        <v>11</v>
      </c>
      <c r="AF49" s="50">
        <v>43</v>
      </c>
      <c r="AG49" s="50" t="s">
        <v>364</v>
      </c>
      <c r="AH49" s="50" t="s">
        <v>364</v>
      </c>
      <c r="AI49" s="51" t="s">
        <v>287</v>
      </c>
      <c r="AJ49" s="51" t="s">
        <v>291</v>
      </c>
      <c r="AK49" s="51" t="s">
        <v>1726</v>
      </c>
      <c r="AL49" s="51" t="s">
        <v>473</v>
      </c>
      <c r="AM49" s="50">
        <v>207</v>
      </c>
      <c r="AN49" s="51">
        <v>2</v>
      </c>
      <c r="AO49" s="51" t="s">
        <v>292</v>
      </c>
      <c r="AP49" s="51" t="s">
        <v>1727</v>
      </c>
      <c r="AQ49" s="50" t="s">
        <v>296</v>
      </c>
      <c r="AR49" s="51" t="s">
        <v>308</v>
      </c>
      <c r="AS49" s="51" t="s">
        <v>1735</v>
      </c>
      <c r="AT49" s="51" t="s">
        <v>310</v>
      </c>
      <c r="AU49" s="51" t="s">
        <v>317</v>
      </c>
      <c r="AV49" s="51" t="s">
        <v>80</v>
      </c>
      <c r="AW49" s="51" t="s">
        <v>79</v>
      </c>
      <c r="AX49" s="51" t="s">
        <v>308</v>
      </c>
      <c r="AY49" s="51" t="s">
        <v>308</v>
      </c>
      <c r="AZ49" s="51" t="s">
        <v>79</v>
      </c>
      <c r="BA49" s="51" t="s">
        <v>308</v>
      </c>
      <c r="BB49" s="51" t="s">
        <v>77</v>
      </c>
      <c r="BC49" s="51" t="s">
        <v>81</v>
      </c>
      <c r="BD49" s="51" t="s">
        <v>80</v>
      </c>
      <c r="BE49" s="50" t="s">
        <v>310</v>
      </c>
      <c r="BF49" s="50" t="s">
        <v>442</v>
      </c>
      <c r="BG49" s="51" t="s">
        <v>1737</v>
      </c>
      <c r="BH49" s="51" t="s">
        <v>1084</v>
      </c>
    </row>
    <row r="50" spans="1:61" s="50" customFormat="1" x14ac:dyDescent="0.25">
      <c r="A50" s="50" t="s">
        <v>1576</v>
      </c>
      <c r="B50" s="50" t="s">
        <v>1101</v>
      </c>
      <c r="C50" s="51" t="s">
        <v>1746</v>
      </c>
      <c r="D50" s="51" t="s">
        <v>81</v>
      </c>
      <c r="E50" s="51" t="s">
        <v>336</v>
      </c>
      <c r="F50" s="50" t="s">
        <v>344</v>
      </c>
      <c r="G50" s="51" t="s">
        <v>350</v>
      </c>
      <c r="H50" s="50" t="s">
        <v>233</v>
      </c>
      <c r="I50" s="51" t="s">
        <v>477</v>
      </c>
      <c r="J50" s="51" t="s">
        <v>226</v>
      </c>
      <c r="K50" s="51">
        <v>20.7</v>
      </c>
      <c r="L50" s="51" t="s">
        <v>1928</v>
      </c>
      <c r="M50" s="51" t="s">
        <v>364</v>
      </c>
      <c r="N50" s="51" t="s">
        <v>364</v>
      </c>
      <c r="O50" s="51" t="s">
        <v>364</v>
      </c>
      <c r="P50" s="51" t="s">
        <v>364</v>
      </c>
      <c r="Q50" s="51" t="s">
        <v>364</v>
      </c>
      <c r="R50" s="51" t="s">
        <v>364</v>
      </c>
      <c r="S50" s="51" t="s">
        <v>364</v>
      </c>
      <c r="T50" s="51" t="s">
        <v>364</v>
      </c>
      <c r="U50" s="51" t="s">
        <v>364</v>
      </c>
      <c r="V50" s="51" t="s">
        <v>364</v>
      </c>
      <c r="W50" s="51" t="s">
        <v>364</v>
      </c>
      <c r="X50" s="51" t="s">
        <v>364</v>
      </c>
      <c r="Y50" s="51" t="s">
        <v>364</v>
      </c>
      <c r="Z50" s="51" t="s">
        <v>364</v>
      </c>
      <c r="AA50" s="51">
        <v>60</v>
      </c>
      <c r="AB50" s="51">
        <v>95</v>
      </c>
      <c r="AC50" s="51">
        <v>76</v>
      </c>
      <c r="AD50" s="50">
        <v>77</v>
      </c>
      <c r="AE50" s="50">
        <v>29</v>
      </c>
      <c r="AF50" s="50">
        <v>24</v>
      </c>
      <c r="AG50" s="50" t="s">
        <v>364</v>
      </c>
      <c r="AH50" s="50" t="s">
        <v>364</v>
      </c>
      <c r="AI50" s="51" t="s">
        <v>287</v>
      </c>
      <c r="AJ50" s="51" t="s">
        <v>290</v>
      </c>
      <c r="AK50" s="51" t="s">
        <v>1738</v>
      </c>
      <c r="AL50" s="51" t="s">
        <v>473</v>
      </c>
      <c r="AM50" s="50">
        <v>70</v>
      </c>
      <c r="AN50" s="51">
        <v>2</v>
      </c>
      <c r="AO50" s="51" t="s">
        <v>292</v>
      </c>
      <c r="AP50" s="51" t="s">
        <v>1739</v>
      </c>
      <c r="AQ50" s="51" t="s">
        <v>305</v>
      </c>
      <c r="AR50" s="51" t="s">
        <v>77</v>
      </c>
      <c r="AS50" s="51" t="s">
        <v>1673</v>
      </c>
      <c r="AT50" s="51" t="s">
        <v>80</v>
      </c>
      <c r="AU50" s="51" t="s">
        <v>317</v>
      </c>
      <c r="AV50" s="51" t="s">
        <v>80</v>
      </c>
      <c r="AW50" s="51" t="s">
        <v>79</v>
      </c>
      <c r="AX50" s="51" t="s">
        <v>308</v>
      </c>
      <c r="AY50" s="51" t="s">
        <v>308</v>
      </c>
      <c r="AZ50" s="51" t="s">
        <v>79</v>
      </c>
      <c r="BA50" s="51" t="s">
        <v>308</v>
      </c>
      <c r="BB50" s="51" t="s">
        <v>308</v>
      </c>
      <c r="BC50" s="51" t="s">
        <v>1747</v>
      </c>
      <c r="BD50" s="51" t="s">
        <v>310</v>
      </c>
      <c r="BE50" s="51" t="s">
        <v>79</v>
      </c>
      <c r="BF50" s="50" t="s">
        <v>482</v>
      </c>
      <c r="BG50" s="51" t="s">
        <v>1748</v>
      </c>
      <c r="BH50" s="51" t="s">
        <v>1577</v>
      </c>
    </row>
    <row r="51" spans="1:61" x14ac:dyDescent="0.25">
      <c r="A51" t="s">
        <v>642</v>
      </c>
      <c r="B51" s="49" t="s">
        <v>1101</v>
      </c>
      <c r="C51" s="51" t="s">
        <v>677</v>
      </c>
      <c r="D51" s="51">
        <v>9.5</v>
      </c>
      <c r="E51" t="s">
        <v>329</v>
      </c>
      <c r="F51" s="33" t="s">
        <v>344</v>
      </c>
      <c r="G51" s="33" t="s">
        <v>350</v>
      </c>
      <c r="H51" s="28" t="s">
        <v>233</v>
      </c>
      <c r="I51" s="33" t="s">
        <v>646</v>
      </c>
      <c r="J51" t="s">
        <v>230</v>
      </c>
      <c r="K51" s="51">
        <v>20.100000000000001</v>
      </c>
      <c r="L51" s="51" t="s">
        <v>1929</v>
      </c>
      <c r="M51" s="51" t="s">
        <v>364</v>
      </c>
      <c r="N51" s="33">
        <v>9</v>
      </c>
      <c r="O51" s="51" t="s">
        <v>364</v>
      </c>
      <c r="P51" s="51" t="s">
        <v>364</v>
      </c>
      <c r="Q51" s="51" t="s">
        <v>364</v>
      </c>
      <c r="R51" s="33">
        <v>37</v>
      </c>
      <c r="S51" s="49">
        <v>33</v>
      </c>
      <c r="T51" s="33">
        <v>74</v>
      </c>
      <c r="U51" s="51" t="s">
        <v>364</v>
      </c>
      <c r="V51" s="51" t="s">
        <v>364</v>
      </c>
      <c r="W51" s="51" t="s">
        <v>364</v>
      </c>
      <c r="X51" s="51" t="s">
        <v>678</v>
      </c>
      <c r="Y51" s="51" t="s">
        <v>364</v>
      </c>
      <c r="Z51" s="51" t="s">
        <v>364</v>
      </c>
      <c r="AA51" s="51" t="s">
        <v>364</v>
      </c>
      <c r="AB51" s="51" t="s">
        <v>364</v>
      </c>
      <c r="AC51" s="51">
        <v>42.8</v>
      </c>
      <c r="AD51">
        <v>64</v>
      </c>
      <c r="AE51" s="1" t="s">
        <v>364</v>
      </c>
      <c r="AF51" s="1">
        <v>65</v>
      </c>
      <c r="AG51" s="1">
        <v>60</v>
      </c>
      <c r="AH51" s="1" t="s">
        <v>364</v>
      </c>
      <c r="AI51" t="s">
        <v>272</v>
      </c>
      <c r="AJ51" s="51" t="s">
        <v>290</v>
      </c>
      <c r="AK51" s="51" t="s">
        <v>644</v>
      </c>
      <c r="AL51" s="51" t="s">
        <v>354</v>
      </c>
      <c r="AM51">
        <v>267</v>
      </c>
      <c r="AN51" s="51">
        <v>4</v>
      </c>
      <c r="AO51" t="s">
        <v>292</v>
      </c>
      <c r="AP51" s="53" t="s">
        <v>645</v>
      </c>
      <c r="AQ51" t="s">
        <v>302</v>
      </c>
      <c r="AR51" s="51" t="s">
        <v>77</v>
      </c>
      <c r="AS51" s="51" t="s">
        <v>455</v>
      </c>
      <c r="AT51" s="51" t="s">
        <v>79</v>
      </c>
      <c r="AU51" t="s">
        <v>314</v>
      </c>
      <c r="AV51" s="51" t="s">
        <v>79</v>
      </c>
      <c r="AW51" s="51" t="s">
        <v>310</v>
      </c>
      <c r="AX51" s="51" t="s">
        <v>308</v>
      </c>
      <c r="AY51" s="51" t="s">
        <v>308</v>
      </c>
      <c r="AZ51" s="51" t="s">
        <v>79</v>
      </c>
      <c r="BA51" s="51" t="s">
        <v>308</v>
      </c>
      <c r="BB51" s="51" t="s">
        <v>308</v>
      </c>
      <c r="BC51" s="51" t="s">
        <v>650</v>
      </c>
      <c r="BD51" s="51" t="s">
        <v>310</v>
      </c>
      <c r="BE51" s="51" t="s">
        <v>79</v>
      </c>
      <c r="BF51" s="51" t="s">
        <v>482</v>
      </c>
      <c r="BG51" s="51" t="s">
        <v>651</v>
      </c>
      <c r="BH51" s="51" t="s">
        <v>643</v>
      </c>
    </row>
    <row r="52" spans="1:61" s="49" customFormat="1" x14ac:dyDescent="0.25">
      <c r="A52" s="49" t="s">
        <v>903</v>
      </c>
      <c r="B52" s="49" t="s">
        <v>1101</v>
      </c>
      <c r="C52" s="51" t="s">
        <v>917</v>
      </c>
      <c r="D52" s="51">
        <v>8</v>
      </c>
      <c r="E52" s="49" t="s">
        <v>329</v>
      </c>
      <c r="F52" s="49" t="s">
        <v>345</v>
      </c>
      <c r="G52" s="49" t="s">
        <v>350</v>
      </c>
      <c r="H52" s="49" t="s">
        <v>233</v>
      </c>
      <c r="I52" s="49" t="s">
        <v>914</v>
      </c>
      <c r="J52" s="49" t="s">
        <v>230</v>
      </c>
      <c r="K52" s="51">
        <v>21.3</v>
      </c>
      <c r="L52" s="51" t="s">
        <v>1929</v>
      </c>
      <c r="M52" s="51">
        <v>29</v>
      </c>
      <c r="N52" s="49">
        <v>7</v>
      </c>
      <c r="O52" s="51">
        <v>59</v>
      </c>
      <c r="P52" s="51" t="s">
        <v>364</v>
      </c>
      <c r="Q52" s="51" t="s">
        <v>364</v>
      </c>
      <c r="R52" s="49" t="s">
        <v>364</v>
      </c>
      <c r="S52" s="49" t="s">
        <v>364</v>
      </c>
      <c r="T52" s="49">
        <v>6</v>
      </c>
      <c r="U52" s="51" t="s">
        <v>364</v>
      </c>
      <c r="V52" s="51" t="s">
        <v>364</v>
      </c>
      <c r="W52" s="51" t="s">
        <v>364</v>
      </c>
      <c r="X52" s="51" t="s">
        <v>364</v>
      </c>
      <c r="Y52" s="51" t="s">
        <v>364</v>
      </c>
      <c r="Z52" s="51" t="s">
        <v>364</v>
      </c>
      <c r="AA52" s="51" t="s">
        <v>364</v>
      </c>
      <c r="AB52" s="51" t="s">
        <v>364</v>
      </c>
      <c r="AC52" s="51">
        <v>56.3</v>
      </c>
      <c r="AD52" s="49">
        <v>3</v>
      </c>
      <c r="AE52" s="49">
        <v>15</v>
      </c>
      <c r="AF52" s="49">
        <v>51</v>
      </c>
      <c r="AG52" s="49">
        <v>25</v>
      </c>
      <c r="AH52" s="49" t="s">
        <v>364</v>
      </c>
      <c r="AI52" s="49" t="s">
        <v>287</v>
      </c>
      <c r="AJ52" s="51" t="s">
        <v>290</v>
      </c>
      <c r="AK52" s="51" t="s">
        <v>906</v>
      </c>
      <c r="AL52" s="51" t="s">
        <v>354</v>
      </c>
      <c r="AM52" s="49">
        <v>268</v>
      </c>
      <c r="AN52" s="51">
        <v>2</v>
      </c>
      <c r="AO52" s="51" t="s">
        <v>293</v>
      </c>
      <c r="AP52" s="53" t="s">
        <v>907</v>
      </c>
      <c r="AQ52" s="49" t="s">
        <v>295</v>
      </c>
      <c r="AR52" s="51" t="s">
        <v>308</v>
      </c>
      <c r="AS52" s="51" t="s">
        <v>915</v>
      </c>
      <c r="AT52" s="51" t="s">
        <v>310</v>
      </c>
      <c r="AU52" s="49" t="s">
        <v>312</v>
      </c>
      <c r="AV52" s="51" t="s">
        <v>310</v>
      </c>
      <c r="AW52" s="51" t="s">
        <v>80</v>
      </c>
      <c r="AX52" s="51" t="s">
        <v>308</v>
      </c>
      <c r="AY52" s="51" t="s">
        <v>308</v>
      </c>
      <c r="AZ52" s="51" t="s">
        <v>79</v>
      </c>
      <c r="BA52" s="51" t="s">
        <v>308</v>
      </c>
      <c r="BB52" s="51" t="s">
        <v>77</v>
      </c>
      <c r="BC52" s="51" t="s">
        <v>81</v>
      </c>
      <c r="BD52" s="51" t="s">
        <v>80</v>
      </c>
      <c r="BE52" s="51" t="s">
        <v>79</v>
      </c>
      <c r="BF52" s="51" t="s">
        <v>482</v>
      </c>
      <c r="BG52" s="51" t="s">
        <v>905</v>
      </c>
      <c r="BH52" s="51" t="s">
        <v>904</v>
      </c>
    </row>
    <row r="53" spans="1:61" s="49" customFormat="1" x14ac:dyDescent="0.25">
      <c r="A53" s="50" t="s">
        <v>1221</v>
      </c>
      <c r="B53" s="49" t="s">
        <v>1101</v>
      </c>
      <c r="C53" s="51" t="s">
        <v>1755</v>
      </c>
      <c r="D53" s="51">
        <v>14.5</v>
      </c>
      <c r="E53" s="49" t="s">
        <v>330</v>
      </c>
      <c r="F53" s="49" t="s">
        <v>345</v>
      </c>
      <c r="G53" s="49" t="s">
        <v>351</v>
      </c>
      <c r="H53" s="49" t="s">
        <v>233</v>
      </c>
      <c r="I53" s="49" t="s">
        <v>794</v>
      </c>
      <c r="J53" s="49" t="s">
        <v>364</v>
      </c>
      <c r="K53" s="51" t="s">
        <v>364</v>
      </c>
      <c r="L53" s="51" t="s">
        <v>236</v>
      </c>
      <c r="M53" s="51">
        <v>17</v>
      </c>
      <c r="N53" s="49">
        <v>30</v>
      </c>
      <c r="O53" s="51">
        <v>53</v>
      </c>
      <c r="P53" s="51" t="s">
        <v>364</v>
      </c>
      <c r="Q53" s="51" t="s">
        <v>364</v>
      </c>
      <c r="R53" s="49" t="s">
        <v>364</v>
      </c>
      <c r="S53" s="49" t="s">
        <v>364</v>
      </c>
      <c r="T53" s="49">
        <v>43</v>
      </c>
      <c r="U53" s="51" t="s">
        <v>364</v>
      </c>
      <c r="V53" s="51" t="s">
        <v>364</v>
      </c>
      <c r="W53" s="51" t="s">
        <v>364</v>
      </c>
      <c r="X53" s="51" t="s">
        <v>364</v>
      </c>
      <c r="Y53" s="51" t="s">
        <v>801</v>
      </c>
      <c r="Z53" s="51" t="s">
        <v>364</v>
      </c>
      <c r="AA53" s="51">
        <v>60</v>
      </c>
      <c r="AB53" s="51" t="s">
        <v>364</v>
      </c>
      <c r="AC53" s="51">
        <v>71.2</v>
      </c>
      <c r="AD53" s="49">
        <v>65</v>
      </c>
      <c r="AE53" s="49">
        <v>23</v>
      </c>
      <c r="AF53" s="49">
        <v>46</v>
      </c>
      <c r="AG53" s="49" t="s">
        <v>364</v>
      </c>
      <c r="AH53" s="49" t="s">
        <v>364</v>
      </c>
      <c r="AI53" s="49" t="s">
        <v>287</v>
      </c>
      <c r="AJ53" s="51" t="s">
        <v>290</v>
      </c>
      <c r="AK53" s="51" t="s">
        <v>793</v>
      </c>
      <c r="AL53" s="51" t="s">
        <v>783</v>
      </c>
      <c r="AM53" s="49">
        <v>1901</v>
      </c>
      <c r="AN53" s="51">
        <v>2</v>
      </c>
      <c r="AO53" s="49" t="s">
        <v>292</v>
      </c>
      <c r="AP53" s="53" t="s">
        <v>795</v>
      </c>
      <c r="AQ53" s="49" t="s">
        <v>296</v>
      </c>
      <c r="AR53" s="51" t="s">
        <v>77</v>
      </c>
      <c r="AS53" s="51" t="s">
        <v>455</v>
      </c>
      <c r="AT53" s="51" t="s">
        <v>79</v>
      </c>
      <c r="AU53" s="49" t="s">
        <v>314</v>
      </c>
      <c r="AV53" s="51" t="s">
        <v>79</v>
      </c>
      <c r="AW53" s="51" t="s">
        <v>80</v>
      </c>
      <c r="AX53" s="51" t="s">
        <v>308</v>
      </c>
      <c r="AY53" s="51" t="s">
        <v>308</v>
      </c>
      <c r="AZ53" s="51" t="s">
        <v>79</v>
      </c>
      <c r="BA53" s="51" t="s">
        <v>308</v>
      </c>
      <c r="BB53" s="51" t="s">
        <v>77</v>
      </c>
      <c r="BC53" s="51" t="s">
        <v>81</v>
      </c>
      <c r="BD53" s="51" t="s">
        <v>80</v>
      </c>
      <c r="BE53" s="51" t="s">
        <v>80</v>
      </c>
      <c r="BF53" s="51" t="s">
        <v>419</v>
      </c>
      <c r="BG53" s="51" t="s">
        <v>806</v>
      </c>
      <c r="BH53" s="51" t="s">
        <v>792</v>
      </c>
      <c r="BI53" s="51" t="s">
        <v>1222</v>
      </c>
    </row>
    <row r="54" spans="1:61" s="50" customFormat="1" x14ac:dyDescent="0.25">
      <c r="A54" s="50" t="s">
        <v>211</v>
      </c>
      <c r="B54" s="50" t="s">
        <v>1101</v>
      </c>
      <c r="C54" s="50" t="s">
        <v>1766</v>
      </c>
      <c r="D54" s="51" t="s">
        <v>81</v>
      </c>
      <c r="E54" s="50" t="s">
        <v>331</v>
      </c>
      <c r="F54" s="50" t="s">
        <v>345</v>
      </c>
      <c r="G54" s="50" t="s">
        <v>351</v>
      </c>
      <c r="H54" s="50" t="s">
        <v>234</v>
      </c>
      <c r="I54" s="50" t="s">
        <v>1767</v>
      </c>
      <c r="J54" s="50" t="s">
        <v>225</v>
      </c>
      <c r="K54" s="51" t="s">
        <v>1768</v>
      </c>
      <c r="L54" s="51" t="s">
        <v>1929</v>
      </c>
      <c r="M54" s="51">
        <v>15</v>
      </c>
      <c r="N54" s="50">
        <v>17</v>
      </c>
      <c r="O54" s="51" t="s">
        <v>364</v>
      </c>
      <c r="P54" s="51" t="s">
        <v>364</v>
      </c>
      <c r="Q54" s="51" t="s">
        <v>364</v>
      </c>
      <c r="R54" s="51" t="s">
        <v>364</v>
      </c>
      <c r="S54" s="51" t="s">
        <v>364</v>
      </c>
      <c r="T54" s="51" t="s">
        <v>364</v>
      </c>
      <c r="U54" s="51" t="s">
        <v>364</v>
      </c>
      <c r="V54" s="51" t="s">
        <v>364</v>
      </c>
      <c r="W54" s="51" t="s">
        <v>364</v>
      </c>
      <c r="X54" s="51" t="s">
        <v>364</v>
      </c>
      <c r="Y54" s="51" t="s">
        <v>1765</v>
      </c>
      <c r="Z54" s="51" t="s">
        <v>364</v>
      </c>
      <c r="AA54" s="51">
        <v>75</v>
      </c>
      <c r="AB54" s="51" t="s">
        <v>364</v>
      </c>
      <c r="AC54" s="51" t="s">
        <v>1764</v>
      </c>
      <c r="AD54" s="50" t="s">
        <v>364</v>
      </c>
      <c r="AE54" s="50" t="s">
        <v>364</v>
      </c>
      <c r="AF54" s="50" t="s">
        <v>364</v>
      </c>
      <c r="AG54" s="50" t="s">
        <v>364</v>
      </c>
      <c r="AH54" s="50" t="s">
        <v>364</v>
      </c>
      <c r="AI54" s="50" t="s">
        <v>272</v>
      </c>
      <c r="AJ54" s="51" t="s">
        <v>290</v>
      </c>
      <c r="AK54" s="51" t="s">
        <v>1756</v>
      </c>
      <c r="AL54" s="51" t="s">
        <v>354</v>
      </c>
      <c r="AM54" s="50">
        <v>239</v>
      </c>
      <c r="AN54" s="51">
        <v>2</v>
      </c>
      <c r="AO54" s="51" t="s">
        <v>293</v>
      </c>
      <c r="AP54" s="53" t="s">
        <v>1757</v>
      </c>
      <c r="AQ54" s="51" t="s">
        <v>305</v>
      </c>
      <c r="AR54" s="51" t="s">
        <v>77</v>
      </c>
      <c r="AS54" s="51" t="s">
        <v>1673</v>
      </c>
      <c r="AT54" s="51" t="s">
        <v>80</v>
      </c>
      <c r="AU54" s="50" t="s">
        <v>314</v>
      </c>
      <c r="AV54" s="51" t="s">
        <v>79</v>
      </c>
      <c r="AW54" s="51" t="s">
        <v>310</v>
      </c>
      <c r="AX54" s="51" t="s">
        <v>308</v>
      </c>
      <c r="AY54" s="51" t="s">
        <v>308</v>
      </c>
      <c r="AZ54" s="51" t="s">
        <v>79</v>
      </c>
      <c r="BA54" s="51" t="s">
        <v>308</v>
      </c>
      <c r="BB54" s="51" t="s">
        <v>308</v>
      </c>
      <c r="BC54" s="51" t="s">
        <v>1763</v>
      </c>
      <c r="BD54" s="51" t="s">
        <v>310</v>
      </c>
      <c r="BE54" s="51" t="s">
        <v>79</v>
      </c>
      <c r="BF54" s="51" t="s">
        <v>482</v>
      </c>
      <c r="BG54" s="51" t="s">
        <v>1771</v>
      </c>
      <c r="BH54" s="51" t="s">
        <v>1045</v>
      </c>
    </row>
    <row r="55" spans="1:61" x14ac:dyDescent="0.25">
      <c r="A55" t="s">
        <v>652</v>
      </c>
      <c r="B55" s="49" t="s">
        <v>1101</v>
      </c>
      <c r="C55" s="51" t="s">
        <v>687</v>
      </c>
      <c r="D55" s="51">
        <v>8.5</v>
      </c>
      <c r="E55" s="49" t="s">
        <v>329</v>
      </c>
      <c r="F55" s="49" t="s">
        <v>344</v>
      </c>
      <c r="G55" s="49" t="s">
        <v>350</v>
      </c>
      <c r="H55" s="28" t="s">
        <v>233</v>
      </c>
      <c r="I55" s="33" t="s">
        <v>689</v>
      </c>
      <c r="J55" s="51" t="s">
        <v>364</v>
      </c>
      <c r="K55" s="51" t="s">
        <v>364</v>
      </c>
      <c r="L55" s="51" t="s">
        <v>236</v>
      </c>
      <c r="M55" s="51" t="s">
        <v>364</v>
      </c>
      <c r="N55" s="51" t="s">
        <v>364</v>
      </c>
      <c r="O55" s="51" t="s">
        <v>364</v>
      </c>
      <c r="P55" s="51" t="s">
        <v>364</v>
      </c>
      <c r="Q55" s="51" t="s">
        <v>364</v>
      </c>
      <c r="R55" s="51" t="s">
        <v>364</v>
      </c>
      <c r="S55" s="51" t="s">
        <v>364</v>
      </c>
      <c r="T55" s="51" t="s">
        <v>364</v>
      </c>
      <c r="U55" s="51" t="s">
        <v>364</v>
      </c>
      <c r="V55" s="51" t="s">
        <v>364</v>
      </c>
      <c r="W55" s="51" t="s">
        <v>364</v>
      </c>
      <c r="X55" s="51" t="s">
        <v>691</v>
      </c>
      <c r="Y55" s="51" t="s">
        <v>364</v>
      </c>
      <c r="Z55" s="51" t="s">
        <v>364</v>
      </c>
      <c r="AA55" s="51" t="s">
        <v>364</v>
      </c>
      <c r="AB55" s="51" t="s">
        <v>364</v>
      </c>
      <c r="AC55" s="51">
        <v>43.7</v>
      </c>
      <c r="AD55" s="33">
        <v>71</v>
      </c>
      <c r="AE55" s="1">
        <v>43</v>
      </c>
      <c r="AF55" s="1">
        <v>55</v>
      </c>
      <c r="AG55" s="1" t="s">
        <v>364</v>
      </c>
      <c r="AH55" s="1">
        <v>20</v>
      </c>
      <c r="AI55" t="s">
        <v>287</v>
      </c>
      <c r="AJ55" t="s">
        <v>290</v>
      </c>
      <c r="AK55" s="51" t="s">
        <v>686</v>
      </c>
      <c r="AL55" s="51" t="s">
        <v>354</v>
      </c>
      <c r="AM55">
        <v>1356</v>
      </c>
      <c r="AN55" s="51">
        <v>3</v>
      </c>
      <c r="AO55" t="s">
        <v>293</v>
      </c>
      <c r="AP55" s="51" t="s">
        <v>688</v>
      </c>
      <c r="AQ55" t="s">
        <v>299</v>
      </c>
      <c r="AR55" s="51" t="s">
        <v>308</v>
      </c>
      <c r="AS55" s="51" t="s">
        <v>690</v>
      </c>
      <c r="AT55" s="51" t="s">
        <v>310</v>
      </c>
      <c r="AU55" s="51" t="s">
        <v>317</v>
      </c>
      <c r="AV55" s="51" t="s">
        <v>80</v>
      </c>
      <c r="AW55" s="51" t="s">
        <v>80</v>
      </c>
      <c r="AX55" s="51" t="s">
        <v>308</v>
      </c>
      <c r="AY55" s="51" t="s">
        <v>308</v>
      </c>
      <c r="AZ55" s="51" t="s">
        <v>79</v>
      </c>
      <c r="BA55" s="51" t="s">
        <v>308</v>
      </c>
      <c r="BB55" s="51" t="s">
        <v>308</v>
      </c>
      <c r="BC55" s="51" t="s">
        <v>692</v>
      </c>
      <c r="BD55" s="51" t="s">
        <v>310</v>
      </c>
      <c r="BE55" s="51" t="s">
        <v>79</v>
      </c>
      <c r="BF55" s="51" t="s">
        <v>482</v>
      </c>
      <c r="BG55" s="51" t="s">
        <v>694</v>
      </c>
      <c r="BH55" s="51" t="s">
        <v>653</v>
      </c>
    </row>
    <row r="56" spans="1:61" x14ac:dyDescent="0.25">
      <c r="A56" t="s">
        <v>695</v>
      </c>
      <c r="B56" t="s">
        <v>1101</v>
      </c>
      <c r="C56" s="51" t="s">
        <v>707</v>
      </c>
      <c r="D56" s="51">
        <v>8</v>
      </c>
      <c r="E56" s="49" t="s">
        <v>329</v>
      </c>
      <c r="F56" s="33" t="s">
        <v>344</v>
      </c>
      <c r="G56" s="49" t="s">
        <v>350</v>
      </c>
      <c r="H56" s="49" t="s">
        <v>233</v>
      </c>
      <c r="I56" s="33" t="s">
        <v>502</v>
      </c>
      <c r="J56" s="51" t="s">
        <v>226</v>
      </c>
      <c r="K56" s="51">
        <v>21</v>
      </c>
      <c r="L56" s="51" t="s">
        <v>1928</v>
      </c>
      <c r="M56" s="51" t="s">
        <v>364</v>
      </c>
      <c r="N56" s="33">
        <v>0</v>
      </c>
      <c r="O56" s="51" t="s">
        <v>364</v>
      </c>
      <c r="P56" s="51" t="s">
        <v>364</v>
      </c>
      <c r="Q56" s="51" t="s">
        <v>364</v>
      </c>
      <c r="R56" s="51" t="s">
        <v>364</v>
      </c>
      <c r="S56" s="51" t="s">
        <v>364</v>
      </c>
      <c r="T56" s="51" t="s">
        <v>364</v>
      </c>
      <c r="U56" s="51" t="s">
        <v>364</v>
      </c>
      <c r="V56" s="51" t="s">
        <v>364</v>
      </c>
      <c r="W56" s="51" t="s">
        <v>364</v>
      </c>
      <c r="X56" s="51" t="s">
        <v>364</v>
      </c>
      <c r="Y56" s="51" t="s">
        <v>364</v>
      </c>
      <c r="Z56" s="51" t="s">
        <v>364</v>
      </c>
      <c r="AA56" s="51" t="s">
        <v>364</v>
      </c>
      <c r="AB56" s="51" t="s">
        <v>364</v>
      </c>
      <c r="AC56" s="51">
        <v>49</v>
      </c>
      <c r="AD56" s="33">
        <v>68</v>
      </c>
      <c r="AE56" s="1">
        <v>100</v>
      </c>
      <c r="AF56" s="1" t="s">
        <v>364</v>
      </c>
      <c r="AG56" s="1" t="s">
        <v>364</v>
      </c>
      <c r="AH56" s="1" t="s">
        <v>364</v>
      </c>
      <c r="AI56" t="s">
        <v>287</v>
      </c>
      <c r="AJ56" t="s">
        <v>290</v>
      </c>
      <c r="AK56" s="51" t="s">
        <v>697</v>
      </c>
      <c r="AL56" s="51" t="s">
        <v>354</v>
      </c>
      <c r="AM56">
        <v>100</v>
      </c>
      <c r="AN56" s="51">
        <v>2</v>
      </c>
      <c r="AO56" t="s">
        <v>292</v>
      </c>
      <c r="AP56" s="51" t="s">
        <v>698</v>
      </c>
      <c r="AQ56" t="s">
        <v>296</v>
      </c>
      <c r="AR56" s="51" t="s">
        <v>308</v>
      </c>
      <c r="AS56" s="51" t="s">
        <v>704</v>
      </c>
      <c r="AT56" s="51" t="s">
        <v>310</v>
      </c>
      <c r="AU56" s="51" t="s">
        <v>317</v>
      </c>
      <c r="AV56" s="51" t="s">
        <v>80</v>
      </c>
      <c r="AW56" s="51" t="s">
        <v>79</v>
      </c>
      <c r="AX56" s="51" t="s">
        <v>321</v>
      </c>
      <c r="AY56" s="51" t="s">
        <v>321</v>
      </c>
      <c r="AZ56" s="51" t="s">
        <v>80</v>
      </c>
      <c r="BA56" s="51" t="s">
        <v>308</v>
      </c>
      <c r="BB56" s="51" t="s">
        <v>308</v>
      </c>
      <c r="BC56" s="51" t="s">
        <v>705</v>
      </c>
      <c r="BD56" s="51" t="s">
        <v>310</v>
      </c>
      <c r="BE56" s="51" t="s">
        <v>79</v>
      </c>
      <c r="BF56" s="51" t="s">
        <v>482</v>
      </c>
      <c r="BG56" s="51" t="s">
        <v>706</v>
      </c>
      <c r="BH56" s="51" t="s">
        <v>696</v>
      </c>
    </row>
    <row r="57" spans="1:61" s="50" customFormat="1" x14ac:dyDescent="0.25">
      <c r="A57" s="50" t="s">
        <v>1208</v>
      </c>
      <c r="B57" s="50" t="s">
        <v>1101</v>
      </c>
      <c r="C57" s="50" t="s">
        <v>1789</v>
      </c>
      <c r="D57" s="50">
        <v>8</v>
      </c>
      <c r="E57" s="50" t="s">
        <v>329</v>
      </c>
      <c r="F57" s="50" t="s">
        <v>344</v>
      </c>
      <c r="G57" s="50" t="s">
        <v>350</v>
      </c>
      <c r="H57" s="50" t="s">
        <v>233</v>
      </c>
      <c r="I57" s="50" t="s">
        <v>1291</v>
      </c>
      <c r="J57" s="50" t="s">
        <v>226</v>
      </c>
      <c r="K57" s="50">
        <v>19.600000000000001</v>
      </c>
      <c r="L57" s="51" t="s">
        <v>1928</v>
      </c>
      <c r="M57" s="50" t="s">
        <v>364</v>
      </c>
      <c r="N57" s="50" t="s">
        <v>364</v>
      </c>
      <c r="O57" s="50" t="s">
        <v>364</v>
      </c>
      <c r="P57" s="50" t="s">
        <v>364</v>
      </c>
      <c r="Q57" s="50" t="s">
        <v>364</v>
      </c>
      <c r="R57" s="50" t="s">
        <v>364</v>
      </c>
      <c r="S57" s="50" t="s">
        <v>364</v>
      </c>
      <c r="T57" s="50" t="s">
        <v>364</v>
      </c>
      <c r="U57" s="50" t="s">
        <v>364</v>
      </c>
      <c r="V57" s="50" t="s">
        <v>364</v>
      </c>
      <c r="W57" s="50" t="s">
        <v>364</v>
      </c>
      <c r="X57" s="50" t="s">
        <v>364</v>
      </c>
      <c r="Y57" s="50" t="s">
        <v>364</v>
      </c>
      <c r="Z57" s="50" t="s">
        <v>364</v>
      </c>
      <c r="AA57" s="50" t="s">
        <v>364</v>
      </c>
      <c r="AB57" s="50" t="s">
        <v>364</v>
      </c>
      <c r="AC57" s="50">
        <v>50</v>
      </c>
      <c r="AD57" s="50">
        <v>63</v>
      </c>
      <c r="AE57" s="50">
        <v>100</v>
      </c>
      <c r="AF57" s="50">
        <v>57</v>
      </c>
      <c r="AG57" s="50">
        <v>47</v>
      </c>
      <c r="AH57" s="50" t="s">
        <v>364</v>
      </c>
      <c r="AI57" s="50" t="s">
        <v>287</v>
      </c>
      <c r="AJ57" s="50" t="s">
        <v>290</v>
      </c>
      <c r="AK57" s="50" t="s">
        <v>1790</v>
      </c>
      <c r="AL57" s="50" t="s">
        <v>354</v>
      </c>
      <c r="AM57" s="50">
        <v>190</v>
      </c>
      <c r="AN57" s="50">
        <v>2</v>
      </c>
      <c r="AO57" s="50" t="s">
        <v>292</v>
      </c>
      <c r="AP57" s="50" t="s">
        <v>1791</v>
      </c>
      <c r="AQ57" s="50" t="s">
        <v>296</v>
      </c>
      <c r="AR57" s="50" t="s">
        <v>77</v>
      </c>
      <c r="AS57" s="50" t="s">
        <v>1673</v>
      </c>
      <c r="AT57" s="50" t="s">
        <v>79</v>
      </c>
      <c r="AU57" s="50" t="s">
        <v>317</v>
      </c>
      <c r="AV57" s="50" t="s">
        <v>80</v>
      </c>
      <c r="AW57" s="50" t="s">
        <v>79</v>
      </c>
      <c r="AX57" s="50" t="s">
        <v>321</v>
      </c>
      <c r="AY57" s="50" t="s">
        <v>321</v>
      </c>
      <c r="AZ57" s="50" t="s">
        <v>80</v>
      </c>
      <c r="BA57" s="50" t="s">
        <v>77</v>
      </c>
      <c r="BB57" s="50" t="s">
        <v>308</v>
      </c>
      <c r="BC57" s="50" t="s">
        <v>1799</v>
      </c>
      <c r="BD57" s="50" t="s">
        <v>310</v>
      </c>
      <c r="BE57" s="50" t="s">
        <v>79</v>
      </c>
      <c r="BF57" s="50" t="s">
        <v>482</v>
      </c>
      <c r="BG57" s="50" t="s">
        <v>1800</v>
      </c>
      <c r="BH57" s="51" t="s">
        <v>1209</v>
      </c>
    </row>
    <row r="58" spans="1:61" x14ac:dyDescent="0.25">
      <c r="AD58" s="33"/>
    </row>
  </sheetData>
  <autoFilter ref="A1:BL57"/>
  <conditionalFormatting sqref="AV13:BD15 AV33:AW34 BA33:BD34 AU35:BD36 AX50:BB52 AU34 BG21 AT23 AV23:BG23 BG33:BG36 BG38 AU38:BD38 AU19:AU20 BI55 BF17:BG20 AV16:BG16 AV17:BE21 AT13:AT21 AU9 AV28:BG32 AT28:AT36 AT37:BG37 AT25:BG25 AT43:AT45 AU44:AU45 AV43:BH45 BF53:BH57 AT6:AT9 AV6:BE9 BF7:BG9 BG15 AU15 BG58:BH58 AU57:AU58 AT53:AT1048576 AV53:BE1048576 AT27:BG27 AU39:BG41 AT38:AT41 BE47:BF48 BG47:BH49 AT47:BD49">
    <cfRule type="cellIs" dxfId="464" priority="142" operator="equal">
      <formula>"High risk"</formula>
    </cfRule>
    <cfRule type="cellIs" dxfId="463" priority="143" operator="equal">
      <formula>"Unclear risk"</formula>
    </cfRule>
    <cfRule type="cellIs" dxfId="462" priority="144" operator="equal">
      <formula>"Low risk"</formula>
    </cfRule>
  </conditionalFormatting>
  <conditionalFormatting sqref="AT10 AV10:BG10 AT11:BG12">
    <cfRule type="cellIs" dxfId="461" priority="124" operator="equal">
      <formula>"High risk"</formula>
    </cfRule>
    <cfRule type="cellIs" dxfId="460" priority="125" operator="equal">
      <formula>"Unclear risk"</formula>
    </cfRule>
    <cfRule type="cellIs" dxfId="459" priority="126" operator="equal">
      <formula>"Low risk"</formula>
    </cfRule>
  </conditionalFormatting>
  <conditionalFormatting sqref="BE13:BF15">
    <cfRule type="cellIs" dxfId="458" priority="121" operator="equal">
      <formula>"High risk"</formula>
    </cfRule>
    <cfRule type="cellIs" dxfId="457" priority="122" operator="equal">
      <formula>"Unclear risk"</formula>
    </cfRule>
    <cfRule type="cellIs" dxfId="456" priority="123" operator="equal">
      <formula>"Low risk"</formula>
    </cfRule>
  </conditionalFormatting>
  <conditionalFormatting sqref="BF21">
    <cfRule type="cellIs" dxfId="455" priority="118" operator="equal">
      <formula>"High risk"</formula>
    </cfRule>
    <cfRule type="cellIs" dxfId="454" priority="119" operator="equal">
      <formula>"Unclear risk"</formula>
    </cfRule>
    <cfRule type="cellIs" dxfId="453" priority="120" operator="equal">
      <formula>"Low risk"</formula>
    </cfRule>
  </conditionalFormatting>
  <conditionalFormatting sqref="AX33:AZ34">
    <cfRule type="cellIs" dxfId="452" priority="115" operator="equal">
      <formula>"High risk"</formula>
    </cfRule>
    <cfRule type="cellIs" dxfId="451" priority="116" operator="equal">
      <formula>"Unclear risk"</formula>
    </cfRule>
    <cfRule type="cellIs" dxfId="450" priority="117" operator="equal">
      <formula>"Low risk"</formula>
    </cfRule>
  </conditionalFormatting>
  <conditionalFormatting sqref="BE33:BF34">
    <cfRule type="cellIs" dxfId="449" priority="112" operator="equal">
      <formula>"High risk"</formula>
    </cfRule>
    <cfRule type="cellIs" dxfId="448" priority="113" operator="equal">
      <formula>"Unclear risk"</formula>
    </cfRule>
    <cfRule type="cellIs" dxfId="447" priority="114" operator="equal">
      <formula>"Low risk"</formula>
    </cfRule>
  </conditionalFormatting>
  <conditionalFormatting sqref="BE35:BE36">
    <cfRule type="cellIs" dxfId="446" priority="109" operator="equal">
      <formula>"High risk"</formula>
    </cfRule>
    <cfRule type="cellIs" dxfId="445" priority="110" operator="equal">
      <formula>"Unclear risk"</formula>
    </cfRule>
    <cfRule type="cellIs" dxfId="444" priority="111" operator="equal">
      <formula>"Low risk"</formula>
    </cfRule>
  </conditionalFormatting>
  <conditionalFormatting sqref="BF35:BF36">
    <cfRule type="cellIs" dxfId="443" priority="106" operator="equal">
      <formula>"High risk"</formula>
    </cfRule>
    <cfRule type="cellIs" dxfId="442" priority="107" operator="equal">
      <formula>"Unclear risk"</formula>
    </cfRule>
    <cfRule type="cellIs" dxfId="441" priority="108" operator="equal">
      <formula>"Low risk"</formula>
    </cfRule>
  </conditionalFormatting>
  <conditionalFormatting sqref="BE38:BF38">
    <cfRule type="cellIs" dxfId="440" priority="103" operator="equal">
      <formula>"High risk"</formula>
    </cfRule>
    <cfRule type="cellIs" dxfId="439" priority="104" operator="equal">
      <formula>"Unclear risk"</formula>
    </cfRule>
    <cfRule type="cellIs" dxfId="438" priority="105" operator="equal">
      <formula>"Low risk"</formula>
    </cfRule>
  </conditionalFormatting>
  <conditionalFormatting sqref="BE49:BF49">
    <cfRule type="cellIs" dxfId="437" priority="97" operator="equal">
      <formula>"High risk"</formula>
    </cfRule>
    <cfRule type="cellIs" dxfId="436" priority="98" operator="equal">
      <formula>"Unclear risk"</formula>
    </cfRule>
    <cfRule type="cellIs" dxfId="435" priority="99" operator="equal">
      <formula>"Low risk"</formula>
    </cfRule>
  </conditionalFormatting>
  <conditionalFormatting sqref="AT50:AT52">
    <cfRule type="cellIs" dxfId="434" priority="91" operator="equal">
      <formula>"High risk"</formula>
    </cfRule>
    <cfRule type="cellIs" dxfId="433" priority="92" operator="equal">
      <formula>"Unclear risk"</formula>
    </cfRule>
    <cfRule type="cellIs" dxfId="432" priority="93" operator="equal">
      <formula>"Low risk"</formula>
    </cfRule>
  </conditionalFormatting>
  <conditionalFormatting sqref="AU50:AW52">
    <cfRule type="cellIs" dxfId="431" priority="88" operator="equal">
      <formula>"High risk"</formula>
    </cfRule>
    <cfRule type="cellIs" dxfId="430" priority="89" operator="equal">
      <formula>"Unclear risk"</formula>
    </cfRule>
    <cfRule type="cellIs" dxfId="429" priority="90" operator="equal">
      <formula>"Low risk"</formula>
    </cfRule>
  </conditionalFormatting>
  <conditionalFormatting sqref="BC50:BD52 BG50:BH52">
    <cfRule type="cellIs" dxfId="428" priority="85" operator="equal">
      <formula>"High risk"</formula>
    </cfRule>
    <cfRule type="cellIs" dxfId="427" priority="86" operator="equal">
      <formula>"Unclear risk"</formula>
    </cfRule>
    <cfRule type="cellIs" dxfId="426" priority="87" operator="equal">
      <formula>"Low risk"</formula>
    </cfRule>
  </conditionalFormatting>
  <conditionalFormatting sqref="BE50:BF52">
    <cfRule type="cellIs" dxfId="425" priority="82" operator="equal">
      <formula>"High risk"</formula>
    </cfRule>
    <cfRule type="cellIs" dxfId="424" priority="83" operator="equal">
      <formula>"Unclear risk"</formula>
    </cfRule>
    <cfRule type="cellIs" dxfId="423" priority="84" operator="equal">
      <formula>"Low risk"</formula>
    </cfRule>
  </conditionalFormatting>
  <conditionalFormatting sqref="BF58">
    <cfRule type="cellIs" dxfId="422" priority="73" operator="equal">
      <formula>"High risk"</formula>
    </cfRule>
    <cfRule type="cellIs" dxfId="421" priority="74" operator="equal">
      <formula>"Unclear risk"</formula>
    </cfRule>
    <cfRule type="cellIs" dxfId="420" priority="75" operator="equal">
      <formula>"Low risk"</formula>
    </cfRule>
  </conditionalFormatting>
  <conditionalFormatting sqref="AT22:BF22">
    <cfRule type="cellIs" dxfId="419" priority="70" operator="equal">
      <formula>"High risk"</formula>
    </cfRule>
    <cfRule type="cellIs" dxfId="418" priority="71" operator="equal">
      <formula>"Unclear risk"</formula>
    </cfRule>
    <cfRule type="cellIs" dxfId="417" priority="72" operator="equal">
      <formula>"Low risk"</formula>
    </cfRule>
  </conditionalFormatting>
  <conditionalFormatting sqref="AV42:BD42 BG42:BH42 AT42">
    <cfRule type="cellIs" dxfId="416" priority="64" operator="equal">
      <formula>"High risk"</formula>
    </cfRule>
    <cfRule type="cellIs" dxfId="415" priority="65" operator="equal">
      <formula>"Unclear risk"</formula>
    </cfRule>
    <cfRule type="cellIs" dxfId="414" priority="66" operator="equal">
      <formula>"Low risk"</formula>
    </cfRule>
  </conditionalFormatting>
  <conditionalFormatting sqref="BE42:BF42">
    <cfRule type="cellIs" dxfId="413" priority="61" operator="equal">
      <formula>"High risk"</formula>
    </cfRule>
    <cfRule type="cellIs" dxfId="412" priority="62" operator="equal">
      <formula>"Unclear risk"</formula>
    </cfRule>
    <cfRule type="cellIs" dxfId="411" priority="63" operator="equal">
      <formula>"Low risk"</formula>
    </cfRule>
  </conditionalFormatting>
  <conditionalFormatting sqref="AT5:BF5">
    <cfRule type="cellIs" dxfId="410" priority="55" operator="equal">
      <formula>"High risk"</formula>
    </cfRule>
    <cfRule type="cellIs" dxfId="409" priority="56" operator="equal">
      <formula>"Unclear risk"</formula>
    </cfRule>
    <cfRule type="cellIs" dxfId="408" priority="57" operator="equal">
      <formula>"Low risk"</formula>
    </cfRule>
  </conditionalFormatting>
  <conditionalFormatting sqref="AT4 AW4:BF4">
    <cfRule type="cellIs" dxfId="407" priority="52" operator="equal">
      <formula>"High risk"</formula>
    </cfRule>
    <cfRule type="cellIs" dxfId="406" priority="53" operator="equal">
      <formula>"Unclear risk"</formula>
    </cfRule>
    <cfRule type="cellIs" dxfId="405" priority="54" operator="equal">
      <formula>"Low risk"</formula>
    </cfRule>
  </conditionalFormatting>
  <conditionalFormatting sqref="AV4">
    <cfRule type="cellIs" dxfId="404" priority="49" operator="equal">
      <formula>"High risk"</formula>
    </cfRule>
    <cfRule type="cellIs" dxfId="403" priority="50" operator="equal">
      <formula>"Unclear risk"</formula>
    </cfRule>
    <cfRule type="cellIs" dxfId="402" priority="51" operator="equal">
      <formula>"Low risk"</formula>
    </cfRule>
  </conditionalFormatting>
  <conditionalFormatting sqref="BG24 AT24:BD24">
    <cfRule type="cellIs" dxfId="401" priority="37" operator="equal">
      <formula>"High risk"</formula>
    </cfRule>
    <cfRule type="cellIs" dxfId="400" priority="38" operator="equal">
      <formula>"Unclear risk"</formula>
    </cfRule>
    <cfRule type="cellIs" dxfId="399" priority="39" operator="equal">
      <formula>"Low risk"</formula>
    </cfRule>
  </conditionalFormatting>
  <conditionalFormatting sqref="BE24">
    <cfRule type="cellIs" dxfId="398" priority="34" operator="equal">
      <formula>"High risk"</formula>
    </cfRule>
    <cfRule type="cellIs" dxfId="397" priority="35" operator="equal">
      <formula>"Unclear risk"</formula>
    </cfRule>
    <cfRule type="cellIs" dxfId="396" priority="36" operator="equal">
      <formula>"Low risk"</formula>
    </cfRule>
  </conditionalFormatting>
  <conditionalFormatting sqref="BF24">
    <cfRule type="cellIs" dxfId="395" priority="31" operator="equal">
      <formula>"High risk"</formula>
    </cfRule>
    <cfRule type="cellIs" dxfId="394" priority="32" operator="equal">
      <formula>"Unclear risk"</formula>
    </cfRule>
    <cfRule type="cellIs" dxfId="393" priority="33" operator="equal">
      <formula>"Low risk"</formula>
    </cfRule>
  </conditionalFormatting>
  <conditionalFormatting sqref="AW3:BG3 AT3:AU3">
    <cfRule type="cellIs" dxfId="392" priority="28" operator="equal">
      <formula>"High risk"</formula>
    </cfRule>
    <cfRule type="cellIs" dxfId="391" priority="29" operator="equal">
      <formula>"Unclear risk"</formula>
    </cfRule>
    <cfRule type="cellIs" dxfId="390" priority="30" operator="equal">
      <formula>"Low risk"</formula>
    </cfRule>
  </conditionalFormatting>
  <conditionalFormatting sqref="AV3">
    <cfRule type="cellIs" dxfId="389" priority="25" operator="equal">
      <formula>"High risk"</formula>
    </cfRule>
    <cfRule type="cellIs" dxfId="388" priority="26" operator="equal">
      <formula>"Unclear risk"</formula>
    </cfRule>
    <cfRule type="cellIs" dxfId="387" priority="27" operator="equal">
      <formula>"Low risk"</formula>
    </cfRule>
  </conditionalFormatting>
  <conditionalFormatting sqref="AW2:BG2">
    <cfRule type="cellIs" dxfId="386" priority="16" operator="equal">
      <formula>"High risk"</formula>
    </cfRule>
    <cfRule type="cellIs" dxfId="385" priority="17" operator="equal">
      <formula>"Unclear risk"</formula>
    </cfRule>
    <cfRule type="cellIs" dxfId="384" priority="18" operator="equal">
      <formula>"Low risk"</formula>
    </cfRule>
  </conditionalFormatting>
  <conditionalFormatting sqref="AV2">
    <cfRule type="cellIs" dxfId="383" priority="10" operator="equal">
      <formula>"High risk"</formula>
    </cfRule>
    <cfRule type="cellIs" dxfId="382" priority="11" operator="equal">
      <formula>"Unclear risk"</formula>
    </cfRule>
    <cfRule type="cellIs" dxfId="381" priority="12" operator="equal">
      <formula>"Low risk"</formula>
    </cfRule>
  </conditionalFormatting>
  <conditionalFormatting sqref="AT2">
    <cfRule type="cellIs" dxfId="380" priority="7" operator="equal">
      <formula>"High risk"</formula>
    </cfRule>
    <cfRule type="cellIs" dxfId="379" priority="8" operator="equal">
      <formula>"Unclear risk"</formula>
    </cfRule>
    <cfRule type="cellIs" dxfId="378" priority="9" operator="equal">
      <formula>"Low risk"</formula>
    </cfRule>
  </conditionalFormatting>
  <conditionalFormatting sqref="AT26:BG26">
    <cfRule type="cellIs" dxfId="377" priority="4" operator="equal">
      <formula>"High risk"</formula>
    </cfRule>
    <cfRule type="cellIs" dxfId="376" priority="5" operator="equal">
      <formula>"Unclear risk"</formula>
    </cfRule>
    <cfRule type="cellIs" dxfId="375" priority="6" operator="equal">
      <formula>"Low risk"</formula>
    </cfRule>
  </conditionalFormatting>
  <conditionalFormatting sqref="AT46:BH46">
    <cfRule type="cellIs" dxfId="374" priority="1" operator="equal">
      <formula>"High risk"</formula>
    </cfRule>
    <cfRule type="cellIs" dxfId="373" priority="2" operator="equal">
      <formula>"Unclear risk"</formula>
    </cfRule>
    <cfRule type="cellIs" dxfId="372" priority="3" operator="equal">
      <formula>"Low risk"</formula>
    </cfRule>
  </conditionalFormatting>
  <dataValidations count="15">
    <dataValidation type="list" allowBlank="1" showInputMessage="1" showErrorMessage="1" sqref="J17:J19 J23:J32 J35:J37 J5:J15 J58:J1048576 J39:J54">
      <formula1>Baseline_depression_scale</formula1>
    </dataValidation>
    <dataValidation type="list" allowBlank="1" showInputMessage="1" showErrorMessage="1" sqref="AJ4 AJ9:AJ19 AJ6:AJ7 AJ21:AJ1048576">
      <formula1>Setting</formula1>
    </dataValidation>
    <dataValidation type="list" allowBlank="1" showInputMessage="1" showErrorMessage="1" sqref="AI43:AI1048576 AI5:AI25 AI27:AI40">
      <formula1>Country</formula1>
    </dataValidation>
    <dataValidation type="list" allowBlank="1" showInputMessage="1" showErrorMessage="1" sqref="AQ4 AQ6:AQ1048576">
      <formula1>Allocation_method</formula1>
    </dataValidation>
    <dataValidation type="list" allowBlank="1" showInputMessage="1" showErrorMessage="1" sqref="AV4 BE2 AV2 BD6:BE1048576 AZ6:AZ1048576 AT6:AT1048576 AV6:AW1048576">
      <formula1>ROB</formula1>
    </dataValidation>
    <dataValidation type="list" allowBlank="1" showInputMessage="1" showErrorMessage="1" sqref="AU4 AU2 AU6:AU1048576">
      <formula1>Allocation_concealment</formula1>
    </dataValidation>
    <dataValidation type="list" allowBlank="1" showInputMessage="1" showErrorMessage="1" sqref="G3:G4 G6:G7 G49:G1048576 G9:G25 G27:G44 G46">
      <formula1>Number_contacts</formula1>
    </dataValidation>
    <dataValidation type="list" allowBlank="1" showInputMessage="1" showErrorMessage="1" sqref="H4:H1048576 G45 G47:G48">
      <formula1>Diagnostic_status</formula1>
    </dataValidation>
    <dataValidation type="list" allowBlank="1" showInputMessage="1" showErrorMessage="1" sqref="AO6:AO1048576">
      <formula1>Randomisation_unit</formula1>
    </dataValidation>
    <dataValidation type="list" allowBlank="1" showInputMessage="1" showErrorMessage="1" sqref="AR6:AR1048576">
      <formula1>Group_comparability</formula1>
    </dataValidation>
    <dataValidation type="list" allowBlank="1" showInputMessage="1" showErrorMessage="1" sqref="AX6:AY1048576">
      <formula1>Attrition</formula1>
    </dataValidation>
    <dataValidation type="list" allowBlank="1" showInputMessage="1" showErrorMessage="1" sqref="BA6:BA1048576">
      <formula1>Protocol</formula1>
    </dataValidation>
    <dataValidation type="list" allowBlank="1" showInputMessage="1" showErrorMessage="1" sqref="BB6:BB1048576">
      <formula1>Outcomes</formula1>
    </dataValidation>
    <dataValidation type="list" allowBlank="1" showInputMessage="1" showErrorMessage="1" sqref="E4:E1048576">
      <formula1>Service_delivery_category</formula1>
    </dataValidation>
    <dataValidation type="list" allowBlank="1" showInputMessage="1" showErrorMessage="1" sqref="F4:F1048576">
      <formula1>Stepped_care_algorithm</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workbookViewId="0">
      <pane ySplit="1" topLeftCell="A2" activePane="bottomLeft" state="frozen"/>
      <selection pane="bottomLeft" activeCell="Q24" sqref="Q24"/>
    </sheetView>
  </sheetViews>
  <sheetFormatPr defaultRowHeight="15" x14ac:dyDescent="0.25"/>
  <cols>
    <col min="1" max="1" width="19.42578125" customWidth="1"/>
    <col min="2" max="18" width="30.7109375" customWidth="1"/>
  </cols>
  <sheetData>
    <row r="1" spans="1:19" s="1" customFormat="1" ht="94.5" customHeight="1" x14ac:dyDescent="0.25">
      <c r="A1" s="2" t="s">
        <v>0</v>
      </c>
      <c r="B1" s="3" t="s">
        <v>33</v>
      </c>
      <c r="C1" s="3" t="s">
        <v>28</v>
      </c>
      <c r="D1" s="3" t="s">
        <v>29</v>
      </c>
      <c r="E1" s="3" t="s">
        <v>30</v>
      </c>
      <c r="F1" s="3" t="s">
        <v>378</v>
      </c>
      <c r="G1" s="3" t="s">
        <v>31</v>
      </c>
      <c r="H1" s="3" t="s">
        <v>32</v>
      </c>
      <c r="I1" s="3" t="s">
        <v>647</v>
      </c>
      <c r="J1" s="3" t="s">
        <v>34</v>
      </c>
      <c r="K1" s="3" t="s">
        <v>35</v>
      </c>
      <c r="L1" s="3" t="s">
        <v>36</v>
      </c>
      <c r="M1" s="3" t="s">
        <v>37</v>
      </c>
      <c r="N1" s="3" t="s">
        <v>38</v>
      </c>
      <c r="O1" s="3" t="s">
        <v>39</v>
      </c>
      <c r="P1" s="3" t="s">
        <v>41</v>
      </c>
      <c r="Q1" s="3" t="s">
        <v>40</v>
      </c>
      <c r="R1" s="3" t="s">
        <v>42</v>
      </c>
      <c r="S1" s="3" t="s">
        <v>43</v>
      </c>
    </row>
    <row r="2" spans="1:19" x14ac:dyDescent="0.25">
      <c r="A2" t="s">
        <v>372</v>
      </c>
      <c r="B2">
        <v>0</v>
      </c>
      <c r="C2">
        <v>0</v>
      </c>
      <c r="D2">
        <v>1</v>
      </c>
      <c r="E2">
        <v>1</v>
      </c>
      <c r="F2">
        <v>0</v>
      </c>
      <c r="G2">
        <v>0</v>
      </c>
      <c r="H2">
        <v>0</v>
      </c>
      <c r="I2">
        <v>1</v>
      </c>
      <c r="J2">
        <v>1</v>
      </c>
      <c r="K2">
        <v>1</v>
      </c>
      <c r="L2">
        <v>0</v>
      </c>
      <c r="M2">
        <v>1</v>
      </c>
      <c r="N2">
        <v>1</v>
      </c>
      <c r="O2">
        <v>1</v>
      </c>
      <c r="P2">
        <v>0</v>
      </c>
      <c r="Q2">
        <v>1</v>
      </c>
      <c r="R2">
        <v>0</v>
      </c>
      <c r="S2">
        <f t="shared" ref="S2:S43" si="0">SUM(B2:R2)</f>
        <v>9</v>
      </c>
    </row>
    <row r="3" spans="1:19" x14ac:dyDescent="0.25">
      <c r="A3" t="s">
        <v>401</v>
      </c>
      <c r="B3">
        <v>1</v>
      </c>
      <c r="C3">
        <v>0</v>
      </c>
      <c r="D3">
        <v>0</v>
      </c>
      <c r="E3">
        <v>0</v>
      </c>
      <c r="F3">
        <v>0</v>
      </c>
      <c r="G3">
        <v>0</v>
      </c>
      <c r="H3">
        <v>0</v>
      </c>
      <c r="I3">
        <v>1</v>
      </c>
      <c r="J3">
        <v>1</v>
      </c>
      <c r="K3">
        <v>0</v>
      </c>
      <c r="L3">
        <v>0</v>
      </c>
      <c r="M3">
        <v>0</v>
      </c>
      <c r="N3">
        <v>1</v>
      </c>
      <c r="O3">
        <v>1</v>
      </c>
      <c r="P3">
        <v>1</v>
      </c>
      <c r="Q3">
        <v>0</v>
      </c>
      <c r="R3">
        <v>1</v>
      </c>
      <c r="S3" s="42">
        <f t="shared" si="0"/>
        <v>7</v>
      </c>
    </row>
    <row r="4" spans="1:19" x14ac:dyDescent="0.25">
      <c r="A4" t="s">
        <v>422</v>
      </c>
      <c r="B4">
        <v>1</v>
      </c>
      <c r="C4">
        <v>0</v>
      </c>
      <c r="D4">
        <v>1</v>
      </c>
      <c r="E4">
        <v>1</v>
      </c>
      <c r="F4">
        <v>0</v>
      </c>
      <c r="G4">
        <v>0</v>
      </c>
      <c r="H4">
        <v>1</v>
      </c>
      <c r="I4">
        <v>1</v>
      </c>
      <c r="J4">
        <v>1</v>
      </c>
      <c r="K4">
        <v>0</v>
      </c>
      <c r="L4">
        <v>0</v>
      </c>
      <c r="M4">
        <v>0</v>
      </c>
      <c r="N4">
        <v>1</v>
      </c>
      <c r="O4">
        <v>1</v>
      </c>
      <c r="P4">
        <v>0</v>
      </c>
      <c r="Q4">
        <v>0</v>
      </c>
      <c r="R4">
        <v>2</v>
      </c>
      <c r="S4" s="45">
        <f t="shared" si="0"/>
        <v>10</v>
      </c>
    </row>
    <row r="5" spans="1:19" x14ac:dyDescent="0.25">
      <c r="A5" s="50" t="s">
        <v>954</v>
      </c>
      <c r="B5">
        <v>1</v>
      </c>
      <c r="C5">
        <v>0</v>
      </c>
      <c r="D5">
        <v>1</v>
      </c>
      <c r="E5">
        <v>1</v>
      </c>
      <c r="F5">
        <v>0</v>
      </c>
      <c r="G5">
        <v>1</v>
      </c>
      <c r="H5">
        <v>0</v>
      </c>
      <c r="I5">
        <v>1</v>
      </c>
      <c r="J5">
        <v>0</v>
      </c>
      <c r="K5">
        <v>0</v>
      </c>
      <c r="L5">
        <v>1</v>
      </c>
      <c r="M5">
        <v>0</v>
      </c>
      <c r="N5">
        <v>1</v>
      </c>
      <c r="O5">
        <v>1</v>
      </c>
      <c r="P5">
        <v>0</v>
      </c>
      <c r="Q5">
        <v>0</v>
      </c>
      <c r="R5">
        <v>1</v>
      </c>
      <c r="S5" s="51">
        <f t="shared" si="0"/>
        <v>9</v>
      </c>
    </row>
    <row r="6" spans="1:19" x14ac:dyDescent="0.25">
      <c r="A6" s="50" t="s">
        <v>1056</v>
      </c>
      <c r="B6">
        <v>1</v>
      </c>
      <c r="C6">
        <v>0</v>
      </c>
      <c r="D6">
        <v>1</v>
      </c>
      <c r="E6">
        <v>1</v>
      </c>
      <c r="F6">
        <v>1</v>
      </c>
      <c r="G6">
        <v>0</v>
      </c>
      <c r="H6">
        <v>0</v>
      </c>
      <c r="I6">
        <v>0</v>
      </c>
      <c r="J6">
        <v>0</v>
      </c>
      <c r="K6">
        <v>1</v>
      </c>
      <c r="L6">
        <v>0</v>
      </c>
      <c r="M6">
        <v>1</v>
      </c>
      <c r="N6">
        <v>0</v>
      </c>
      <c r="O6">
        <v>0</v>
      </c>
      <c r="P6">
        <v>1</v>
      </c>
      <c r="Q6">
        <v>0</v>
      </c>
      <c r="R6">
        <v>1</v>
      </c>
      <c r="S6" s="51">
        <f t="shared" si="0"/>
        <v>8</v>
      </c>
    </row>
    <row r="7" spans="1:19" x14ac:dyDescent="0.25">
      <c r="A7" s="49" t="s">
        <v>443</v>
      </c>
      <c r="B7">
        <v>1</v>
      </c>
      <c r="C7">
        <v>0</v>
      </c>
      <c r="D7">
        <v>1</v>
      </c>
      <c r="E7">
        <v>1</v>
      </c>
      <c r="F7">
        <v>0.5</v>
      </c>
      <c r="G7">
        <v>1</v>
      </c>
      <c r="H7">
        <v>1</v>
      </c>
      <c r="I7">
        <v>0</v>
      </c>
      <c r="J7">
        <v>1</v>
      </c>
      <c r="K7">
        <v>0</v>
      </c>
      <c r="L7">
        <v>0</v>
      </c>
      <c r="M7">
        <v>0</v>
      </c>
      <c r="N7">
        <v>1</v>
      </c>
      <c r="O7">
        <v>1</v>
      </c>
      <c r="P7">
        <v>0</v>
      </c>
      <c r="Q7">
        <v>1</v>
      </c>
      <c r="R7">
        <v>2</v>
      </c>
      <c r="S7" s="49">
        <f t="shared" si="0"/>
        <v>11.5</v>
      </c>
    </row>
    <row r="8" spans="1:19" x14ac:dyDescent="0.25">
      <c r="A8" s="50" t="s">
        <v>1137</v>
      </c>
      <c r="B8">
        <v>1</v>
      </c>
      <c r="C8">
        <v>1</v>
      </c>
      <c r="D8">
        <v>1</v>
      </c>
      <c r="E8">
        <v>1</v>
      </c>
      <c r="F8">
        <v>0</v>
      </c>
      <c r="G8">
        <v>1</v>
      </c>
      <c r="H8">
        <v>0</v>
      </c>
      <c r="I8">
        <v>1</v>
      </c>
      <c r="J8">
        <v>0</v>
      </c>
      <c r="K8">
        <v>0</v>
      </c>
      <c r="L8">
        <v>0</v>
      </c>
      <c r="M8">
        <v>0</v>
      </c>
      <c r="N8">
        <v>1</v>
      </c>
      <c r="O8">
        <v>1</v>
      </c>
      <c r="P8">
        <v>0</v>
      </c>
      <c r="Q8">
        <v>2</v>
      </c>
      <c r="R8">
        <v>1</v>
      </c>
      <c r="S8" s="51">
        <f t="shared" si="0"/>
        <v>11</v>
      </c>
    </row>
    <row r="9" spans="1:19" x14ac:dyDescent="0.25">
      <c r="A9" s="50" t="s">
        <v>466</v>
      </c>
      <c r="B9">
        <v>0</v>
      </c>
      <c r="C9">
        <v>0</v>
      </c>
      <c r="D9">
        <v>1</v>
      </c>
      <c r="E9">
        <v>0</v>
      </c>
      <c r="F9">
        <v>0</v>
      </c>
      <c r="G9">
        <v>0</v>
      </c>
      <c r="H9">
        <v>1</v>
      </c>
      <c r="I9">
        <v>1</v>
      </c>
      <c r="J9">
        <v>0</v>
      </c>
      <c r="K9">
        <v>0</v>
      </c>
      <c r="L9">
        <v>0</v>
      </c>
      <c r="M9">
        <v>0</v>
      </c>
      <c r="N9">
        <v>1</v>
      </c>
      <c r="O9">
        <v>1</v>
      </c>
      <c r="P9">
        <v>0</v>
      </c>
      <c r="Q9">
        <v>1</v>
      </c>
      <c r="R9">
        <v>2</v>
      </c>
      <c r="S9" s="51">
        <f t="shared" si="0"/>
        <v>8</v>
      </c>
    </row>
    <row r="10" spans="1:19" x14ac:dyDescent="0.25">
      <c r="A10" s="50" t="s">
        <v>484</v>
      </c>
      <c r="B10">
        <v>1</v>
      </c>
      <c r="C10">
        <v>0</v>
      </c>
      <c r="D10">
        <v>1</v>
      </c>
      <c r="E10">
        <v>1</v>
      </c>
      <c r="F10">
        <v>0</v>
      </c>
      <c r="G10">
        <v>1</v>
      </c>
      <c r="H10">
        <v>1</v>
      </c>
      <c r="I10">
        <v>1</v>
      </c>
      <c r="J10">
        <v>1</v>
      </c>
      <c r="K10">
        <v>0</v>
      </c>
      <c r="L10">
        <v>0</v>
      </c>
      <c r="M10">
        <v>0</v>
      </c>
      <c r="N10">
        <v>1</v>
      </c>
      <c r="O10">
        <v>1</v>
      </c>
      <c r="P10">
        <v>0</v>
      </c>
      <c r="Q10">
        <v>1</v>
      </c>
      <c r="R10">
        <v>2</v>
      </c>
      <c r="S10" s="51">
        <f t="shared" si="0"/>
        <v>12</v>
      </c>
    </row>
    <row r="11" spans="1:19" s="49" customFormat="1" x14ac:dyDescent="0.25">
      <c r="A11" s="50" t="s">
        <v>1862</v>
      </c>
      <c r="B11" s="49">
        <v>0</v>
      </c>
      <c r="C11" s="49">
        <v>0</v>
      </c>
      <c r="D11" s="49">
        <v>1</v>
      </c>
      <c r="E11" s="49">
        <v>1</v>
      </c>
      <c r="F11" s="49">
        <v>1</v>
      </c>
      <c r="G11" s="49">
        <v>1</v>
      </c>
      <c r="H11" s="49">
        <v>1</v>
      </c>
      <c r="I11" s="49">
        <v>1</v>
      </c>
      <c r="J11" s="49">
        <v>1</v>
      </c>
      <c r="K11" s="49">
        <v>0</v>
      </c>
      <c r="L11" s="49">
        <v>0</v>
      </c>
      <c r="M11" s="49">
        <v>1</v>
      </c>
      <c r="N11" s="49">
        <v>0</v>
      </c>
      <c r="O11" s="49">
        <v>0</v>
      </c>
      <c r="P11" s="49">
        <v>2</v>
      </c>
      <c r="Q11" s="49">
        <v>0</v>
      </c>
      <c r="R11" s="49">
        <v>1</v>
      </c>
      <c r="S11" s="51">
        <f t="shared" si="0"/>
        <v>11</v>
      </c>
    </row>
    <row r="12" spans="1:19" x14ac:dyDescent="0.25">
      <c r="A12" s="50" t="s">
        <v>1007</v>
      </c>
      <c r="B12">
        <v>1</v>
      </c>
      <c r="C12">
        <v>0</v>
      </c>
      <c r="D12">
        <v>1</v>
      </c>
      <c r="E12">
        <v>1</v>
      </c>
      <c r="F12">
        <v>0</v>
      </c>
      <c r="G12">
        <v>1</v>
      </c>
      <c r="H12">
        <v>1</v>
      </c>
      <c r="I12">
        <v>1</v>
      </c>
      <c r="J12">
        <v>1</v>
      </c>
      <c r="K12">
        <v>0</v>
      </c>
      <c r="L12">
        <v>0</v>
      </c>
      <c r="M12">
        <v>0</v>
      </c>
      <c r="N12">
        <v>0</v>
      </c>
      <c r="O12">
        <v>1</v>
      </c>
      <c r="P12">
        <v>0</v>
      </c>
      <c r="Q12">
        <v>1</v>
      </c>
      <c r="R12">
        <v>0</v>
      </c>
      <c r="S12" s="51">
        <f t="shared" si="0"/>
        <v>9</v>
      </c>
    </row>
    <row r="13" spans="1:19" x14ac:dyDescent="0.25">
      <c r="A13" t="s">
        <v>734</v>
      </c>
      <c r="B13">
        <v>1</v>
      </c>
      <c r="C13">
        <v>0</v>
      </c>
      <c r="D13">
        <v>1</v>
      </c>
      <c r="E13">
        <v>1</v>
      </c>
      <c r="F13">
        <v>0.5</v>
      </c>
      <c r="G13">
        <v>0</v>
      </c>
      <c r="H13">
        <v>0</v>
      </c>
      <c r="I13">
        <v>0</v>
      </c>
      <c r="J13">
        <v>1</v>
      </c>
      <c r="K13">
        <v>0</v>
      </c>
      <c r="L13">
        <v>0</v>
      </c>
      <c r="M13">
        <v>1</v>
      </c>
      <c r="N13">
        <v>1</v>
      </c>
      <c r="O13">
        <v>1</v>
      </c>
      <c r="P13">
        <v>1</v>
      </c>
      <c r="Q13">
        <v>1</v>
      </c>
      <c r="R13">
        <v>1</v>
      </c>
      <c r="S13" s="51">
        <f t="shared" si="0"/>
        <v>10.5</v>
      </c>
    </row>
    <row r="14" spans="1:19" x14ac:dyDescent="0.25">
      <c r="A14" t="s">
        <v>510</v>
      </c>
      <c r="B14">
        <v>0</v>
      </c>
      <c r="C14">
        <v>0</v>
      </c>
      <c r="D14">
        <v>1</v>
      </c>
      <c r="E14">
        <v>0</v>
      </c>
      <c r="F14">
        <v>0.5</v>
      </c>
      <c r="G14">
        <v>1</v>
      </c>
      <c r="H14">
        <v>1</v>
      </c>
      <c r="I14">
        <v>1</v>
      </c>
      <c r="J14">
        <v>0</v>
      </c>
      <c r="K14">
        <v>0</v>
      </c>
      <c r="L14">
        <v>0</v>
      </c>
      <c r="M14">
        <v>0</v>
      </c>
      <c r="N14">
        <v>1</v>
      </c>
      <c r="O14">
        <v>0</v>
      </c>
      <c r="P14">
        <v>0</v>
      </c>
      <c r="Q14">
        <v>0</v>
      </c>
      <c r="R14">
        <v>1</v>
      </c>
      <c r="S14" s="51">
        <f t="shared" si="0"/>
        <v>6.5</v>
      </c>
    </row>
    <row r="15" spans="1:19" x14ac:dyDescent="0.25">
      <c r="A15" t="s">
        <v>751</v>
      </c>
      <c r="B15">
        <v>1</v>
      </c>
      <c r="C15">
        <v>0</v>
      </c>
      <c r="D15">
        <v>1</v>
      </c>
      <c r="E15">
        <v>1</v>
      </c>
      <c r="F15">
        <v>1</v>
      </c>
      <c r="G15">
        <v>1</v>
      </c>
      <c r="H15">
        <v>1</v>
      </c>
      <c r="I15">
        <v>1</v>
      </c>
      <c r="J15">
        <v>1</v>
      </c>
      <c r="K15">
        <v>0</v>
      </c>
      <c r="L15">
        <v>0</v>
      </c>
      <c r="M15">
        <v>0</v>
      </c>
      <c r="N15">
        <v>1</v>
      </c>
      <c r="O15">
        <v>1</v>
      </c>
      <c r="P15">
        <v>0</v>
      </c>
      <c r="Q15">
        <v>1</v>
      </c>
      <c r="R15">
        <v>2</v>
      </c>
      <c r="S15" s="51">
        <f t="shared" si="0"/>
        <v>13</v>
      </c>
    </row>
    <row r="16" spans="1:19" s="49" customFormat="1" x14ac:dyDescent="0.25">
      <c r="A16" s="49" t="s">
        <v>523</v>
      </c>
      <c r="B16" s="49">
        <v>1</v>
      </c>
      <c r="C16" s="49">
        <v>0</v>
      </c>
      <c r="D16" s="49">
        <v>1</v>
      </c>
      <c r="E16" s="49">
        <v>1</v>
      </c>
      <c r="F16" s="49">
        <v>0</v>
      </c>
      <c r="G16" s="49">
        <v>0</v>
      </c>
      <c r="H16" s="49">
        <v>0</v>
      </c>
      <c r="I16" s="49">
        <v>0</v>
      </c>
      <c r="J16" s="49">
        <v>0</v>
      </c>
      <c r="K16" s="49">
        <v>0</v>
      </c>
      <c r="L16" s="49">
        <v>0</v>
      </c>
      <c r="M16" s="49">
        <v>0</v>
      </c>
      <c r="N16" s="49">
        <v>0</v>
      </c>
      <c r="O16" s="49">
        <v>1</v>
      </c>
      <c r="P16" s="49">
        <v>0</v>
      </c>
      <c r="Q16" s="49">
        <v>1</v>
      </c>
      <c r="R16" s="49">
        <v>2</v>
      </c>
      <c r="S16" s="51">
        <f t="shared" si="0"/>
        <v>7</v>
      </c>
    </row>
    <row r="17" spans="1:19" x14ac:dyDescent="0.25">
      <c r="A17" s="50" t="s">
        <v>1102</v>
      </c>
      <c r="B17">
        <v>1</v>
      </c>
      <c r="C17">
        <v>0</v>
      </c>
      <c r="D17">
        <v>1</v>
      </c>
      <c r="E17">
        <v>1</v>
      </c>
      <c r="F17">
        <v>1</v>
      </c>
      <c r="G17">
        <v>1</v>
      </c>
      <c r="H17">
        <v>1</v>
      </c>
      <c r="I17">
        <v>0</v>
      </c>
      <c r="J17">
        <v>0</v>
      </c>
      <c r="K17">
        <v>1</v>
      </c>
      <c r="L17">
        <v>0</v>
      </c>
      <c r="M17">
        <v>1</v>
      </c>
      <c r="N17">
        <v>0</v>
      </c>
      <c r="O17">
        <v>0</v>
      </c>
      <c r="P17">
        <v>1</v>
      </c>
      <c r="Q17">
        <v>0</v>
      </c>
      <c r="R17">
        <v>1</v>
      </c>
      <c r="S17" s="51">
        <f t="shared" si="0"/>
        <v>10</v>
      </c>
    </row>
    <row r="18" spans="1:19" x14ac:dyDescent="0.25">
      <c r="A18" s="50" t="s">
        <v>1104</v>
      </c>
      <c r="B18">
        <v>1</v>
      </c>
      <c r="C18">
        <v>0</v>
      </c>
      <c r="D18">
        <v>0</v>
      </c>
      <c r="E18">
        <v>1</v>
      </c>
      <c r="F18">
        <v>0</v>
      </c>
      <c r="G18">
        <v>0</v>
      </c>
      <c r="H18">
        <v>1</v>
      </c>
      <c r="I18">
        <v>1</v>
      </c>
      <c r="J18">
        <v>1</v>
      </c>
      <c r="K18">
        <v>0</v>
      </c>
      <c r="L18">
        <v>0</v>
      </c>
      <c r="M18">
        <v>0</v>
      </c>
      <c r="N18">
        <v>0</v>
      </c>
      <c r="O18">
        <v>1</v>
      </c>
      <c r="P18">
        <v>2</v>
      </c>
      <c r="Q18">
        <v>1</v>
      </c>
      <c r="R18">
        <v>2</v>
      </c>
      <c r="S18" s="51">
        <f t="shared" si="0"/>
        <v>11</v>
      </c>
    </row>
    <row r="19" spans="1:19" x14ac:dyDescent="0.25">
      <c r="A19" t="s">
        <v>936</v>
      </c>
      <c r="B19">
        <v>1</v>
      </c>
      <c r="C19">
        <v>0</v>
      </c>
      <c r="D19">
        <v>1</v>
      </c>
      <c r="E19">
        <v>1</v>
      </c>
      <c r="F19">
        <v>0</v>
      </c>
      <c r="G19">
        <v>1</v>
      </c>
      <c r="H19">
        <v>1</v>
      </c>
      <c r="I19">
        <v>1</v>
      </c>
      <c r="J19">
        <v>1</v>
      </c>
      <c r="K19">
        <v>0</v>
      </c>
      <c r="L19">
        <v>1</v>
      </c>
      <c r="M19">
        <v>1</v>
      </c>
      <c r="N19">
        <v>0</v>
      </c>
      <c r="O19">
        <v>1</v>
      </c>
      <c r="P19">
        <v>1</v>
      </c>
      <c r="Q19">
        <v>1</v>
      </c>
      <c r="R19">
        <v>2</v>
      </c>
      <c r="S19" s="51">
        <f t="shared" si="0"/>
        <v>14</v>
      </c>
    </row>
    <row r="20" spans="1:19" x14ac:dyDescent="0.25">
      <c r="A20" t="s">
        <v>1106</v>
      </c>
      <c r="B20">
        <v>1</v>
      </c>
      <c r="C20">
        <v>1</v>
      </c>
      <c r="D20">
        <v>1</v>
      </c>
      <c r="E20">
        <v>1</v>
      </c>
      <c r="F20">
        <v>1</v>
      </c>
      <c r="G20">
        <v>1</v>
      </c>
      <c r="H20">
        <v>1</v>
      </c>
      <c r="I20">
        <v>0</v>
      </c>
      <c r="J20">
        <v>0</v>
      </c>
      <c r="K20">
        <v>0</v>
      </c>
      <c r="L20">
        <v>0</v>
      </c>
      <c r="M20">
        <v>0</v>
      </c>
      <c r="N20">
        <v>1</v>
      </c>
      <c r="O20">
        <v>1</v>
      </c>
      <c r="P20">
        <v>0</v>
      </c>
      <c r="Q20">
        <v>0</v>
      </c>
      <c r="R20">
        <v>1</v>
      </c>
      <c r="S20" s="51">
        <f t="shared" si="0"/>
        <v>10</v>
      </c>
    </row>
    <row r="21" spans="1:19" x14ac:dyDescent="0.25">
      <c r="A21" t="s">
        <v>773</v>
      </c>
      <c r="B21">
        <v>1</v>
      </c>
      <c r="C21">
        <v>1</v>
      </c>
      <c r="D21">
        <v>1</v>
      </c>
      <c r="E21">
        <v>1</v>
      </c>
      <c r="F21">
        <v>0</v>
      </c>
      <c r="G21">
        <v>1</v>
      </c>
      <c r="H21">
        <v>1</v>
      </c>
      <c r="I21">
        <v>0</v>
      </c>
      <c r="J21">
        <v>1</v>
      </c>
      <c r="K21">
        <v>0</v>
      </c>
      <c r="L21">
        <v>0</v>
      </c>
      <c r="M21">
        <v>1</v>
      </c>
      <c r="N21">
        <v>0</v>
      </c>
      <c r="O21">
        <v>1</v>
      </c>
      <c r="P21">
        <v>1</v>
      </c>
      <c r="Q21">
        <v>1</v>
      </c>
      <c r="R21">
        <v>2</v>
      </c>
      <c r="S21" s="51">
        <f t="shared" si="0"/>
        <v>13</v>
      </c>
    </row>
    <row r="22" spans="1:19" x14ac:dyDescent="0.25">
      <c r="A22" s="50" t="s">
        <v>1601</v>
      </c>
      <c r="B22">
        <v>1</v>
      </c>
      <c r="C22">
        <v>1</v>
      </c>
      <c r="D22">
        <v>1</v>
      </c>
      <c r="E22">
        <v>0</v>
      </c>
      <c r="F22">
        <v>0</v>
      </c>
      <c r="G22">
        <v>0</v>
      </c>
      <c r="H22">
        <v>0</v>
      </c>
      <c r="I22">
        <v>1</v>
      </c>
      <c r="J22">
        <v>1</v>
      </c>
      <c r="K22">
        <v>0</v>
      </c>
      <c r="L22">
        <v>0</v>
      </c>
      <c r="M22">
        <v>0</v>
      </c>
      <c r="N22">
        <v>0</v>
      </c>
      <c r="O22">
        <v>0</v>
      </c>
      <c r="P22">
        <v>0</v>
      </c>
      <c r="Q22">
        <v>1</v>
      </c>
      <c r="R22">
        <v>0</v>
      </c>
      <c r="S22" s="51">
        <f t="shared" si="0"/>
        <v>6</v>
      </c>
    </row>
    <row r="23" spans="1:19" x14ac:dyDescent="0.25">
      <c r="A23" s="49" t="s">
        <v>918</v>
      </c>
      <c r="B23">
        <v>1</v>
      </c>
      <c r="C23">
        <v>0</v>
      </c>
      <c r="D23">
        <v>1</v>
      </c>
      <c r="E23">
        <v>0</v>
      </c>
      <c r="F23">
        <v>0</v>
      </c>
      <c r="G23">
        <v>0</v>
      </c>
      <c r="H23">
        <v>1</v>
      </c>
      <c r="I23">
        <v>1</v>
      </c>
      <c r="J23">
        <v>0</v>
      </c>
      <c r="K23">
        <v>0</v>
      </c>
      <c r="L23">
        <v>0</v>
      </c>
      <c r="M23">
        <v>0</v>
      </c>
      <c r="N23">
        <v>1</v>
      </c>
      <c r="O23">
        <v>1</v>
      </c>
      <c r="P23">
        <v>0</v>
      </c>
      <c r="Q23">
        <v>0</v>
      </c>
      <c r="R23">
        <v>1</v>
      </c>
      <c r="S23" s="51">
        <f t="shared" si="0"/>
        <v>7</v>
      </c>
    </row>
    <row r="24" spans="1:19" x14ac:dyDescent="0.25">
      <c r="A24" s="49" t="s">
        <v>537</v>
      </c>
      <c r="B24">
        <v>1</v>
      </c>
      <c r="C24">
        <v>0</v>
      </c>
      <c r="D24">
        <v>0</v>
      </c>
      <c r="E24">
        <v>1</v>
      </c>
      <c r="F24">
        <v>0</v>
      </c>
      <c r="G24">
        <v>0</v>
      </c>
      <c r="H24">
        <v>1</v>
      </c>
      <c r="I24">
        <v>1</v>
      </c>
      <c r="J24">
        <v>1</v>
      </c>
      <c r="K24">
        <v>0</v>
      </c>
      <c r="L24">
        <v>0</v>
      </c>
      <c r="M24">
        <v>0</v>
      </c>
      <c r="N24">
        <v>1</v>
      </c>
      <c r="O24">
        <v>0</v>
      </c>
      <c r="P24">
        <v>0</v>
      </c>
      <c r="Q24">
        <v>0</v>
      </c>
      <c r="R24">
        <v>0</v>
      </c>
      <c r="S24" s="51">
        <f t="shared" si="0"/>
        <v>6</v>
      </c>
    </row>
    <row r="25" spans="1:19" x14ac:dyDescent="0.25">
      <c r="A25" s="49" t="s">
        <v>708</v>
      </c>
      <c r="B25">
        <v>1</v>
      </c>
      <c r="C25">
        <v>0</v>
      </c>
      <c r="D25">
        <v>1</v>
      </c>
      <c r="E25">
        <v>1</v>
      </c>
      <c r="F25">
        <v>1</v>
      </c>
      <c r="G25">
        <v>0</v>
      </c>
      <c r="H25">
        <v>1</v>
      </c>
      <c r="I25">
        <v>1</v>
      </c>
      <c r="J25">
        <v>0</v>
      </c>
      <c r="K25">
        <v>0</v>
      </c>
      <c r="L25">
        <v>0</v>
      </c>
      <c r="M25">
        <v>0</v>
      </c>
      <c r="N25">
        <v>1</v>
      </c>
      <c r="O25">
        <v>1</v>
      </c>
      <c r="P25">
        <v>0</v>
      </c>
      <c r="Q25">
        <v>1</v>
      </c>
      <c r="R25">
        <v>0</v>
      </c>
      <c r="S25" s="51">
        <f t="shared" si="0"/>
        <v>9</v>
      </c>
    </row>
    <row r="26" spans="1:19" x14ac:dyDescent="0.25">
      <c r="A26" s="49" t="s">
        <v>551</v>
      </c>
      <c r="B26">
        <v>1</v>
      </c>
      <c r="C26">
        <v>0</v>
      </c>
      <c r="D26">
        <v>1</v>
      </c>
      <c r="E26">
        <v>1</v>
      </c>
      <c r="F26">
        <v>0</v>
      </c>
      <c r="G26">
        <v>0</v>
      </c>
      <c r="H26">
        <v>1</v>
      </c>
      <c r="I26">
        <v>1</v>
      </c>
      <c r="J26">
        <v>1</v>
      </c>
      <c r="K26">
        <v>0</v>
      </c>
      <c r="L26">
        <v>0</v>
      </c>
      <c r="M26">
        <v>0</v>
      </c>
      <c r="N26">
        <v>1</v>
      </c>
      <c r="O26">
        <v>1</v>
      </c>
      <c r="P26">
        <v>0</v>
      </c>
      <c r="Q26">
        <v>1</v>
      </c>
      <c r="R26">
        <v>0</v>
      </c>
      <c r="S26" s="51">
        <f t="shared" si="0"/>
        <v>9</v>
      </c>
    </row>
    <row r="27" spans="1:19" x14ac:dyDescent="0.25">
      <c r="A27" s="49" t="s">
        <v>933</v>
      </c>
      <c r="B27">
        <v>1</v>
      </c>
      <c r="C27">
        <v>0</v>
      </c>
      <c r="D27">
        <v>1</v>
      </c>
      <c r="E27">
        <v>1</v>
      </c>
      <c r="F27">
        <v>0</v>
      </c>
      <c r="G27">
        <v>1</v>
      </c>
      <c r="H27">
        <v>1</v>
      </c>
      <c r="I27">
        <v>1</v>
      </c>
      <c r="J27">
        <v>0</v>
      </c>
      <c r="K27">
        <v>0</v>
      </c>
      <c r="L27">
        <v>0</v>
      </c>
      <c r="M27">
        <v>0</v>
      </c>
      <c r="N27">
        <v>1</v>
      </c>
      <c r="O27">
        <v>1</v>
      </c>
      <c r="P27">
        <v>0</v>
      </c>
      <c r="Q27">
        <v>0</v>
      </c>
      <c r="R27">
        <v>1</v>
      </c>
      <c r="S27" s="51">
        <f t="shared" si="0"/>
        <v>9</v>
      </c>
    </row>
    <row r="28" spans="1:19" x14ac:dyDescent="0.25">
      <c r="A28" s="49" t="s">
        <v>582</v>
      </c>
      <c r="B28">
        <v>1</v>
      </c>
      <c r="C28">
        <v>0</v>
      </c>
      <c r="D28">
        <v>1</v>
      </c>
      <c r="E28">
        <v>1</v>
      </c>
      <c r="F28">
        <v>0</v>
      </c>
      <c r="G28">
        <v>1</v>
      </c>
      <c r="H28">
        <v>1</v>
      </c>
      <c r="I28">
        <v>0</v>
      </c>
      <c r="J28">
        <v>1</v>
      </c>
      <c r="K28">
        <v>0</v>
      </c>
      <c r="L28">
        <v>0</v>
      </c>
      <c r="M28">
        <v>0</v>
      </c>
      <c r="N28">
        <v>1</v>
      </c>
      <c r="O28">
        <v>1</v>
      </c>
      <c r="P28">
        <v>0</v>
      </c>
      <c r="Q28">
        <v>1</v>
      </c>
      <c r="R28">
        <v>0</v>
      </c>
      <c r="S28" s="51">
        <f t="shared" si="0"/>
        <v>9</v>
      </c>
    </row>
    <row r="29" spans="1:19" x14ac:dyDescent="0.25">
      <c r="A29" s="50" t="s">
        <v>986</v>
      </c>
      <c r="B29">
        <v>1</v>
      </c>
      <c r="C29">
        <v>0</v>
      </c>
      <c r="D29">
        <v>1</v>
      </c>
      <c r="E29">
        <v>1</v>
      </c>
      <c r="F29">
        <v>0</v>
      </c>
      <c r="G29">
        <v>1</v>
      </c>
      <c r="H29">
        <v>1</v>
      </c>
      <c r="I29">
        <v>0</v>
      </c>
      <c r="J29">
        <v>0</v>
      </c>
      <c r="K29">
        <v>0</v>
      </c>
      <c r="L29">
        <v>0</v>
      </c>
      <c r="M29">
        <v>0</v>
      </c>
      <c r="N29">
        <v>0</v>
      </c>
      <c r="O29">
        <v>0</v>
      </c>
      <c r="P29">
        <v>0</v>
      </c>
      <c r="Q29">
        <v>0</v>
      </c>
      <c r="R29">
        <v>0</v>
      </c>
      <c r="S29" s="51">
        <f t="shared" si="0"/>
        <v>5</v>
      </c>
    </row>
    <row r="30" spans="1:19" x14ac:dyDescent="0.25">
      <c r="A30" s="50" t="s">
        <v>1118</v>
      </c>
      <c r="B30">
        <v>1</v>
      </c>
      <c r="C30">
        <v>1</v>
      </c>
      <c r="D30">
        <v>0</v>
      </c>
      <c r="E30">
        <v>1</v>
      </c>
      <c r="F30">
        <v>0</v>
      </c>
      <c r="G30">
        <v>0</v>
      </c>
      <c r="H30">
        <v>1</v>
      </c>
      <c r="I30">
        <v>0</v>
      </c>
      <c r="J30">
        <v>1</v>
      </c>
      <c r="K30">
        <v>0</v>
      </c>
      <c r="L30">
        <v>1</v>
      </c>
      <c r="M30">
        <v>0</v>
      </c>
      <c r="N30">
        <v>1</v>
      </c>
      <c r="O30">
        <v>1</v>
      </c>
      <c r="P30">
        <v>2</v>
      </c>
      <c r="Q30">
        <v>2</v>
      </c>
      <c r="R30">
        <v>2</v>
      </c>
      <c r="S30" s="51">
        <f t="shared" si="0"/>
        <v>14</v>
      </c>
    </row>
    <row r="31" spans="1:19" s="49" customFormat="1" x14ac:dyDescent="0.25">
      <c r="A31" s="50" t="s">
        <v>1897</v>
      </c>
      <c r="B31" s="49">
        <v>1</v>
      </c>
      <c r="C31" s="49">
        <v>0</v>
      </c>
      <c r="D31" s="49">
        <v>1</v>
      </c>
      <c r="E31" s="49">
        <v>1</v>
      </c>
      <c r="F31" s="49">
        <v>0</v>
      </c>
      <c r="G31" s="49">
        <v>0</v>
      </c>
      <c r="H31" s="49">
        <v>0</v>
      </c>
      <c r="I31" s="49">
        <v>1</v>
      </c>
      <c r="J31" s="49">
        <v>1</v>
      </c>
      <c r="K31" s="49">
        <v>0</v>
      </c>
      <c r="L31" s="49">
        <v>1</v>
      </c>
      <c r="M31" s="49">
        <v>0</v>
      </c>
      <c r="N31" s="49">
        <v>1</v>
      </c>
      <c r="O31" s="49">
        <v>0</v>
      </c>
      <c r="P31" s="49">
        <v>0</v>
      </c>
      <c r="Q31" s="49">
        <v>0</v>
      </c>
      <c r="R31" s="49">
        <v>2</v>
      </c>
      <c r="S31" s="51">
        <f t="shared" si="0"/>
        <v>9</v>
      </c>
    </row>
    <row r="32" spans="1:19" x14ac:dyDescent="0.25">
      <c r="A32" s="49" t="s">
        <v>812</v>
      </c>
      <c r="B32">
        <v>1</v>
      </c>
      <c r="C32">
        <v>0</v>
      </c>
      <c r="D32">
        <v>1</v>
      </c>
      <c r="E32">
        <v>1</v>
      </c>
      <c r="F32">
        <v>0</v>
      </c>
      <c r="G32">
        <v>1</v>
      </c>
      <c r="H32">
        <v>1</v>
      </c>
      <c r="I32">
        <v>1</v>
      </c>
      <c r="J32">
        <v>1</v>
      </c>
      <c r="K32">
        <v>0</v>
      </c>
      <c r="L32">
        <v>0</v>
      </c>
      <c r="M32">
        <v>1</v>
      </c>
      <c r="N32">
        <v>0</v>
      </c>
      <c r="O32">
        <v>1</v>
      </c>
      <c r="P32">
        <v>1</v>
      </c>
      <c r="Q32">
        <v>0</v>
      </c>
      <c r="R32">
        <v>2</v>
      </c>
      <c r="S32" s="51">
        <f t="shared" si="0"/>
        <v>12</v>
      </c>
    </row>
    <row r="33" spans="1:19" x14ac:dyDescent="0.25">
      <c r="A33" s="49" t="s">
        <v>612</v>
      </c>
      <c r="B33">
        <v>1</v>
      </c>
      <c r="C33">
        <v>1</v>
      </c>
      <c r="D33">
        <v>1</v>
      </c>
      <c r="E33">
        <v>1</v>
      </c>
      <c r="F33">
        <v>1</v>
      </c>
      <c r="G33">
        <v>1</v>
      </c>
      <c r="H33">
        <v>1</v>
      </c>
      <c r="I33">
        <v>0</v>
      </c>
      <c r="J33">
        <v>0</v>
      </c>
      <c r="K33">
        <v>0</v>
      </c>
      <c r="L33">
        <v>0</v>
      </c>
      <c r="M33">
        <v>1</v>
      </c>
      <c r="N33">
        <v>1</v>
      </c>
      <c r="O33">
        <v>1</v>
      </c>
      <c r="P33">
        <v>1</v>
      </c>
      <c r="Q33">
        <v>0</v>
      </c>
      <c r="R33">
        <v>1</v>
      </c>
      <c r="S33" s="51">
        <f t="shared" si="0"/>
        <v>12</v>
      </c>
    </row>
    <row r="34" spans="1:19" x14ac:dyDescent="0.25">
      <c r="A34" s="49" t="s">
        <v>655</v>
      </c>
      <c r="B34">
        <v>1</v>
      </c>
      <c r="C34">
        <v>0</v>
      </c>
      <c r="D34">
        <v>1</v>
      </c>
      <c r="E34">
        <v>1</v>
      </c>
      <c r="F34">
        <v>1</v>
      </c>
      <c r="G34">
        <v>1</v>
      </c>
      <c r="H34">
        <v>1</v>
      </c>
      <c r="I34">
        <v>1</v>
      </c>
      <c r="J34">
        <v>1</v>
      </c>
      <c r="K34">
        <v>0</v>
      </c>
      <c r="L34">
        <v>0</v>
      </c>
      <c r="M34">
        <v>1</v>
      </c>
      <c r="N34">
        <v>1</v>
      </c>
      <c r="O34">
        <v>1</v>
      </c>
      <c r="P34">
        <v>1</v>
      </c>
      <c r="Q34">
        <v>0</v>
      </c>
      <c r="R34">
        <v>1</v>
      </c>
      <c r="S34" s="51">
        <f t="shared" si="0"/>
        <v>13</v>
      </c>
    </row>
    <row r="35" spans="1:19" x14ac:dyDescent="0.25">
      <c r="A35" s="49" t="s">
        <v>654</v>
      </c>
      <c r="B35">
        <v>1</v>
      </c>
      <c r="C35">
        <v>0</v>
      </c>
      <c r="D35">
        <v>1</v>
      </c>
      <c r="E35">
        <v>1</v>
      </c>
      <c r="F35">
        <v>1</v>
      </c>
      <c r="G35">
        <v>1</v>
      </c>
      <c r="H35">
        <v>1</v>
      </c>
      <c r="I35">
        <v>0</v>
      </c>
      <c r="J35">
        <v>1</v>
      </c>
      <c r="K35">
        <v>0</v>
      </c>
      <c r="L35">
        <v>0</v>
      </c>
      <c r="M35">
        <v>0</v>
      </c>
      <c r="N35">
        <v>1</v>
      </c>
      <c r="O35">
        <v>1</v>
      </c>
      <c r="P35">
        <v>0</v>
      </c>
      <c r="Q35">
        <v>0</v>
      </c>
      <c r="R35">
        <v>0</v>
      </c>
      <c r="S35" s="51">
        <f t="shared" si="0"/>
        <v>9</v>
      </c>
    </row>
    <row r="36" spans="1:19" x14ac:dyDescent="0.25">
      <c r="A36" s="50" t="s">
        <v>1083</v>
      </c>
      <c r="B36">
        <v>1</v>
      </c>
      <c r="C36">
        <v>0</v>
      </c>
      <c r="D36">
        <v>1</v>
      </c>
      <c r="E36">
        <v>1</v>
      </c>
      <c r="F36">
        <v>1</v>
      </c>
      <c r="G36">
        <v>1</v>
      </c>
      <c r="H36">
        <v>1</v>
      </c>
      <c r="I36">
        <v>0</v>
      </c>
      <c r="J36">
        <v>1</v>
      </c>
      <c r="K36">
        <v>0</v>
      </c>
      <c r="L36">
        <v>0</v>
      </c>
      <c r="M36">
        <v>0</v>
      </c>
      <c r="N36">
        <v>1</v>
      </c>
      <c r="O36">
        <v>1</v>
      </c>
      <c r="P36">
        <v>0</v>
      </c>
      <c r="Q36">
        <v>0</v>
      </c>
      <c r="R36">
        <v>0</v>
      </c>
      <c r="S36" s="51">
        <f t="shared" si="0"/>
        <v>9</v>
      </c>
    </row>
    <row r="37" spans="1:19" x14ac:dyDescent="0.25">
      <c r="A37" s="49" t="s">
        <v>642</v>
      </c>
      <c r="B37">
        <v>1</v>
      </c>
      <c r="C37">
        <v>0</v>
      </c>
      <c r="D37">
        <v>1</v>
      </c>
      <c r="E37">
        <v>1</v>
      </c>
      <c r="F37">
        <v>1</v>
      </c>
      <c r="G37">
        <v>1</v>
      </c>
      <c r="H37">
        <v>1</v>
      </c>
      <c r="I37">
        <v>1</v>
      </c>
      <c r="J37">
        <v>0</v>
      </c>
      <c r="K37">
        <v>0</v>
      </c>
      <c r="L37">
        <v>0</v>
      </c>
      <c r="M37">
        <v>0</v>
      </c>
      <c r="N37">
        <v>0</v>
      </c>
      <c r="O37">
        <v>1</v>
      </c>
      <c r="P37">
        <v>0.5</v>
      </c>
      <c r="Q37">
        <v>0</v>
      </c>
      <c r="R37">
        <v>1</v>
      </c>
      <c r="S37" s="51">
        <f t="shared" si="0"/>
        <v>9.5</v>
      </c>
    </row>
    <row r="38" spans="1:19" x14ac:dyDescent="0.25">
      <c r="A38" s="26" t="s">
        <v>903</v>
      </c>
      <c r="B38">
        <v>1</v>
      </c>
      <c r="C38">
        <v>0</v>
      </c>
      <c r="D38">
        <v>1</v>
      </c>
      <c r="E38">
        <v>1</v>
      </c>
      <c r="F38">
        <v>1</v>
      </c>
      <c r="G38">
        <v>0</v>
      </c>
      <c r="H38">
        <v>1</v>
      </c>
      <c r="I38">
        <v>0</v>
      </c>
      <c r="J38">
        <v>1</v>
      </c>
      <c r="K38">
        <v>0</v>
      </c>
      <c r="L38">
        <v>0</v>
      </c>
      <c r="M38">
        <v>0</v>
      </c>
      <c r="N38">
        <v>1</v>
      </c>
      <c r="O38">
        <v>1</v>
      </c>
      <c r="P38">
        <v>0</v>
      </c>
      <c r="Q38">
        <v>0</v>
      </c>
      <c r="R38">
        <v>0</v>
      </c>
      <c r="S38" s="51">
        <f t="shared" si="0"/>
        <v>8</v>
      </c>
    </row>
    <row r="39" spans="1:19" x14ac:dyDescent="0.25">
      <c r="A39" s="49" t="s">
        <v>1221</v>
      </c>
      <c r="B39">
        <v>1</v>
      </c>
      <c r="C39">
        <v>0</v>
      </c>
      <c r="D39">
        <v>1</v>
      </c>
      <c r="E39">
        <v>1</v>
      </c>
      <c r="F39">
        <v>0.5</v>
      </c>
      <c r="G39">
        <v>1</v>
      </c>
      <c r="H39">
        <v>1</v>
      </c>
      <c r="I39">
        <v>1</v>
      </c>
      <c r="J39">
        <v>1</v>
      </c>
      <c r="K39">
        <v>0</v>
      </c>
      <c r="L39">
        <v>0</v>
      </c>
      <c r="M39">
        <v>1</v>
      </c>
      <c r="N39">
        <v>1</v>
      </c>
      <c r="O39">
        <v>1</v>
      </c>
      <c r="P39">
        <v>1</v>
      </c>
      <c r="Q39">
        <v>1</v>
      </c>
      <c r="R39">
        <v>2</v>
      </c>
      <c r="S39" s="51">
        <f t="shared" si="0"/>
        <v>14.5</v>
      </c>
    </row>
    <row r="40" spans="1:19" x14ac:dyDescent="0.25">
      <c r="A40" s="50" t="s">
        <v>1519</v>
      </c>
      <c r="B40">
        <v>1</v>
      </c>
      <c r="C40">
        <v>0</v>
      </c>
      <c r="D40">
        <v>0</v>
      </c>
      <c r="E40">
        <v>0</v>
      </c>
      <c r="F40">
        <v>0</v>
      </c>
      <c r="G40">
        <v>0</v>
      </c>
      <c r="H40">
        <v>0</v>
      </c>
      <c r="I40">
        <v>1</v>
      </c>
      <c r="J40">
        <v>0</v>
      </c>
      <c r="K40">
        <v>0</v>
      </c>
      <c r="L40">
        <v>1</v>
      </c>
      <c r="M40">
        <v>0</v>
      </c>
      <c r="N40">
        <v>0</v>
      </c>
      <c r="O40">
        <v>0</v>
      </c>
      <c r="P40">
        <v>0</v>
      </c>
      <c r="Q40">
        <v>1</v>
      </c>
      <c r="R40">
        <v>1</v>
      </c>
      <c r="S40" s="51">
        <f t="shared" si="0"/>
        <v>5</v>
      </c>
    </row>
    <row r="41" spans="1:19" x14ac:dyDescent="0.25">
      <c r="A41" s="49" t="s">
        <v>652</v>
      </c>
      <c r="B41">
        <v>1</v>
      </c>
      <c r="C41">
        <v>0</v>
      </c>
      <c r="D41">
        <v>1</v>
      </c>
      <c r="E41">
        <v>1</v>
      </c>
      <c r="F41">
        <v>0</v>
      </c>
      <c r="G41">
        <v>1</v>
      </c>
      <c r="H41">
        <v>1</v>
      </c>
      <c r="I41">
        <v>0</v>
      </c>
      <c r="J41">
        <v>0</v>
      </c>
      <c r="K41">
        <v>0</v>
      </c>
      <c r="L41">
        <v>0</v>
      </c>
      <c r="M41">
        <v>0.5</v>
      </c>
      <c r="N41">
        <v>0.5</v>
      </c>
      <c r="O41">
        <v>0</v>
      </c>
      <c r="P41">
        <v>0.5</v>
      </c>
      <c r="Q41">
        <v>1</v>
      </c>
      <c r="R41">
        <v>1</v>
      </c>
      <c r="S41" s="51">
        <f t="shared" si="0"/>
        <v>8.5</v>
      </c>
    </row>
    <row r="42" spans="1:19" x14ac:dyDescent="0.25">
      <c r="A42" s="49" t="s">
        <v>695</v>
      </c>
      <c r="B42">
        <v>1</v>
      </c>
      <c r="C42">
        <v>0</v>
      </c>
      <c r="D42">
        <v>1</v>
      </c>
      <c r="E42">
        <v>0</v>
      </c>
      <c r="F42">
        <v>0</v>
      </c>
      <c r="G42">
        <v>1</v>
      </c>
      <c r="H42">
        <v>1</v>
      </c>
      <c r="I42">
        <v>1</v>
      </c>
      <c r="J42">
        <v>0</v>
      </c>
      <c r="K42">
        <v>0</v>
      </c>
      <c r="L42">
        <v>0</v>
      </c>
      <c r="M42">
        <v>0</v>
      </c>
      <c r="N42">
        <v>1</v>
      </c>
      <c r="O42">
        <v>1</v>
      </c>
      <c r="P42">
        <v>0</v>
      </c>
      <c r="Q42">
        <v>0</v>
      </c>
      <c r="R42">
        <v>1</v>
      </c>
      <c r="S42" s="51">
        <f t="shared" si="0"/>
        <v>8</v>
      </c>
    </row>
    <row r="43" spans="1:19" x14ac:dyDescent="0.25">
      <c r="A43" s="50" t="s">
        <v>1208</v>
      </c>
      <c r="B43">
        <v>1</v>
      </c>
      <c r="C43">
        <v>0</v>
      </c>
      <c r="D43">
        <v>1</v>
      </c>
      <c r="E43">
        <v>1</v>
      </c>
      <c r="F43">
        <v>0</v>
      </c>
      <c r="G43">
        <v>1</v>
      </c>
      <c r="H43">
        <v>1</v>
      </c>
      <c r="I43">
        <v>0</v>
      </c>
      <c r="J43">
        <v>0</v>
      </c>
      <c r="K43">
        <v>0</v>
      </c>
      <c r="L43">
        <v>0</v>
      </c>
      <c r="M43">
        <v>0</v>
      </c>
      <c r="N43">
        <v>1</v>
      </c>
      <c r="O43">
        <v>1</v>
      </c>
      <c r="P43">
        <v>0</v>
      </c>
      <c r="Q43">
        <v>0</v>
      </c>
      <c r="R43">
        <v>1</v>
      </c>
      <c r="S43" s="51">
        <f t="shared" si="0"/>
        <v>8</v>
      </c>
    </row>
  </sheetData>
  <autoFilter ref="A1:S43"/>
  <sortState ref="A2:S41">
    <sortCondition ref="A2:A41"/>
  </sortSt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'Study Characteristics'!$A$6:$A$1048576</xm:f>
          </x14:formula1>
          <xm:sqref>A37 A12:A21 A2:A10 A27 A44:A1048576 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workbookViewId="0">
      <pane ySplit="1" topLeftCell="A2" activePane="bottomLeft" state="frozen"/>
      <selection pane="bottomLeft" activeCell="J26" sqref="J26"/>
    </sheetView>
  </sheetViews>
  <sheetFormatPr defaultRowHeight="15" x14ac:dyDescent="0.25"/>
  <cols>
    <col min="1" max="8" width="22.7109375" customWidth="1"/>
    <col min="9" max="10" width="22.7109375" style="10" customWidth="1"/>
    <col min="11" max="11" width="22.7109375" style="33" customWidth="1"/>
    <col min="12" max="12" width="22.7109375" customWidth="1"/>
    <col min="13" max="14" width="22.7109375" style="33" customWidth="1"/>
    <col min="15" max="23" width="22.7109375" customWidth="1"/>
  </cols>
  <sheetData>
    <row r="1" spans="1:28" ht="42" customHeight="1" x14ac:dyDescent="0.25">
      <c r="A1" s="11" t="s">
        <v>0</v>
      </c>
      <c r="B1" s="11" t="s">
        <v>49</v>
      </c>
      <c r="C1" s="11" t="s">
        <v>2</v>
      </c>
      <c r="D1" s="12" t="s">
        <v>50</v>
      </c>
      <c r="E1" s="12" t="s">
        <v>51</v>
      </c>
      <c r="F1" s="12" t="s">
        <v>52</v>
      </c>
      <c r="G1" s="12" t="s">
        <v>334</v>
      </c>
      <c r="H1" s="12" t="s">
        <v>335</v>
      </c>
      <c r="I1" s="12" t="s">
        <v>383</v>
      </c>
      <c r="J1" s="12" t="s">
        <v>360</v>
      </c>
      <c r="K1" s="39" t="s">
        <v>359</v>
      </c>
      <c r="L1" s="12" t="s">
        <v>58</v>
      </c>
      <c r="M1" s="39" t="s">
        <v>361</v>
      </c>
      <c r="N1" s="39" t="s">
        <v>363</v>
      </c>
      <c r="O1" s="13" t="s">
        <v>54</v>
      </c>
      <c r="P1" s="13" t="s">
        <v>55</v>
      </c>
      <c r="Q1" s="13" t="s">
        <v>56</v>
      </c>
      <c r="R1" s="13" t="s">
        <v>52</v>
      </c>
      <c r="S1" s="13" t="s">
        <v>334</v>
      </c>
      <c r="T1" s="13" t="s">
        <v>335</v>
      </c>
      <c r="U1" s="13" t="s">
        <v>57</v>
      </c>
      <c r="V1" s="13" t="s">
        <v>53</v>
      </c>
      <c r="W1" s="13" t="s">
        <v>58</v>
      </c>
      <c r="X1" s="14"/>
      <c r="Y1" s="14"/>
      <c r="Z1" s="14"/>
      <c r="AA1" s="14"/>
      <c r="AB1" s="14"/>
    </row>
    <row r="2" spans="1:28" s="49" customFormat="1" x14ac:dyDescent="0.25">
      <c r="A2" s="50" t="s">
        <v>1864</v>
      </c>
      <c r="B2" s="49" t="s">
        <v>1923</v>
      </c>
      <c r="D2" s="49" t="s">
        <v>331</v>
      </c>
      <c r="E2" s="49" t="s">
        <v>1925</v>
      </c>
      <c r="F2" s="50" t="s">
        <v>381</v>
      </c>
      <c r="G2" s="50" t="s">
        <v>364</v>
      </c>
      <c r="H2" s="50" t="s">
        <v>364</v>
      </c>
      <c r="I2" s="50" t="s">
        <v>364</v>
      </c>
      <c r="J2" s="50" t="s">
        <v>364</v>
      </c>
      <c r="K2" s="50" t="s">
        <v>364</v>
      </c>
      <c r="L2" s="49" t="s">
        <v>1926</v>
      </c>
      <c r="M2" s="49" t="s">
        <v>1761</v>
      </c>
      <c r="N2" s="49" t="s">
        <v>364</v>
      </c>
      <c r="O2" s="49" t="s">
        <v>451</v>
      </c>
      <c r="P2" s="49" t="s">
        <v>81</v>
      </c>
      <c r="Q2" s="49" t="s">
        <v>1924</v>
      </c>
      <c r="R2" s="49" t="s">
        <v>81</v>
      </c>
      <c r="S2" s="49" t="s">
        <v>81</v>
      </c>
      <c r="T2" s="49" t="s">
        <v>81</v>
      </c>
      <c r="U2" s="49" t="s">
        <v>81</v>
      </c>
      <c r="V2" s="49" t="s">
        <v>81</v>
      </c>
      <c r="W2" s="49" t="s">
        <v>81</v>
      </c>
    </row>
    <row r="3" spans="1:28" s="29" customFormat="1" x14ac:dyDescent="0.25">
      <c r="A3" s="50" t="s">
        <v>1339</v>
      </c>
      <c r="B3" s="29" t="s">
        <v>851</v>
      </c>
      <c r="D3" s="29" t="s">
        <v>852</v>
      </c>
      <c r="E3" s="29" t="s">
        <v>1657</v>
      </c>
      <c r="F3" s="50" t="s">
        <v>381</v>
      </c>
      <c r="G3" s="50">
        <v>3</v>
      </c>
      <c r="H3" s="50" t="s">
        <v>364</v>
      </c>
      <c r="I3" s="50" t="s">
        <v>364</v>
      </c>
      <c r="J3" s="29">
        <v>24</v>
      </c>
      <c r="K3" s="29" t="s">
        <v>1658</v>
      </c>
      <c r="L3" s="29" t="s">
        <v>1659</v>
      </c>
      <c r="M3" s="29" t="s">
        <v>364</v>
      </c>
      <c r="N3" s="29" t="s">
        <v>364</v>
      </c>
      <c r="O3" s="29" t="s">
        <v>387</v>
      </c>
      <c r="P3" s="29" t="s">
        <v>81</v>
      </c>
      <c r="Q3" s="29" t="s">
        <v>1660</v>
      </c>
      <c r="R3" s="29" t="s">
        <v>81</v>
      </c>
      <c r="S3" s="29" t="s">
        <v>81</v>
      </c>
      <c r="T3" s="29" t="s">
        <v>81</v>
      </c>
      <c r="U3" s="29" t="s">
        <v>81</v>
      </c>
      <c r="V3" s="29" t="s">
        <v>81</v>
      </c>
      <c r="W3" s="29" t="s">
        <v>81</v>
      </c>
    </row>
    <row r="4" spans="1:28" s="42" customFormat="1" x14ac:dyDescent="0.25">
      <c r="A4" s="50" t="s">
        <v>848</v>
      </c>
      <c r="B4" s="42" t="s">
        <v>851</v>
      </c>
      <c r="D4" s="42" t="s">
        <v>852</v>
      </c>
      <c r="E4" s="42" t="s">
        <v>853</v>
      </c>
      <c r="F4" s="50" t="s">
        <v>381</v>
      </c>
      <c r="G4" s="42">
        <v>2</v>
      </c>
      <c r="H4" s="50" t="s">
        <v>364</v>
      </c>
      <c r="I4" s="50" t="s">
        <v>81</v>
      </c>
      <c r="J4" s="51">
        <v>13</v>
      </c>
      <c r="K4" s="51" t="s">
        <v>854</v>
      </c>
      <c r="L4" s="51" t="s">
        <v>352</v>
      </c>
      <c r="M4" s="51" t="s">
        <v>859</v>
      </c>
      <c r="N4" s="51" t="s">
        <v>364</v>
      </c>
      <c r="O4" s="51" t="s">
        <v>387</v>
      </c>
      <c r="P4" s="51" t="s">
        <v>81</v>
      </c>
      <c r="Q4" s="51" t="s">
        <v>850</v>
      </c>
      <c r="R4" s="42" t="s">
        <v>81</v>
      </c>
      <c r="S4" s="42" t="s">
        <v>81</v>
      </c>
      <c r="T4" s="42" t="s">
        <v>81</v>
      </c>
      <c r="U4" s="42" t="s">
        <v>81</v>
      </c>
      <c r="V4" s="42" t="s">
        <v>81</v>
      </c>
      <c r="W4" s="42" t="s">
        <v>81</v>
      </c>
    </row>
    <row r="5" spans="1:28" x14ac:dyDescent="0.25">
      <c r="A5" s="50" t="s">
        <v>831</v>
      </c>
      <c r="B5" s="45" t="s">
        <v>841</v>
      </c>
      <c r="D5" s="45" t="s">
        <v>331</v>
      </c>
      <c r="E5" t="s">
        <v>837</v>
      </c>
      <c r="F5" s="50" t="s">
        <v>381</v>
      </c>
      <c r="G5" s="50" t="s">
        <v>364</v>
      </c>
      <c r="H5" s="50" t="s">
        <v>364</v>
      </c>
      <c r="I5" s="50" t="s">
        <v>364</v>
      </c>
      <c r="J5" s="51">
        <v>52</v>
      </c>
      <c r="K5" s="51" t="s">
        <v>822</v>
      </c>
      <c r="L5" s="51" t="s">
        <v>838</v>
      </c>
      <c r="M5" s="51" t="s">
        <v>364</v>
      </c>
      <c r="N5" s="51" t="s">
        <v>839</v>
      </c>
      <c r="O5" s="51" t="s">
        <v>387</v>
      </c>
      <c r="P5" s="51" t="s">
        <v>81</v>
      </c>
      <c r="Q5" s="51" t="s">
        <v>840</v>
      </c>
      <c r="R5" s="45" t="s">
        <v>81</v>
      </c>
      <c r="S5" s="45" t="s">
        <v>81</v>
      </c>
      <c r="T5" s="45" t="s">
        <v>81</v>
      </c>
      <c r="U5" s="45" t="s">
        <v>81</v>
      </c>
      <c r="V5" s="45" t="s">
        <v>81</v>
      </c>
      <c r="W5" s="45" t="s">
        <v>81</v>
      </c>
    </row>
    <row r="6" spans="1:28" x14ac:dyDescent="0.25">
      <c r="A6" t="s">
        <v>372</v>
      </c>
      <c r="B6" s="45" t="s">
        <v>357</v>
      </c>
      <c r="D6" s="45" t="s">
        <v>358</v>
      </c>
      <c r="E6" t="s">
        <v>406</v>
      </c>
      <c r="F6" s="45" t="s">
        <v>381</v>
      </c>
      <c r="G6" t="s">
        <v>382</v>
      </c>
      <c r="H6" t="s">
        <v>364</v>
      </c>
      <c r="I6" s="10" t="s">
        <v>384</v>
      </c>
      <c r="J6" s="10" t="s">
        <v>364</v>
      </c>
      <c r="K6" s="49" t="s">
        <v>379</v>
      </c>
      <c r="L6" s="45" t="s">
        <v>431</v>
      </c>
      <c r="M6" s="49" t="s">
        <v>380</v>
      </c>
      <c r="N6" s="49" t="s">
        <v>364</v>
      </c>
      <c r="O6" s="49" t="s">
        <v>387</v>
      </c>
      <c r="P6" s="49" t="s">
        <v>81</v>
      </c>
      <c r="Q6" s="49" t="s">
        <v>386</v>
      </c>
      <c r="R6" s="45" t="s">
        <v>81</v>
      </c>
      <c r="S6" s="45" t="s">
        <v>81</v>
      </c>
      <c r="T6" s="45" t="s">
        <v>81</v>
      </c>
      <c r="U6" s="45" t="s">
        <v>81</v>
      </c>
      <c r="V6" s="45" t="s">
        <v>81</v>
      </c>
      <c r="W6" s="45" t="s">
        <v>81</v>
      </c>
    </row>
    <row r="7" spans="1:28" x14ac:dyDescent="0.25">
      <c r="A7" t="s">
        <v>401</v>
      </c>
      <c r="B7" s="49" t="s">
        <v>357</v>
      </c>
      <c r="D7" s="49" t="s">
        <v>358</v>
      </c>
      <c r="E7" t="s">
        <v>407</v>
      </c>
      <c r="F7" s="49" t="s">
        <v>381</v>
      </c>
      <c r="G7">
        <v>11</v>
      </c>
      <c r="H7">
        <v>6.26</v>
      </c>
      <c r="I7" s="10">
        <f>11/13</f>
        <v>0.84615384615384615</v>
      </c>
      <c r="J7" s="49">
        <v>13</v>
      </c>
      <c r="K7" s="49" t="s">
        <v>408</v>
      </c>
      <c r="L7" s="49" t="s">
        <v>432</v>
      </c>
      <c r="M7" s="49" t="s">
        <v>409</v>
      </c>
      <c r="N7" s="49" t="s">
        <v>410</v>
      </c>
      <c r="O7" s="49" t="s">
        <v>387</v>
      </c>
      <c r="P7" s="49" t="s">
        <v>81</v>
      </c>
      <c r="Q7" s="49" t="s">
        <v>411</v>
      </c>
      <c r="R7" s="49" t="s">
        <v>81</v>
      </c>
      <c r="S7" s="49" t="s">
        <v>81</v>
      </c>
      <c r="T7" s="49" t="s">
        <v>81</v>
      </c>
      <c r="U7" s="49" t="s">
        <v>81</v>
      </c>
      <c r="V7" s="49" t="s">
        <v>81</v>
      </c>
      <c r="W7" s="49" t="s">
        <v>81</v>
      </c>
    </row>
    <row r="8" spans="1:28" x14ac:dyDescent="0.25">
      <c r="A8" t="s">
        <v>1550</v>
      </c>
      <c r="B8" s="49" t="s">
        <v>1667</v>
      </c>
      <c r="D8" s="49" t="s">
        <v>339</v>
      </c>
      <c r="E8" t="s">
        <v>1670</v>
      </c>
      <c r="F8" s="50" t="s">
        <v>381</v>
      </c>
      <c r="G8" s="50" t="s">
        <v>364</v>
      </c>
      <c r="H8" s="50" t="s">
        <v>364</v>
      </c>
      <c r="I8" s="50" t="s">
        <v>364</v>
      </c>
      <c r="J8" s="49">
        <v>26</v>
      </c>
      <c r="K8" s="49" t="s">
        <v>1668</v>
      </c>
      <c r="L8" t="s">
        <v>1669</v>
      </c>
      <c r="M8" s="49" t="s">
        <v>1671</v>
      </c>
      <c r="N8" s="49" t="s">
        <v>364</v>
      </c>
      <c r="O8" s="49" t="s">
        <v>387</v>
      </c>
      <c r="P8" s="49" t="s">
        <v>81</v>
      </c>
      <c r="Q8" s="49" t="s">
        <v>1672</v>
      </c>
      <c r="R8" s="49" t="s">
        <v>81</v>
      </c>
      <c r="S8" s="49" t="s">
        <v>81</v>
      </c>
      <c r="T8" s="49" t="s">
        <v>81</v>
      </c>
      <c r="U8" s="49" t="s">
        <v>81</v>
      </c>
      <c r="V8" s="49" t="s">
        <v>81</v>
      </c>
      <c r="W8" s="49" t="s">
        <v>81</v>
      </c>
    </row>
    <row r="9" spans="1:28" x14ac:dyDescent="0.25">
      <c r="A9" s="50" t="s">
        <v>1369</v>
      </c>
      <c r="B9" s="49" t="s">
        <v>1679</v>
      </c>
      <c r="C9" s="49"/>
      <c r="D9" s="49" t="s">
        <v>337</v>
      </c>
      <c r="E9" t="s">
        <v>1680</v>
      </c>
      <c r="F9" s="50" t="s">
        <v>381</v>
      </c>
      <c r="G9" s="50">
        <v>2</v>
      </c>
      <c r="H9" s="50" t="s">
        <v>364</v>
      </c>
      <c r="I9" s="50">
        <v>1</v>
      </c>
      <c r="J9" s="50">
        <v>2</v>
      </c>
      <c r="K9" s="50" t="s">
        <v>1681</v>
      </c>
      <c r="L9" s="50" t="s">
        <v>1682</v>
      </c>
      <c r="M9" s="50" t="s">
        <v>364</v>
      </c>
      <c r="N9" s="50" t="s">
        <v>364</v>
      </c>
      <c r="O9" s="50" t="s">
        <v>451</v>
      </c>
      <c r="P9" s="50" t="s">
        <v>81</v>
      </c>
      <c r="Q9" s="50" t="s">
        <v>1683</v>
      </c>
      <c r="R9" s="49" t="s">
        <v>81</v>
      </c>
      <c r="S9" s="49" t="s">
        <v>81</v>
      </c>
      <c r="T9" s="49" t="s">
        <v>81</v>
      </c>
      <c r="U9" s="49" t="s">
        <v>81</v>
      </c>
      <c r="V9" s="49" t="s">
        <v>81</v>
      </c>
      <c r="W9" s="49" t="s">
        <v>81</v>
      </c>
    </row>
    <row r="10" spans="1:28" x14ac:dyDescent="0.25">
      <c r="A10" t="s">
        <v>422</v>
      </c>
      <c r="B10" s="49" t="s">
        <v>357</v>
      </c>
      <c r="C10" s="49"/>
      <c r="D10" s="49" t="s">
        <v>358</v>
      </c>
      <c r="E10" t="s">
        <v>429</v>
      </c>
      <c r="F10" t="s">
        <v>362</v>
      </c>
      <c r="G10">
        <v>13</v>
      </c>
      <c r="H10" t="s">
        <v>364</v>
      </c>
      <c r="I10" s="10">
        <v>0.5</v>
      </c>
      <c r="J10" s="49">
        <v>26</v>
      </c>
      <c r="K10" s="49" t="s">
        <v>428</v>
      </c>
      <c r="L10" t="s">
        <v>430</v>
      </c>
      <c r="M10" s="49" t="s">
        <v>433</v>
      </c>
      <c r="N10" s="49" t="s">
        <v>434</v>
      </c>
      <c r="O10" s="49" t="s">
        <v>387</v>
      </c>
      <c r="P10" s="49" t="s">
        <v>81</v>
      </c>
      <c r="Q10" s="49" t="s">
        <v>435</v>
      </c>
      <c r="R10" s="49" t="s">
        <v>81</v>
      </c>
      <c r="S10" s="49" t="s">
        <v>81</v>
      </c>
      <c r="T10" s="49" t="s">
        <v>81</v>
      </c>
      <c r="U10" s="49" t="s">
        <v>81</v>
      </c>
      <c r="V10" s="49" t="s">
        <v>81</v>
      </c>
      <c r="W10" s="49" t="s">
        <v>81</v>
      </c>
    </row>
    <row r="11" spans="1:28" x14ac:dyDescent="0.25">
      <c r="A11" s="50" t="s">
        <v>954</v>
      </c>
      <c r="B11" s="49" t="s">
        <v>357</v>
      </c>
      <c r="C11" s="49"/>
      <c r="D11" s="49" t="s">
        <v>358</v>
      </c>
      <c r="E11" t="s">
        <v>959</v>
      </c>
      <c r="F11" s="50" t="s">
        <v>530</v>
      </c>
      <c r="G11" s="52" t="s">
        <v>957</v>
      </c>
      <c r="H11" s="50" t="s">
        <v>364</v>
      </c>
      <c r="I11" s="10">
        <v>0.5</v>
      </c>
      <c r="J11" s="49">
        <v>12</v>
      </c>
      <c r="K11" s="49" t="s">
        <v>958</v>
      </c>
      <c r="L11" t="s">
        <v>431</v>
      </c>
      <c r="M11" s="49" t="s">
        <v>961</v>
      </c>
      <c r="N11" s="49" t="s">
        <v>960</v>
      </c>
      <c r="O11" s="49" t="s">
        <v>387</v>
      </c>
      <c r="P11" s="49" t="s">
        <v>81</v>
      </c>
      <c r="Q11" s="49" t="s">
        <v>962</v>
      </c>
      <c r="R11" s="49" t="s">
        <v>81</v>
      </c>
      <c r="S11" s="49" t="s">
        <v>81</v>
      </c>
      <c r="T11" s="49" t="s">
        <v>81</v>
      </c>
      <c r="U11" s="49" t="s">
        <v>81</v>
      </c>
      <c r="V11" s="49" t="s">
        <v>81</v>
      </c>
      <c r="W11" s="49" t="s">
        <v>81</v>
      </c>
    </row>
    <row r="12" spans="1:28" x14ac:dyDescent="0.25">
      <c r="A12" s="50" t="s">
        <v>1056</v>
      </c>
      <c r="B12" s="49" t="s">
        <v>385</v>
      </c>
      <c r="C12" s="49"/>
      <c r="D12" s="49" t="s">
        <v>358</v>
      </c>
      <c r="E12" t="s">
        <v>1296</v>
      </c>
      <c r="F12" s="50" t="s">
        <v>362</v>
      </c>
      <c r="G12" t="s">
        <v>1298</v>
      </c>
      <c r="H12" s="50" t="s">
        <v>1299</v>
      </c>
      <c r="I12" s="10">
        <v>1</v>
      </c>
      <c r="J12" s="52" t="s">
        <v>1293</v>
      </c>
      <c r="K12" s="49" t="s">
        <v>1295</v>
      </c>
      <c r="L12" t="s">
        <v>574</v>
      </c>
      <c r="M12" s="49" t="s">
        <v>1294</v>
      </c>
      <c r="N12" s="49" t="s">
        <v>364</v>
      </c>
      <c r="O12" s="49" t="s">
        <v>451</v>
      </c>
      <c r="P12" s="49" t="s">
        <v>81</v>
      </c>
      <c r="Q12" s="49" t="s">
        <v>1292</v>
      </c>
      <c r="R12" s="49" t="s">
        <v>81</v>
      </c>
      <c r="S12" s="49" t="s">
        <v>81</v>
      </c>
      <c r="T12" s="49" t="s">
        <v>81</v>
      </c>
      <c r="U12" s="49" t="s">
        <v>81</v>
      </c>
      <c r="V12" s="49" t="s">
        <v>81</v>
      </c>
      <c r="W12" s="49" t="s">
        <v>81</v>
      </c>
    </row>
    <row r="13" spans="1:28" x14ac:dyDescent="0.25">
      <c r="A13" s="49" t="s">
        <v>443</v>
      </c>
      <c r="B13" s="49" t="s">
        <v>385</v>
      </c>
      <c r="C13" s="49"/>
      <c r="D13" s="49" t="s">
        <v>358</v>
      </c>
      <c r="E13" t="s">
        <v>446</v>
      </c>
      <c r="F13" s="49" t="s">
        <v>362</v>
      </c>
      <c r="G13" t="s">
        <v>382</v>
      </c>
      <c r="H13" t="s">
        <v>364</v>
      </c>
      <c r="I13" s="10" t="s">
        <v>364</v>
      </c>
      <c r="J13" s="49">
        <v>52</v>
      </c>
      <c r="K13" s="51" t="s">
        <v>447</v>
      </c>
      <c r="L13" t="s">
        <v>449</v>
      </c>
      <c r="M13" s="51" t="s">
        <v>448</v>
      </c>
      <c r="N13" s="51" t="s">
        <v>450</v>
      </c>
      <c r="O13" s="51" t="s">
        <v>451</v>
      </c>
      <c r="P13" s="51" t="s">
        <v>81</v>
      </c>
      <c r="Q13" s="51" t="s">
        <v>452</v>
      </c>
      <c r="R13" s="49" t="s">
        <v>81</v>
      </c>
      <c r="S13" s="49" t="s">
        <v>81</v>
      </c>
      <c r="T13" s="49" t="s">
        <v>81</v>
      </c>
      <c r="U13" s="49" t="s">
        <v>81</v>
      </c>
      <c r="V13" s="49" t="s">
        <v>81</v>
      </c>
      <c r="W13" s="49" t="s">
        <v>81</v>
      </c>
    </row>
    <row r="14" spans="1:28" x14ac:dyDescent="0.25">
      <c r="A14" s="50" t="s">
        <v>1137</v>
      </c>
      <c r="B14" s="49" t="s">
        <v>357</v>
      </c>
      <c r="C14" s="49"/>
      <c r="D14" s="49" t="s">
        <v>358</v>
      </c>
      <c r="E14" s="60" t="s">
        <v>1308</v>
      </c>
      <c r="F14" s="50" t="s">
        <v>362</v>
      </c>
      <c r="G14" s="49">
        <v>10</v>
      </c>
      <c r="H14" s="50" t="s">
        <v>364</v>
      </c>
      <c r="I14" s="10" t="s">
        <v>1305</v>
      </c>
      <c r="J14" s="49">
        <v>104</v>
      </c>
      <c r="K14" s="49" t="s">
        <v>1306</v>
      </c>
      <c r="L14" t="s">
        <v>1314</v>
      </c>
      <c r="M14" s="49" t="s">
        <v>1307</v>
      </c>
      <c r="N14" s="49" t="s">
        <v>1309</v>
      </c>
      <c r="O14" s="49" t="s">
        <v>387</v>
      </c>
      <c r="P14" s="49" t="s">
        <v>81</v>
      </c>
      <c r="Q14" s="49" t="s">
        <v>1310</v>
      </c>
      <c r="R14" s="49" t="s">
        <v>81</v>
      </c>
      <c r="S14" s="49" t="s">
        <v>81</v>
      </c>
      <c r="T14" s="49" t="s">
        <v>81</v>
      </c>
      <c r="U14" s="49" t="s">
        <v>81</v>
      </c>
      <c r="V14" s="49" t="s">
        <v>81</v>
      </c>
      <c r="W14" s="49" t="s">
        <v>81</v>
      </c>
    </row>
    <row r="15" spans="1:28" x14ac:dyDescent="0.25">
      <c r="A15" s="50" t="s">
        <v>1065</v>
      </c>
      <c r="B15" s="49" t="s">
        <v>841</v>
      </c>
      <c r="C15" s="49"/>
      <c r="D15" s="49" t="s">
        <v>331</v>
      </c>
      <c r="E15" t="s">
        <v>1810</v>
      </c>
      <c r="F15" s="50" t="s">
        <v>381</v>
      </c>
      <c r="G15">
        <v>3</v>
      </c>
      <c r="H15" s="50" t="s">
        <v>364</v>
      </c>
      <c r="I15" s="10" t="s">
        <v>1778</v>
      </c>
      <c r="J15" s="50">
        <v>13</v>
      </c>
      <c r="K15" s="50" t="s">
        <v>1779</v>
      </c>
      <c r="L15" s="50" t="s">
        <v>1659</v>
      </c>
      <c r="M15" s="50" t="s">
        <v>1761</v>
      </c>
      <c r="N15" s="50" t="s">
        <v>364</v>
      </c>
      <c r="O15" s="50" t="s">
        <v>387</v>
      </c>
      <c r="P15" s="50" t="s">
        <v>81</v>
      </c>
      <c r="Q15" s="50" t="s">
        <v>1780</v>
      </c>
      <c r="R15" s="49" t="s">
        <v>81</v>
      </c>
      <c r="S15" s="49" t="s">
        <v>81</v>
      </c>
      <c r="T15" s="49" t="s">
        <v>81</v>
      </c>
      <c r="U15" s="49" t="s">
        <v>81</v>
      </c>
      <c r="V15" s="49" t="s">
        <v>81</v>
      </c>
      <c r="W15" s="49" t="s">
        <v>81</v>
      </c>
    </row>
    <row r="16" spans="1:28" s="49" customFormat="1" x14ac:dyDescent="0.25">
      <c r="A16" s="49" t="s">
        <v>466</v>
      </c>
      <c r="B16" s="49" t="s">
        <v>357</v>
      </c>
      <c r="D16" s="49" t="s">
        <v>358</v>
      </c>
      <c r="E16" s="49" t="s">
        <v>469</v>
      </c>
      <c r="F16" s="49" t="s">
        <v>362</v>
      </c>
      <c r="G16" s="49">
        <v>13</v>
      </c>
      <c r="H16" s="49" t="s">
        <v>480</v>
      </c>
      <c r="I16" s="49" t="s">
        <v>479</v>
      </c>
      <c r="J16" s="51">
        <v>52</v>
      </c>
      <c r="K16" s="51" t="s">
        <v>475</v>
      </c>
      <c r="L16" s="51" t="s">
        <v>352</v>
      </c>
      <c r="M16" s="51" t="s">
        <v>472</v>
      </c>
      <c r="N16" s="51" t="s">
        <v>364</v>
      </c>
      <c r="O16" s="51" t="s">
        <v>387</v>
      </c>
      <c r="P16" s="51" t="s">
        <v>81</v>
      </c>
      <c r="Q16" s="51" t="s">
        <v>476</v>
      </c>
      <c r="R16" s="49" t="s">
        <v>81</v>
      </c>
      <c r="S16" s="49" t="s">
        <v>81</v>
      </c>
      <c r="T16" s="49" t="s">
        <v>81</v>
      </c>
      <c r="U16" s="49" t="s">
        <v>81</v>
      </c>
      <c r="V16" s="49" t="s">
        <v>81</v>
      </c>
      <c r="W16" s="49" t="s">
        <v>81</v>
      </c>
    </row>
    <row r="17" spans="1:23" x14ac:dyDescent="0.25">
      <c r="A17" t="s">
        <v>484</v>
      </c>
      <c r="B17" s="49" t="s">
        <v>385</v>
      </c>
      <c r="C17" s="49"/>
      <c r="D17" s="49" t="s">
        <v>358</v>
      </c>
      <c r="E17" t="s">
        <v>493</v>
      </c>
      <c r="F17" s="49" t="s">
        <v>362</v>
      </c>
      <c r="G17" s="49">
        <v>16</v>
      </c>
      <c r="H17" t="s">
        <v>364</v>
      </c>
      <c r="I17" s="10">
        <v>1</v>
      </c>
      <c r="J17" s="51">
        <v>16</v>
      </c>
      <c r="K17" s="51" t="s">
        <v>495</v>
      </c>
      <c r="L17" s="49" t="s">
        <v>431</v>
      </c>
      <c r="M17" s="51" t="s">
        <v>494</v>
      </c>
      <c r="N17" s="51" t="s">
        <v>492</v>
      </c>
      <c r="O17" s="51" t="s">
        <v>451</v>
      </c>
      <c r="P17" s="51" t="s">
        <v>81</v>
      </c>
      <c r="Q17" s="51" t="s">
        <v>491</v>
      </c>
      <c r="R17" s="49" t="s">
        <v>81</v>
      </c>
      <c r="S17" s="49" t="s">
        <v>81</v>
      </c>
      <c r="T17" s="49" t="s">
        <v>81</v>
      </c>
      <c r="U17" s="49" t="s">
        <v>81</v>
      </c>
      <c r="V17" s="49" t="s">
        <v>81</v>
      </c>
      <c r="W17" s="49" t="s">
        <v>81</v>
      </c>
    </row>
    <row r="18" spans="1:23" s="49" customFormat="1" x14ac:dyDescent="0.25">
      <c r="A18" s="49" t="s">
        <v>1862</v>
      </c>
      <c r="B18" s="49" t="s">
        <v>357</v>
      </c>
      <c r="C18" s="49" t="s">
        <v>1945</v>
      </c>
      <c r="D18" s="49" t="s">
        <v>358</v>
      </c>
      <c r="E18" s="49" t="s">
        <v>1943</v>
      </c>
      <c r="F18" s="49" t="s">
        <v>381</v>
      </c>
      <c r="G18" s="49" t="s">
        <v>364</v>
      </c>
      <c r="H18" s="49" t="s">
        <v>1939</v>
      </c>
      <c r="I18" s="49" t="s">
        <v>364</v>
      </c>
      <c r="J18" s="51">
        <v>19</v>
      </c>
      <c r="K18" s="51" t="s">
        <v>1940</v>
      </c>
      <c r="L18" s="51" t="s">
        <v>574</v>
      </c>
      <c r="M18" s="51" t="s">
        <v>1941</v>
      </c>
      <c r="N18" s="51" t="s">
        <v>1942</v>
      </c>
      <c r="O18" s="51" t="s">
        <v>387</v>
      </c>
      <c r="P18" s="51" t="s">
        <v>81</v>
      </c>
      <c r="Q18" s="51" t="s">
        <v>1944</v>
      </c>
      <c r="R18" s="51" t="s">
        <v>81</v>
      </c>
      <c r="S18" s="51" t="s">
        <v>81</v>
      </c>
      <c r="T18" s="51" t="s">
        <v>81</v>
      </c>
      <c r="U18" s="51" t="s">
        <v>81</v>
      </c>
      <c r="V18" s="51" t="s">
        <v>81</v>
      </c>
      <c r="W18" s="51" t="s">
        <v>81</v>
      </c>
    </row>
    <row r="19" spans="1:23" x14ac:dyDescent="0.25">
      <c r="A19" s="50" t="s">
        <v>1007</v>
      </c>
      <c r="B19" s="49" t="s">
        <v>385</v>
      </c>
      <c r="C19" s="49"/>
      <c r="D19" s="49" t="s">
        <v>358</v>
      </c>
      <c r="E19" t="s">
        <v>1809</v>
      </c>
      <c r="F19" s="50" t="s">
        <v>362</v>
      </c>
      <c r="G19" s="49">
        <v>2</v>
      </c>
      <c r="H19" s="50" t="s">
        <v>364</v>
      </c>
      <c r="I19" s="50" t="s">
        <v>364</v>
      </c>
      <c r="J19" s="49">
        <v>52</v>
      </c>
      <c r="K19" s="49" t="s">
        <v>1014</v>
      </c>
      <c r="L19" t="s">
        <v>923</v>
      </c>
      <c r="M19" s="49" t="s">
        <v>1013</v>
      </c>
      <c r="N19" s="49" t="s">
        <v>1020</v>
      </c>
      <c r="O19" s="49" t="s">
        <v>451</v>
      </c>
      <c r="P19" s="49" t="s">
        <v>81</v>
      </c>
      <c r="Q19" s="49" t="s">
        <v>1015</v>
      </c>
      <c r="R19" s="49" t="s">
        <v>81</v>
      </c>
      <c r="S19" s="49" t="s">
        <v>81</v>
      </c>
      <c r="T19" s="49" t="s">
        <v>81</v>
      </c>
      <c r="U19" s="49" t="s">
        <v>81</v>
      </c>
      <c r="V19" s="49" t="s">
        <v>81</v>
      </c>
      <c r="W19" s="49" t="s">
        <v>81</v>
      </c>
    </row>
    <row r="20" spans="1:23" x14ac:dyDescent="0.25">
      <c r="A20" t="s">
        <v>734</v>
      </c>
      <c r="B20" s="49" t="s">
        <v>385</v>
      </c>
      <c r="C20" s="49"/>
      <c r="D20" s="49" t="s">
        <v>358</v>
      </c>
      <c r="E20" s="50" t="s">
        <v>739</v>
      </c>
      <c r="F20" s="50" t="s">
        <v>381</v>
      </c>
      <c r="G20" t="s">
        <v>740</v>
      </c>
      <c r="H20" t="s">
        <v>364</v>
      </c>
      <c r="I20" s="10" t="s">
        <v>364</v>
      </c>
      <c r="J20" s="51">
        <v>52</v>
      </c>
      <c r="K20" s="51" t="s">
        <v>741</v>
      </c>
      <c r="L20" s="51" t="s">
        <v>742</v>
      </c>
      <c r="M20" s="51" t="s">
        <v>737</v>
      </c>
      <c r="N20" s="51" t="s">
        <v>364</v>
      </c>
      <c r="O20" s="51" t="s">
        <v>451</v>
      </c>
      <c r="P20" s="51" t="s">
        <v>81</v>
      </c>
      <c r="Q20" s="51" t="s">
        <v>738</v>
      </c>
      <c r="R20" s="49" t="s">
        <v>81</v>
      </c>
      <c r="S20" s="49" t="s">
        <v>81</v>
      </c>
      <c r="T20" s="49" t="s">
        <v>81</v>
      </c>
      <c r="U20" s="49" t="s">
        <v>81</v>
      </c>
      <c r="V20" s="49" t="s">
        <v>81</v>
      </c>
      <c r="W20" s="49" t="s">
        <v>81</v>
      </c>
    </row>
    <row r="21" spans="1:23" x14ac:dyDescent="0.25">
      <c r="A21" t="s">
        <v>510</v>
      </c>
      <c r="B21" s="49" t="s">
        <v>357</v>
      </c>
      <c r="C21" s="49"/>
      <c r="D21" s="49" t="s">
        <v>358</v>
      </c>
      <c r="E21" t="s">
        <v>517</v>
      </c>
      <c r="F21" s="49" t="s">
        <v>362</v>
      </c>
      <c r="G21">
        <v>7</v>
      </c>
      <c r="H21" t="s">
        <v>364</v>
      </c>
      <c r="I21" s="10">
        <v>0.29166666666666669</v>
      </c>
      <c r="J21" s="51">
        <v>24</v>
      </c>
      <c r="K21" s="51" t="s">
        <v>518</v>
      </c>
      <c r="L21" s="49" t="s">
        <v>352</v>
      </c>
      <c r="M21" s="51" t="s">
        <v>515</v>
      </c>
      <c r="N21" s="51" t="s">
        <v>519</v>
      </c>
      <c r="O21" s="51" t="s">
        <v>387</v>
      </c>
      <c r="P21" s="51" t="s">
        <v>81</v>
      </c>
      <c r="Q21" s="51" t="s">
        <v>516</v>
      </c>
      <c r="R21" s="49" t="s">
        <v>81</v>
      </c>
      <c r="S21" s="49" t="s">
        <v>81</v>
      </c>
      <c r="T21" s="49" t="s">
        <v>81</v>
      </c>
      <c r="U21" s="49" t="s">
        <v>81</v>
      </c>
      <c r="V21" s="49" t="s">
        <v>81</v>
      </c>
      <c r="W21" s="49" t="s">
        <v>81</v>
      </c>
    </row>
    <row r="22" spans="1:23" x14ac:dyDescent="0.25">
      <c r="A22" t="s">
        <v>751</v>
      </c>
      <c r="B22" s="49" t="s">
        <v>762</v>
      </c>
      <c r="D22" s="49" t="s">
        <v>660</v>
      </c>
      <c r="E22" s="50" t="s">
        <v>761</v>
      </c>
      <c r="F22" s="49" t="s">
        <v>362</v>
      </c>
      <c r="G22">
        <v>14</v>
      </c>
      <c r="H22">
        <v>8.3000000000000007</v>
      </c>
      <c r="I22" s="10" t="s">
        <v>770</v>
      </c>
      <c r="J22" s="51">
        <v>52</v>
      </c>
      <c r="K22" s="51" t="s">
        <v>760</v>
      </c>
      <c r="L22" s="51" t="s">
        <v>757</v>
      </c>
      <c r="M22" s="51" t="s">
        <v>758</v>
      </c>
      <c r="N22" s="51" t="s">
        <v>759</v>
      </c>
      <c r="O22" s="51" t="s">
        <v>451</v>
      </c>
      <c r="P22" s="51" t="s">
        <v>81</v>
      </c>
      <c r="Q22" s="51" t="s">
        <v>756</v>
      </c>
      <c r="R22" s="49" t="s">
        <v>81</v>
      </c>
      <c r="S22" s="49" t="s">
        <v>81</v>
      </c>
      <c r="T22" s="49" t="s">
        <v>81</v>
      </c>
      <c r="U22" s="49" t="s">
        <v>81</v>
      </c>
      <c r="V22" s="49" t="s">
        <v>81</v>
      </c>
      <c r="W22" s="49" t="s">
        <v>81</v>
      </c>
    </row>
    <row r="23" spans="1:23" x14ac:dyDescent="0.25">
      <c r="A23" s="49" t="s">
        <v>523</v>
      </c>
      <c r="B23" s="49" t="s">
        <v>357</v>
      </c>
      <c r="D23" t="s">
        <v>358</v>
      </c>
      <c r="E23" s="49" t="s">
        <v>529</v>
      </c>
      <c r="F23" s="49" t="s">
        <v>530</v>
      </c>
      <c r="G23">
        <v>19</v>
      </c>
      <c r="H23">
        <v>14</v>
      </c>
      <c r="I23" s="10" t="s">
        <v>528</v>
      </c>
      <c r="J23" s="51">
        <v>52</v>
      </c>
      <c r="K23" s="51" t="s">
        <v>527</v>
      </c>
      <c r="L23" s="49" t="s">
        <v>526</v>
      </c>
      <c r="M23" s="51" t="s">
        <v>364</v>
      </c>
      <c r="N23" s="51" t="s">
        <v>364</v>
      </c>
      <c r="O23" s="51" t="s">
        <v>387</v>
      </c>
      <c r="P23" s="51" t="s">
        <v>81</v>
      </c>
      <c r="Q23" s="51" t="s">
        <v>531</v>
      </c>
      <c r="R23" s="49" t="s">
        <v>81</v>
      </c>
      <c r="S23" s="49" t="s">
        <v>81</v>
      </c>
      <c r="T23" s="49" t="s">
        <v>81</v>
      </c>
      <c r="U23" s="49" t="s">
        <v>81</v>
      </c>
      <c r="V23" s="49" t="s">
        <v>81</v>
      </c>
      <c r="W23" s="49" t="s">
        <v>81</v>
      </c>
    </row>
    <row r="24" spans="1:23" s="49" customFormat="1" x14ac:dyDescent="0.25">
      <c r="A24" s="50" t="s">
        <v>1102</v>
      </c>
      <c r="B24" s="49" t="s">
        <v>357</v>
      </c>
      <c r="D24" s="49" t="s">
        <v>358</v>
      </c>
      <c r="E24" s="49" t="s">
        <v>1320</v>
      </c>
      <c r="F24" s="50" t="s">
        <v>362</v>
      </c>
      <c r="G24" s="49">
        <v>8</v>
      </c>
      <c r="H24" s="49" t="s">
        <v>1323</v>
      </c>
      <c r="I24" s="49">
        <v>1</v>
      </c>
      <c r="J24" s="49">
        <v>8</v>
      </c>
      <c r="K24" s="49" t="s">
        <v>1318</v>
      </c>
      <c r="L24" s="49" t="s">
        <v>574</v>
      </c>
      <c r="M24" s="49" t="s">
        <v>1319</v>
      </c>
      <c r="N24" s="49" t="s">
        <v>1317</v>
      </c>
      <c r="O24" s="49" t="s">
        <v>387</v>
      </c>
      <c r="P24" s="49" t="s">
        <v>81</v>
      </c>
      <c r="Q24" s="49" t="s">
        <v>1321</v>
      </c>
      <c r="R24" s="49" t="s">
        <v>81</v>
      </c>
      <c r="S24" s="49" t="s">
        <v>81</v>
      </c>
      <c r="T24" s="49" t="s">
        <v>81</v>
      </c>
      <c r="U24" s="49" t="s">
        <v>81</v>
      </c>
      <c r="V24" s="49" t="s">
        <v>81</v>
      </c>
      <c r="W24" s="49" t="s">
        <v>81</v>
      </c>
    </row>
    <row r="25" spans="1:23" s="49" customFormat="1" x14ac:dyDescent="0.25">
      <c r="A25" s="50" t="s">
        <v>1882</v>
      </c>
      <c r="B25" s="49" t="s">
        <v>1923</v>
      </c>
      <c r="D25" s="49" t="s">
        <v>331</v>
      </c>
      <c r="E25" s="49" t="s">
        <v>1957</v>
      </c>
      <c r="F25" s="50" t="s">
        <v>381</v>
      </c>
      <c r="G25" s="50" t="s">
        <v>364</v>
      </c>
      <c r="H25" s="50" t="s">
        <v>364</v>
      </c>
      <c r="I25" s="50" t="s">
        <v>364</v>
      </c>
      <c r="J25" s="50" t="s">
        <v>364</v>
      </c>
      <c r="K25" s="50" t="s">
        <v>364</v>
      </c>
      <c r="L25" s="49" t="s">
        <v>1956</v>
      </c>
      <c r="M25" s="49" t="s">
        <v>1955</v>
      </c>
      <c r="N25" s="49" t="s">
        <v>1954</v>
      </c>
      <c r="O25" s="49" t="s">
        <v>451</v>
      </c>
      <c r="P25" s="49" t="s">
        <v>81</v>
      </c>
      <c r="Q25" s="49" t="s">
        <v>1958</v>
      </c>
      <c r="R25" s="49" t="s">
        <v>81</v>
      </c>
      <c r="S25" s="49" t="s">
        <v>81</v>
      </c>
      <c r="T25" s="49" t="s">
        <v>81</v>
      </c>
      <c r="U25" s="49" t="s">
        <v>81</v>
      </c>
      <c r="V25" s="49" t="s">
        <v>81</v>
      </c>
      <c r="W25" s="49" t="s">
        <v>81</v>
      </c>
    </row>
    <row r="26" spans="1:23" x14ac:dyDescent="0.25">
      <c r="A26" s="50" t="s">
        <v>1024</v>
      </c>
      <c r="B26" s="49" t="s">
        <v>1032</v>
      </c>
      <c r="C26" s="49"/>
      <c r="D26" s="49" t="s">
        <v>333</v>
      </c>
      <c r="E26" t="s">
        <v>1029</v>
      </c>
      <c r="F26" s="50" t="s">
        <v>381</v>
      </c>
      <c r="G26">
        <v>7</v>
      </c>
      <c r="H26" s="50" t="s">
        <v>364</v>
      </c>
      <c r="I26" s="50">
        <v>0.5</v>
      </c>
      <c r="J26" s="49">
        <v>12</v>
      </c>
      <c r="K26" s="49" t="s">
        <v>1030</v>
      </c>
      <c r="L26" s="49" t="s">
        <v>544</v>
      </c>
      <c r="M26" s="49" t="s">
        <v>1031</v>
      </c>
      <c r="N26" s="49" t="s">
        <v>364</v>
      </c>
      <c r="O26" s="49" t="s">
        <v>387</v>
      </c>
      <c r="P26" s="49" t="s">
        <v>81</v>
      </c>
      <c r="Q26" s="49" t="s">
        <v>1028</v>
      </c>
      <c r="R26" s="49" t="s">
        <v>81</v>
      </c>
      <c r="S26" s="49" t="s">
        <v>81</v>
      </c>
      <c r="T26" s="49" t="s">
        <v>81</v>
      </c>
      <c r="U26" s="49" t="s">
        <v>81</v>
      </c>
      <c r="V26" s="49" t="s">
        <v>81</v>
      </c>
      <c r="W26" s="49" t="s">
        <v>81</v>
      </c>
    </row>
    <row r="27" spans="1:23" s="49" customFormat="1" x14ac:dyDescent="0.25">
      <c r="A27" s="50" t="s">
        <v>1104</v>
      </c>
      <c r="B27" s="49" t="s">
        <v>357</v>
      </c>
      <c r="D27" s="49" t="s">
        <v>358</v>
      </c>
      <c r="E27" s="49" t="s">
        <v>1704</v>
      </c>
      <c r="F27" s="50" t="s">
        <v>362</v>
      </c>
      <c r="G27" s="50" t="s">
        <v>364</v>
      </c>
      <c r="H27" s="50" t="s">
        <v>364</v>
      </c>
      <c r="I27" s="50" t="s">
        <v>364</v>
      </c>
      <c r="J27" s="50" t="s">
        <v>364</v>
      </c>
      <c r="K27" s="50" t="s">
        <v>364</v>
      </c>
      <c r="L27" s="50" t="s">
        <v>1705</v>
      </c>
      <c r="M27" s="50" t="s">
        <v>1706</v>
      </c>
      <c r="N27" s="50" t="s">
        <v>364</v>
      </c>
      <c r="O27" s="50" t="s">
        <v>387</v>
      </c>
      <c r="P27" s="50" t="s">
        <v>81</v>
      </c>
      <c r="Q27" s="50" t="s">
        <v>1707</v>
      </c>
      <c r="R27" s="49" t="s">
        <v>81</v>
      </c>
      <c r="S27" s="49" t="s">
        <v>81</v>
      </c>
      <c r="T27" s="49" t="s">
        <v>81</v>
      </c>
      <c r="U27" s="49" t="s">
        <v>81</v>
      </c>
      <c r="V27" s="49" t="s">
        <v>81</v>
      </c>
      <c r="W27" s="49" t="s">
        <v>81</v>
      </c>
    </row>
    <row r="28" spans="1:23" x14ac:dyDescent="0.25">
      <c r="A28" s="49" t="s">
        <v>936</v>
      </c>
      <c r="B28" t="s">
        <v>659</v>
      </c>
      <c r="D28" t="s">
        <v>660</v>
      </c>
      <c r="E28" t="s">
        <v>948</v>
      </c>
      <c r="F28" s="50" t="s">
        <v>362</v>
      </c>
      <c r="G28" s="49" t="s">
        <v>949</v>
      </c>
      <c r="H28" s="49" t="s">
        <v>364</v>
      </c>
      <c r="I28" s="49" t="s">
        <v>664</v>
      </c>
      <c r="J28" s="49">
        <v>52</v>
      </c>
      <c r="K28" s="49" t="s">
        <v>942</v>
      </c>
      <c r="L28" s="49" t="s">
        <v>940</v>
      </c>
      <c r="M28" s="49" t="s">
        <v>941</v>
      </c>
      <c r="N28" s="49" t="s">
        <v>943</v>
      </c>
      <c r="O28" s="49" t="s">
        <v>387</v>
      </c>
      <c r="P28" s="49" t="s">
        <v>81</v>
      </c>
      <c r="Q28" s="49" t="s">
        <v>944</v>
      </c>
      <c r="R28" s="49" t="s">
        <v>81</v>
      </c>
      <c r="S28" s="49" t="s">
        <v>81</v>
      </c>
      <c r="T28" s="49" t="s">
        <v>81</v>
      </c>
      <c r="U28" s="49" t="s">
        <v>81</v>
      </c>
      <c r="V28" s="49" t="s">
        <v>81</v>
      </c>
      <c r="W28" s="49" t="s">
        <v>81</v>
      </c>
    </row>
    <row r="29" spans="1:23" x14ac:dyDescent="0.25">
      <c r="A29" s="49" t="s">
        <v>1106</v>
      </c>
      <c r="B29" t="s">
        <v>357</v>
      </c>
      <c r="D29" t="s">
        <v>358</v>
      </c>
      <c r="E29" t="s">
        <v>1331</v>
      </c>
      <c r="F29" s="50" t="s">
        <v>362</v>
      </c>
      <c r="G29">
        <v>9</v>
      </c>
      <c r="H29" s="49" t="s">
        <v>1336</v>
      </c>
      <c r="I29" s="49" t="s">
        <v>770</v>
      </c>
      <c r="J29" s="49">
        <v>24</v>
      </c>
      <c r="K29" s="49" t="s">
        <v>1330</v>
      </c>
      <c r="L29" s="49" t="s">
        <v>574</v>
      </c>
      <c r="M29" s="49" t="s">
        <v>1332</v>
      </c>
      <c r="N29" s="49" t="s">
        <v>1333</v>
      </c>
      <c r="O29" s="49" t="s">
        <v>387</v>
      </c>
      <c r="P29" s="49" t="s">
        <v>81</v>
      </c>
      <c r="Q29" s="49" t="s">
        <v>1334</v>
      </c>
      <c r="R29" s="49" t="s">
        <v>81</v>
      </c>
      <c r="S29" s="49" t="s">
        <v>81</v>
      </c>
      <c r="T29" s="49" t="s">
        <v>81</v>
      </c>
      <c r="U29" s="49" t="s">
        <v>81</v>
      </c>
      <c r="V29" s="49" t="s">
        <v>81</v>
      </c>
      <c r="W29" s="49" t="s">
        <v>81</v>
      </c>
    </row>
    <row r="30" spans="1:23" s="49" customFormat="1" x14ac:dyDescent="0.25">
      <c r="A30" s="49" t="s">
        <v>773</v>
      </c>
      <c r="B30" s="49" t="s">
        <v>659</v>
      </c>
      <c r="D30" s="49" t="s">
        <v>660</v>
      </c>
      <c r="E30" s="50" t="s">
        <v>777</v>
      </c>
      <c r="F30" s="49" t="s">
        <v>362</v>
      </c>
      <c r="G30" s="49" t="s">
        <v>740</v>
      </c>
      <c r="H30" s="49" t="s">
        <v>364</v>
      </c>
      <c r="I30" s="49" t="s">
        <v>364</v>
      </c>
      <c r="J30" s="51">
        <v>52</v>
      </c>
      <c r="K30" s="51" t="s">
        <v>779</v>
      </c>
      <c r="L30" s="51" t="s">
        <v>778</v>
      </c>
      <c r="M30" s="51" t="s">
        <v>364</v>
      </c>
      <c r="N30" s="51" t="s">
        <v>780</v>
      </c>
      <c r="O30" s="51" t="s">
        <v>387</v>
      </c>
      <c r="P30" s="51" t="s">
        <v>81</v>
      </c>
      <c r="Q30" s="51" t="s">
        <v>781</v>
      </c>
      <c r="R30" s="49" t="s">
        <v>81</v>
      </c>
      <c r="S30" s="49" t="s">
        <v>81</v>
      </c>
      <c r="T30" s="49" t="s">
        <v>81</v>
      </c>
      <c r="U30" s="49" t="s">
        <v>81</v>
      </c>
      <c r="V30" s="49" t="s">
        <v>81</v>
      </c>
      <c r="W30" s="49" t="s">
        <v>81</v>
      </c>
    </row>
    <row r="31" spans="1:23" x14ac:dyDescent="0.25">
      <c r="A31" s="50" t="s">
        <v>1601</v>
      </c>
      <c r="B31" s="49" t="s">
        <v>385</v>
      </c>
      <c r="C31" s="49"/>
      <c r="D31" s="49" t="s">
        <v>358</v>
      </c>
      <c r="E31" t="s">
        <v>1696</v>
      </c>
      <c r="F31" s="50" t="s">
        <v>381</v>
      </c>
      <c r="G31" s="50" t="s">
        <v>364</v>
      </c>
      <c r="H31" s="50" t="s">
        <v>364</v>
      </c>
      <c r="I31" s="50" t="s">
        <v>364</v>
      </c>
      <c r="J31" s="50" t="s">
        <v>364</v>
      </c>
      <c r="K31" s="50" t="s">
        <v>364</v>
      </c>
      <c r="L31" s="50" t="s">
        <v>431</v>
      </c>
      <c r="M31" s="50" t="s">
        <v>1697</v>
      </c>
      <c r="N31" s="50" t="s">
        <v>364</v>
      </c>
      <c r="O31" s="50" t="s">
        <v>451</v>
      </c>
      <c r="P31" s="50" t="s">
        <v>81</v>
      </c>
      <c r="Q31" s="50" t="s">
        <v>1698</v>
      </c>
      <c r="R31" s="49" t="s">
        <v>81</v>
      </c>
      <c r="S31" s="49" t="s">
        <v>81</v>
      </c>
      <c r="T31" s="49" t="s">
        <v>81</v>
      </c>
      <c r="U31" s="49" t="s">
        <v>81</v>
      </c>
      <c r="V31" s="49" t="s">
        <v>81</v>
      </c>
      <c r="W31" s="49" t="s">
        <v>81</v>
      </c>
    </row>
    <row r="32" spans="1:23" s="49" customFormat="1" x14ac:dyDescent="0.25">
      <c r="A32" s="49" t="s">
        <v>918</v>
      </c>
      <c r="B32" s="49" t="s">
        <v>357</v>
      </c>
      <c r="D32" s="49" t="s">
        <v>358</v>
      </c>
      <c r="E32" s="49" t="s">
        <v>927</v>
      </c>
      <c r="F32" s="50" t="s">
        <v>530</v>
      </c>
      <c r="G32" s="49">
        <v>8</v>
      </c>
      <c r="H32" s="50" t="s">
        <v>364</v>
      </c>
      <c r="I32" s="50" t="s">
        <v>770</v>
      </c>
      <c r="J32" s="51">
        <v>26</v>
      </c>
      <c r="K32" s="51" t="s">
        <v>925</v>
      </c>
      <c r="L32" s="51" t="s">
        <v>923</v>
      </c>
      <c r="M32" s="51" t="s">
        <v>924</v>
      </c>
      <c r="N32" s="51" t="s">
        <v>926</v>
      </c>
      <c r="O32" s="51" t="s">
        <v>387</v>
      </c>
      <c r="P32" s="51" t="s">
        <v>81</v>
      </c>
      <c r="Q32" s="51" t="s">
        <v>928</v>
      </c>
      <c r="R32" s="49" t="s">
        <v>81</v>
      </c>
      <c r="S32" s="49" t="s">
        <v>81</v>
      </c>
      <c r="T32" s="49" t="s">
        <v>81</v>
      </c>
      <c r="U32" s="49" t="s">
        <v>81</v>
      </c>
      <c r="V32" s="49" t="s">
        <v>81</v>
      </c>
      <c r="W32" s="49" t="s">
        <v>81</v>
      </c>
    </row>
    <row r="33" spans="1:23" x14ac:dyDescent="0.25">
      <c r="A33" t="s">
        <v>537</v>
      </c>
      <c r="B33" s="49" t="s">
        <v>357</v>
      </c>
      <c r="C33" s="49"/>
      <c r="D33" s="49" t="s">
        <v>358</v>
      </c>
      <c r="E33" t="s">
        <v>542</v>
      </c>
      <c r="F33" s="49" t="s">
        <v>381</v>
      </c>
      <c r="G33">
        <v>2</v>
      </c>
      <c r="H33" s="49" t="s">
        <v>364</v>
      </c>
      <c r="I33" s="49">
        <v>0.16666666666666666</v>
      </c>
      <c r="J33" s="51">
        <v>12</v>
      </c>
      <c r="K33" s="51" t="s">
        <v>543</v>
      </c>
      <c r="L33" s="49" t="s">
        <v>544</v>
      </c>
      <c r="M33" s="51" t="s">
        <v>364</v>
      </c>
      <c r="N33" s="51" t="s">
        <v>364</v>
      </c>
      <c r="O33" s="51" t="s">
        <v>387</v>
      </c>
      <c r="P33" s="51" t="s">
        <v>81</v>
      </c>
      <c r="Q33" s="51" t="s">
        <v>545</v>
      </c>
      <c r="R33" s="49" t="s">
        <v>81</v>
      </c>
      <c r="S33" s="49" t="s">
        <v>81</v>
      </c>
      <c r="T33" s="49" t="s">
        <v>81</v>
      </c>
      <c r="U33" s="49" t="s">
        <v>81</v>
      </c>
      <c r="V33" s="49" t="s">
        <v>81</v>
      </c>
      <c r="W33" s="49" t="s">
        <v>81</v>
      </c>
    </row>
    <row r="34" spans="1:23" x14ac:dyDescent="0.25">
      <c r="A34" t="s">
        <v>708</v>
      </c>
      <c r="B34" s="49" t="s">
        <v>357</v>
      </c>
      <c r="C34" s="49"/>
      <c r="D34" s="49" t="s">
        <v>358</v>
      </c>
      <c r="E34" t="s">
        <v>717</v>
      </c>
      <c r="F34" s="49" t="s">
        <v>362</v>
      </c>
      <c r="G34" s="49">
        <v>5</v>
      </c>
      <c r="H34" s="49" t="s">
        <v>720</v>
      </c>
      <c r="I34" s="49" t="s">
        <v>364</v>
      </c>
      <c r="J34" s="51">
        <v>52</v>
      </c>
      <c r="K34" s="51" t="s">
        <v>716</v>
      </c>
      <c r="L34" s="51" t="s">
        <v>574</v>
      </c>
      <c r="M34" s="51" t="s">
        <v>714</v>
      </c>
      <c r="N34" s="51" t="s">
        <v>715</v>
      </c>
      <c r="O34" s="51" t="s">
        <v>387</v>
      </c>
      <c r="P34" s="51" t="s">
        <v>81</v>
      </c>
      <c r="Q34" s="51" t="s">
        <v>713</v>
      </c>
      <c r="R34" s="49" t="s">
        <v>81</v>
      </c>
      <c r="S34" s="49" t="s">
        <v>81</v>
      </c>
      <c r="T34" s="49" t="s">
        <v>81</v>
      </c>
      <c r="U34" s="49" t="s">
        <v>81</v>
      </c>
      <c r="V34" s="49" t="s">
        <v>81</v>
      </c>
      <c r="W34" s="49" t="s">
        <v>81</v>
      </c>
    </row>
    <row r="35" spans="1:23" s="49" customFormat="1" x14ac:dyDescent="0.25">
      <c r="A35" s="49" t="s">
        <v>551</v>
      </c>
      <c r="B35" s="49" t="s">
        <v>357</v>
      </c>
      <c r="D35" s="49" t="s">
        <v>358</v>
      </c>
      <c r="E35" s="49" t="s">
        <v>559</v>
      </c>
      <c r="F35" s="49" t="s">
        <v>362</v>
      </c>
      <c r="G35" s="49">
        <v>4</v>
      </c>
      <c r="H35" s="49">
        <v>2.7</v>
      </c>
      <c r="I35" s="49">
        <v>0.13333333333333333</v>
      </c>
      <c r="J35" s="51">
        <v>30</v>
      </c>
      <c r="K35" s="51" t="s">
        <v>561</v>
      </c>
      <c r="L35" s="49" t="s">
        <v>558</v>
      </c>
      <c r="M35" s="51" t="s">
        <v>557</v>
      </c>
      <c r="N35" s="51" t="s">
        <v>556</v>
      </c>
      <c r="O35" s="51" t="s">
        <v>387</v>
      </c>
      <c r="P35" s="51" t="s">
        <v>81</v>
      </c>
      <c r="Q35" s="51" t="s">
        <v>555</v>
      </c>
      <c r="R35" s="49" t="s">
        <v>81</v>
      </c>
      <c r="S35" s="49" t="s">
        <v>81</v>
      </c>
      <c r="T35" s="49" t="s">
        <v>81</v>
      </c>
      <c r="U35" s="49" t="s">
        <v>81</v>
      </c>
      <c r="V35" s="49" t="s">
        <v>81</v>
      </c>
      <c r="W35" s="49" t="s">
        <v>81</v>
      </c>
    </row>
    <row r="36" spans="1:23" s="49" customFormat="1" x14ac:dyDescent="0.25">
      <c r="A36" s="50" t="s">
        <v>1886</v>
      </c>
      <c r="B36" s="49" t="s">
        <v>841</v>
      </c>
      <c r="D36" s="49" t="s">
        <v>331</v>
      </c>
      <c r="E36" s="49" t="s">
        <v>1966</v>
      </c>
      <c r="F36" s="49" t="s">
        <v>381</v>
      </c>
      <c r="G36" s="49" t="s">
        <v>364</v>
      </c>
      <c r="H36" s="49" t="s">
        <v>1970</v>
      </c>
      <c r="I36" s="49" t="s">
        <v>364</v>
      </c>
      <c r="J36" s="51" t="s">
        <v>364</v>
      </c>
      <c r="K36" s="51" t="s">
        <v>364</v>
      </c>
      <c r="L36" s="51" t="s">
        <v>1971</v>
      </c>
      <c r="M36" s="51" t="s">
        <v>364</v>
      </c>
      <c r="N36" s="51" t="s">
        <v>364</v>
      </c>
      <c r="O36" s="51" t="s">
        <v>387</v>
      </c>
      <c r="P36" s="51" t="s">
        <v>81</v>
      </c>
      <c r="Q36" s="51" t="s">
        <v>1967</v>
      </c>
      <c r="R36" s="51" t="s">
        <v>81</v>
      </c>
      <c r="S36" s="51" t="s">
        <v>81</v>
      </c>
      <c r="T36" s="51" t="s">
        <v>81</v>
      </c>
      <c r="U36" s="51" t="s">
        <v>81</v>
      </c>
      <c r="V36" s="51" t="s">
        <v>81</v>
      </c>
      <c r="W36" s="51" t="s">
        <v>81</v>
      </c>
    </row>
    <row r="37" spans="1:23" x14ac:dyDescent="0.25">
      <c r="A37" s="49" t="s">
        <v>933</v>
      </c>
      <c r="B37" s="49" t="s">
        <v>385</v>
      </c>
      <c r="C37" s="49"/>
      <c r="D37" s="49" t="s">
        <v>358</v>
      </c>
      <c r="E37" t="s">
        <v>975</v>
      </c>
      <c r="F37" s="50" t="s">
        <v>362</v>
      </c>
      <c r="G37" s="52" t="s">
        <v>976</v>
      </c>
      <c r="H37" s="50" t="s">
        <v>364</v>
      </c>
      <c r="I37" s="50" t="s">
        <v>770</v>
      </c>
      <c r="J37" s="51">
        <v>26</v>
      </c>
      <c r="K37" s="51" t="s">
        <v>973</v>
      </c>
      <c r="L37" s="51" t="s">
        <v>574</v>
      </c>
      <c r="M37" s="51" t="s">
        <v>977</v>
      </c>
      <c r="N37" s="51" t="s">
        <v>974</v>
      </c>
      <c r="O37" s="51" t="s">
        <v>451</v>
      </c>
      <c r="P37" s="51" t="s">
        <v>81</v>
      </c>
      <c r="Q37" s="51" t="s">
        <v>978</v>
      </c>
      <c r="R37" s="49" t="s">
        <v>81</v>
      </c>
      <c r="S37" s="49" t="s">
        <v>81</v>
      </c>
      <c r="T37" s="49" t="s">
        <v>81</v>
      </c>
      <c r="U37" s="49" t="s">
        <v>81</v>
      </c>
      <c r="V37" s="49" t="s">
        <v>81</v>
      </c>
      <c r="W37" s="49" t="s">
        <v>81</v>
      </c>
    </row>
    <row r="38" spans="1:23" x14ac:dyDescent="0.25">
      <c r="A38" s="49" t="s">
        <v>582</v>
      </c>
      <c r="B38" t="s">
        <v>357</v>
      </c>
      <c r="D38" t="s">
        <v>358</v>
      </c>
      <c r="E38" t="s">
        <v>564</v>
      </c>
      <c r="F38" s="49" t="s">
        <v>530</v>
      </c>
      <c r="G38" t="s">
        <v>382</v>
      </c>
      <c r="H38" s="49" t="s">
        <v>364</v>
      </c>
      <c r="I38" s="10" t="s">
        <v>364</v>
      </c>
      <c r="J38" s="51" t="s">
        <v>364</v>
      </c>
      <c r="K38" s="51" t="s">
        <v>575</v>
      </c>
      <c r="L38" t="s">
        <v>574</v>
      </c>
      <c r="M38" s="51" t="s">
        <v>573</v>
      </c>
      <c r="N38" s="51" t="s">
        <v>576</v>
      </c>
      <c r="O38" s="51" t="s">
        <v>387</v>
      </c>
      <c r="P38" s="51" t="s">
        <v>81</v>
      </c>
      <c r="Q38" s="51" t="s">
        <v>577</v>
      </c>
      <c r="R38" s="49" t="s">
        <v>81</v>
      </c>
      <c r="S38" s="49" t="s">
        <v>81</v>
      </c>
      <c r="T38" s="49" t="s">
        <v>81</v>
      </c>
      <c r="U38" s="49" t="s">
        <v>81</v>
      </c>
      <c r="V38" s="49" t="s">
        <v>81</v>
      </c>
      <c r="W38" s="49" t="s">
        <v>81</v>
      </c>
    </row>
    <row r="39" spans="1:23" x14ac:dyDescent="0.25">
      <c r="A39" s="50" t="s">
        <v>986</v>
      </c>
      <c r="B39" s="49" t="s">
        <v>997</v>
      </c>
      <c r="C39" s="49"/>
      <c r="D39" s="49" t="s">
        <v>332</v>
      </c>
      <c r="E39" t="s">
        <v>994</v>
      </c>
      <c r="F39" s="50" t="s">
        <v>362</v>
      </c>
      <c r="G39">
        <v>6</v>
      </c>
      <c r="H39" s="50" t="s">
        <v>364</v>
      </c>
      <c r="I39" s="49" t="s">
        <v>1002</v>
      </c>
      <c r="J39" s="10">
        <v>16</v>
      </c>
      <c r="K39" s="33" t="s">
        <v>993</v>
      </c>
      <c r="L39" t="s">
        <v>574</v>
      </c>
      <c r="M39" s="33" t="s">
        <v>995</v>
      </c>
      <c r="N39" s="33" t="s">
        <v>996</v>
      </c>
      <c r="O39" t="s">
        <v>451</v>
      </c>
      <c r="P39" t="s">
        <v>81</v>
      </c>
      <c r="Q39" t="s">
        <v>992</v>
      </c>
      <c r="R39" s="49" t="s">
        <v>81</v>
      </c>
      <c r="S39" s="49" t="s">
        <v>81</v>
      </c>
      <c r="T39" s="49" t="s">
        <v>81</v>
      </c>
      <c r="U39" s="49" t="s">
        <v>81</v>
      </c>
      <c r="V39" s="49" t="s">
        <v>81</v>
      </c>
      <c r="W39" s="49" t="s">
        <v>81</v>
      </c>
    </row>
    <row r="40" spans="1:23" s="49" customFormat="1" x14ac:dyDescent="0.25">
      <c r="A40" s="50" t="s">
        <v>1118</v>
      </c>
      <c r="B40" s="49" t="s">
        <v>659</v>
      </c>
      <c r="D40" s="49" t="s">
        <v>660</v>
      </c>
      <c r="E40" s="49" t="s">
        <v>1717</v>
      </c>
      <c r="F40" s="50" t="s">
        <v>381</v>
      </c>
      <c r="G40" s="50" t="s">
        <v>364</v>
      </c>
      <c r="H40" s="50" t="s">
        <v>364</v>
      </c>
      <c r="I40" s="50" t="s">
        <v>364</v>
      </c>
      <c r="J40" s="50">
        <v>52</v>
      </c>
      <c r="K40" s="50" t="s">
        <v>1718</v>
      </c>
      <c r="L40" s="50" t="s">
        <v>1713</v>
      </c>
      <c r="M40" s="50" t="s">
        <v>1720</v>
      </c>
      <c r="N40" s="50" t="s">
        <v>1719</v>
      </c>
      <c r="O40" s="50" t="s">
        <v>387</v>
      </c>
      <c r="P40" s="50" t="s">
        <v>81</v>
      </c>
      <c r="Q40" s="50" t="s">
        <v>1721</v>
      </c>
      <c r="R40" s="49" t="s">
        <v>81</v>
      </c>
      <c r="S40" s="49" t="s">
        <v>81</v>
      </c>
      <c r="T40" s="49" t="s">
        <v>81</v>
      </c>
      <c r="U40" s="49" t="s">
        <v>81</v>
      </c>
      <c r="V40" s="49" t="s">
        <v>81</v>
      </c>
      <c r="W40" s="49" t="s">
        <v>81</v>
      </c>
    </row>
    <row r="41" spans="1:23" s="49" customFormat="1" x14ac:dyDescent="0.25">
      <c r="A41" s="50" t="s">
        <v>1897</v>
      </c>
      <c r="B41" s="49" t="s">
        <v>357</v>
      </c>
      <c r="D41" s="49" t="s">
        <v>358</v>
      </c>
      <c r="E41" s="49" t="s">
        <v>1983</v>
      </c>
      <c r="F41" s="50" t="s">
        <v>381</v>
      </c>
      <c r="G41" s="50">
        <v>26</v>
      </c>
      <c r="H41" s="50" t="s">
        <v>364</v>
      </c>
      <c r="I41" s="50">
        <v>1</v>
      </c>
      <c r="J41" s="50">
        <v>26</v>
      </c>
      <c r="K41" s="50" t="s">
        <v>1982</v>
      </c>
      <c r="L41" s="51" t="s">
        <v>778</v>
      </c>
      <c r="M41" s="50" t="s">
        <v>364</v>
      </c>
      <c r="N41" s="50" t="s">
        <v>364</v>
      </c>
      <c r="O41" s="50" t="s">
        <v>387</v>
      </c>
      <c r="P41" s="50" t="s">
        <v>81</v>
      </c>
      <c r="Q41" s="50" t="s">
        <v>1984</v>
      </c>
      <c r="R41" s="50" t="s">
        <v>81</v>
      </c>
      <c r="S41" s="50" t="s">
        <v>81</v>
      </c>
      <c r="T41" s="50" t="s">
        <v>81</v>
      </c>
      <c r="U41" s="50" t="s">
        <v>81</v>
      </c>
      <c r="V41" s="49" t="s">
        <v>81</v>
      </c>
      <c r="W41" s="49" t="s">
        <v>81</v>
      </c>
    </row>
    <row r="42" spans="1:23" x14ac:dyDescent="0.25">
      <c r="A42" s="49" t="s">
        <v>812</v>
      </c>
      <c r="B42" s="49" t="s">
        <v>385</v>
      </c>
      <c r="C42" s="49"/>
      <c r="D42" s="49" t="s">
        <v>358</v>
      </c>
      <c r="E42" t="s">
        <v>828</v>
      </c>
      <c r="F42" s="50" t="s">
        <v>381</v>
      </c>
      <c r="G42" s="52" t="s">
        <v>821</v>
      </c>
      <c r="H42" s="50" t="s">
        <v>364</v>
      </c>
      <c r="I42" s="10" t="s">
        <v>606</v>
      </c>
      <c r="J42" s="51">
        <v>26</v>
      </c>
      <c r="K42" s="51" t="s">
        <v>822</v>
      </c>
      <c r="L42" s="51" t="s">
        <v>814</v>
      </c>
      <c r="M42" s="51" t="s">
        <v>818</v>
      </c>
      <c r="N42" s="51" t="s">
        <v>823</v>
      </c>
      <c r="O42" s="51" t="s">
        <v>451</v>
      </c>
      <c r="P42" s="51" t="s">
        <v>81</v>
      </c>
      <c r="Q42" s="51" t="s">
        <v>817</v>
      </c>
      <c r="R42" s="49" t="s">
        <v>81</v>
      </c>
      <c r="S42" s="49" t="s">
        <v>81</v>
      </c>
      <c r="T42" s="49" t="s">
        <v>81</v>
      </c>
      <c r="U42" s="49" t="s">
        <v>81</v>
      </c>
      <c r="V42" s="49" t="s">
        <v>81</v>
      </c>
      <c r="W42" s="49" t="s">
        <v>81</v>
      </c>
    </row>
    <row r="43" spans="1:23" x14ac:dyDescent="0.25">
      <c r="A43" s="49" t="s">
        <v>612</v>
      </c>
      <c r="B43" s="49" t="s">
        <v>357</v>
      </c>
      <c r="C43" s="49"/>
      <c r="D43" s="49" t="s">
        <v>358</v>
      </c>
      <c r="E43" s="49" t="s">
        <v>596</v>
      </c>
      <c r="F43" s="49" t="s">
        <v>362</v>
      </c>
      <c r="G43" s="52" t="s">
        <v>595</v>
      </c>
      <c r="H43" s="49">
        <v>5.6</v>
      </c>
      <c r="I43" s="10" t="s">
        <v>606</v>
      </c>
      <c r="J43" s="51">
        <v>14</v>
      </c>
      <c r="K43" s="51" t="s">
        <v>602</v>
      </c>
      <c r="L43" t="s">
        <v>574</v>
      </c>
      <c r="M43" s="51" t="s">
        <v>603</v>
      </c>
      <c r="N43" s="51" t="s">
        <v>604</v>
      </c>
      <c r="O43" s="51" t="s">
        <v>387</v>
      </c>
      <c r="P43" s="51" t="s">
        <v>81</v>
      </c>
      <c r="Q43" s="51" t="s">
        <v>597</v>
      </c>
      <c r="R43" s="49" t="s">
        <v>81</v>
      </c>
      <c r="S43" s="49" t="s">
        <v>81</v>
      </c>
      <c r="T43" s="49" t="s">
        <v>81</v>
      </c>
      <c r="U43" s="49" t="s">
        <v>81</v>
      </c>
      <c r="V43" s="49" t="s">
        <v>81</v>
      </c>
      <c r="W43" s="49" t="s">
        <v>81</v>
      </c>
    </row>
    <row r="44" spans="1:23" x14ac:dyDescent="0.25">
      <c r="A44" s="50" t="s">
        <v>876</v>
      </c>
      <c r="B44" s="49" t="s">
        <v>851</v>
      </c>
      <c r="C44" s="49"/>
      <c r="D44" s="49" t="s">
        <v>852</v>
      </c>
      <c r="E44" t="s">
        <v>887</v>
      </c>
      <c r="F44" s="50" t="s">
        <v>530</v>
      </c>
      <c r="G44">
        <v>3</v>
      </c>
      <c r="H44" s="50" t="s">
        <v>364</v>
      </c>
      <c r="I44" s="50">
        <v>0.25</v>
      </c>
      <c r="J44" s="51">
        <v>13</v>
      </c>
      <c r="K44" s="51" t="s">
        <v>886</v>
      </c>
      <c r="L44" s="51" t="s">
        <v>352</v>
      </c>
      <c r="M44" s="51" t="s">
        <v>883</v>
      </c>
      <c r="N44" s="51" t="s">
        <v>364</v>
      </c>
      <c r="O44" s="51" t="s">
        <v>387</v>
      </c>
      <c r="P44" s="51" t="s">
        <v>81</v>
      </c>
      <c r="Q44" s="51" t="s">
        <v>881</v>
      </c>
      <c r="R44" s="49" t="s">
        <v>81</v>
      </c>
      <c r="S44" s="49" t="s">
        <v>81</v>
      </c>
      <c r="T44" s="49" t="s">
        <v>81</v>
      </c>
      <c r="U44" s="49" t="s">
        <v>81</v>
      </c>
      <c r="V44" s="49" t="s">
        <v>81</v>
      </c>
      <c r="W44" s="49" t="s">
        <v>81</v>
      </c>
    </row>
    <row r="45" spans="1:23" x14ac:dyDescent="0.25">
      <c r="A45" s="26" t="s">
        <v>891</v>
      </c>
      <c r="B45" s="49" t="s">
        <v>851</v>
      </c>
      <c r="C45" s="49"/>
      <c r="D45" s="49" t="s">
        <v>852</v>
      </c>
      <c r="E45" t="s">
        <v>896</v>
      </c>
      <c r="F45" s="50" t="s">
        <v>381</v>
      </c>
      <c r="G45" t="s">
        <v>364</v>
      </c>
      <c r="H45" s="50" t="s">
        <v>364</v>
      </c>
      <c r="I45" s="50" t="s">
        <v>364</v>
      </c>
      <c r="J45" s="51">
        <v>26</v>
      </c>
      <c r="K45" s="51" t="s">
        <v>897</v>
      </c>
      <c r="L45" s="51" t="s">
        <v>352</v>
      </c>
      <c r="M45" s="51" t="s">
        <v>879</v>
      </c>
      <c r="N45" s="51" t="s">
        <v>364</v>
      </c>
      <c r="O45" s="51" t="s">
        <v>387</v>
      </c>
      <c r="P45" s="51" t="s">
        <v>81</v>
      </c>
      <c r="Q45" s="51" t="s">
        <v>898</v>
      </c>
      <c r="R45" s="49" t="s">
        <v>81</v>
      </c>
      <c r="S45" s="49" t="s">
        <v>81</v>
      </c>
      <c r="T45" s="49" t="s">
        <v>81</v>
      </c>
      <c r="U45" s="49" t="s">
        <v>81</v>
      </c>
      <c r="V45" s="49" t="s">
        <v>81</v>
      </c>
      <c r="W45" s="49" t="s">
        <v>81</v>
      </c>
    </row>
    <row r="46" spans="1:23" s="49" customFormat="1" x14ac:dyDescent="0.25">
      <c r="A46" s="49" t="s">
        <v>1895</v>
      </c>
      <c r="B46" s="49" t="s">
        <v>2000</v>
      </c>
      <c r="C46" s="49" t="s">
        <v>2001</v>
      </c>
      <c r="D46" s="49" t="s">
        <v>332</v>
      </c>
      <c r="E46" s="49" t="s">
        <v>1998</v>
      </c>
      <c r="F46" s="50" t="s">
        <v>530</v>
      </c>
      <c r="G46" s="49">
        <v>9</v>
      </c>
      <c r="H46" s="50" t="s">
        <v>364</v>
      </c>
      <c r="I46" s="50" t="s">
        <v>364</v>
      </c>
      <c r="J46" s="51">
        <v>43</v>
      </c>
      <c r="K46" s="51" t="s">
        <v>2002</v>
      </c>
      <c r="L46" s="51" t="s">
        <v>574</v>
      </c>
      <c r="M46" s="51" t="s">
        <v>1997</v>
      </c>
      <c r="N46" s="51" t="s">
        <v>364</v>
      </c>
      <c r="O46" s="51" t="s">
        <v>387</v>
      </c>
      <c r="P46" s="51" t="s">
        <v>81</v>
      </c>
      <c r="Q46" s="51" t="s">
        <v>531</v>
      </c>
      <c r="R46" s="51" t="s">
        <v>81</v>
      </c>
      <c r="S46" s="51" t="s">
        <v>81</v>
      </c>
      <c r="T46" s="51" t="s">
        <v>81</v>
      </c>
      <c r="U46" s="51" t="s">
        <v>81</v>
      </c>
      <c r="V46" s="51" t="s">
        <v>81</v>
      </c>
      <c r="W46" s="51" t="s">
        <v>81</v>
      </c>
    </row>
    <row r="47" spans="1:23" x14ac:dyDescent="0.25">
      <c r="A47" s="49" t="s">
        <v>655</v>
      </c>
      <c r="B47" s="49" t="s">
        <v>659</v>
      </c>
      <c r="D47" s="49" t="s">
        <v>660</v>
      </c>
      <c r="E47" t="s">
        <v>661</v>
      </c>
      <c r="F47" s="49" t="s">
        <v>530</v>
      </c>
      <c r="G47" s="49">
        <v>8</v>
      </c>
      <c r="H47" s="49" t="s">
        <v>662</v>
      </c>
      <c r="I47" s="49" t="s">
        <v>664</v>
      </c>
      <c r="J47" s="51">
        <v>20</v>
      </c>
      <c r="K47" s="51" t="s">
        <v>663</v>
      </c>
      <c r="L47" s="51" t="s">
        <v>665</v>
      </c>
      <c r="M47" s="51" t="s">
        <v>666</v>
      </c>
      <c r="N47" s="51" t="s">
        <v>667</v>
      </c>
      <c r="O47" s="51" t="s">
        <v>387</v>
      </c>
      <c r="P47" s="51" t="s">
        <v>81</v>
      </c>
      <c r="Q47" s="51" t="s">
        <v>634</v>
      </c>
      <c r="R47" s="49" t="s">
        <v>81</v>
      </c>
      <c r="S47" s="49" t="s">
        <v>81</v>
      </c>
      <c r="T47" s="49" t="s">
        <v>81</v>
      </c>
      <c r="U47" s="49" t="s">
        <v>81</v>
      </c>
      <c r="V47" s="49" t="s">
        <v>81</v>
      </c>
      <c r="W47" s="49" t="s">
        <v>81</v>
      </c>
    </row>
    <row r="48" spans="1:23" x14ac:dyDescent="0.25">
      <c r="A48" t="s">
        <v>654</v>
      </c>
      <c r="B48" t="s">
        <v>357</v>
      </c>
      <c r="D48" t="s">
        <v>358</v>
      </c>
      <c r="E48" t="s">
        <v>631</v>
      </c>
      <c r="F48" s="49" t="s">
        <v>530</v>
      </c>
      <c r="G48" s="49">
        <v>3</v>
      </c>
      <c r="H48" s="49" t="s">
        <v>635</v>
      </c>
      <c r="I48" s="49">
        <v>0.15</v>
      </c>
      <c r="J48" s="51">
        <v>20</v>
      </c>
      <c r="K48" s="51" t="s">
        <v>630</v>
      </c>
      <c r="L48" t="s">
        <v>574</v>
      </c>
      <c r="M48" s="51" t="s">
        <v>632</v>
      </c>
      <c r="N48" s="51" t="s">
        <v>633</v>
      </c>
      <c r="O48" s="51" t="s">
        <v>387</v>
      </c>
      <c r="P48" s="51" t="s">
        <v>81</v>
      </c>
      <c r="Q48" s="51" t="s">
        <v>634</v>
      </c>
      <c r="R48" s="49" t="s">
        <v>81</v>
      </c>
      <c r="S48" s="49" t="s">
        <v>81</v>
      </c>
      <c r="T48" s="49" t="s">
        <v>81</v>
      </c>
      <c r="U48" s="49" t="s">
        <v>81</v>
      </c>
      <c r="V48" s="49" t="s">
        <v>81</v>
      </c>
      <c r="W48" s="49" t="s">
        <v>81</v>
      </c>
    </row>
    <row r="49" spans="1:23" x14ac:dyDescent="0.25">
      <c r="A49" s="50" t="s">
        <v>1083</v>
      </c>
      <c r="B49" t="s">
        <v>357</v>
      </c>
      <c r="D49" t="s">
        <v>358</v>
      </c>
      <c r="E49" t="s">
        <v>1729</v>
      </c>
      <c r="F49" s="50" t="s">
        <v>381</v>
      </c>
      <c r="G49" s="49">
        <v>3</v>
      </c>
      <c r="H49" s="50" t="s">
        <v>364</v>
      </c>
      <c r="I49" s="50" t="s">
        <v>770</v>
      </c>
      <c r="J49" s="50">
        <v>12</v>
      </c>
      <c r="K49" s="50" t="s">
        <v>1728</v>
      </c>
      <c r="L49" s="50" t="s">
        <v>1314</v>
      </c>
      <c r="M49" s="50" t="s">
        <v>1730</v>
      </c>
      <c r="N49" s="50" t="s">
        <v>1731</v>
      </c>
      <c r="O49" s="50" t="s">
        <v>387</v>
      </c>
      <c r="P49" s="50" t="s">
        <v>81</v>
      </c>
      <c r="Q49" s="50" t="s">
        <v>1732</v>
      </c>
      <c r="R49" s="49" t="s">
        <v>81</v>
      </c>
      <c r="S49" s="49" t="s">
        <v>81</v>
      </c>
      <c r="T49" s="49" t="s">
        <v>81</v>
      </c>
      <c r="U49" s="49" t="s">
        <v>81</v>
      </c>
      <c r="V49" s="49" t="s">
        <v>81</v>
      </c>
      <c r="W49" s="49" t="s">
        <v>81</v>
      </c>
    </row>
    <row r="50" spans="1:23" x14ac:dyDescent="0.25">
      <c r="A50" s="50" t="s">
        <v>1576</v>
      </c>
      <c r="B50" s="49" t="s">
        <v>851</v>
      </c>
      <c r="D50" s="49" t="s">
        <v>852</v>
      </c>
      <c r="E50" t="s">
        <v>1741</v>
      </c>
      <c r="F50" s="50" t="s">
        <v>362</v>
      </c>
      <c r="G50" s="49">
        <v>5</v>
      </c>
      <c r="H50" s="50" t="s">
        <v>364</v>
      </c>
      <c r="I50" s="49">
        <v>0.5</v>
      </c>
      <c r="J50" s="50">
        <v>10</v>
      </c>
      <c r="K50" s="50" t="s">
        <v>1740</v>
      </c>
      <c r="L50" s="50" t="s">
        <v>1743</v>
      </c>
      <c r="M50" s="50" t="s">
        <v>1742</v>
      </c>
      <c r="N50" s="50" t="s">
        <v>1744</v>
      </c>
      <c r="O50" s="50" t="s">
        <v>387</v>
      </c>
      <c r="P50" s="50" t="s">
        <v>81</v>
      </c>
      <c r="Q50" s="50" t="s">
        <v>1745</v>
      </c>
      <c r="R50" s="49" t="s">
        <v>81</v>
      </c>
      <c r="S50" s="49" t="s">
        <v>81</v>
      </c>
      <c r="T50" s="49" t="s">
        <v>81</v>
      </c>
      <c r="U50" s="49" t="s">
        <v>81</v>
      </c>
      <c r="V50" s="49" t="s">
        <v>81</v>
      </c>
      <c r="W50" s="49" t="s">
        <v>81</v>
      </c>
    </row>
    <row r="51" spans="1:23" x14ac:dyDescent="0.25">
      <c r="A51" s="49" t="s">
        <v>642</v>
      </c>
      <c r="B51" s="49" t="s">
        <v>357</v>
      </c>
      <c r="C51" s="49"/>
      <c r="D51" s="49" t="s">
        <v>358</v>
      </c>
      <c r="E51" t="s">
        <v>669</v>
      </c>
      <c r="F51" s="49" t="s">
        <v>381</v>
      </c>
      <c r="G51" s="52" t="s">
        <v>670</v>
      </c>
      <c r="H51" s="49" t="s">
        <v>364</v>
      </c>
      <c r="I51" s="49" t="s">
        <v>364</v>
      </c>
      <c r="J51" s="51">
        <v>26</v>
      </c>
      <c r="K51" s="51" t="s">
        <v>671</v>
      </c>
      <c r="L51" s="49" t="s">
        <v>668</v>
      </c>
      <c r="M51" s="51" t="s">
        <v>672</v>
      </c>
      <c r="N51" s="51" t="s">
        <v>673</v>
      </c>
      <c r="O51" s="51" t="s">
        <v>387</v>
      </c>
      <c r="P51" s="51" t="s">
        <v>81</v>
      </c>
      <c r="Q51" s="51" t="s">
        <v>648</v>
      </c>
      <c r="R51" s="49" t="s">
        <v>81</v>
      </c>
      <c r="S51" s="49" t="s">
        <v>81</v>
      </c>
      <c r="T51" s="49" t="s">
        <v>81</v>
      </c>
      <c r="U51" s="49" t="s">
        <v>81</v>
      </c>
      <c r="V51" s="49" t="s">
        <v>81</v>
      </c>
      <c r="W51" s="49" t="s">
        <v>81</v>
      </c>
    </row>
    <row r="52" spans="1:23" x14ac:dyDescent="0.25">
      <c r="A52" s="26" t="s">
        <v>903</v>
      </c>
      <c r="B52" s="49" t="s">
        <v>385</v>
      </c>
      <c r="C52" s="49"/>
      <c r="D52" s="49" t="s">
        <v>358</v>
      </c>
      <c r="E52" t="s">
        <v>913</v>
      </c>
      <c r="F52" s="50" t="s">
        <v>362</v>
      </c>
      <c r="G52" s="49">
        <v>4</v>
      </c>
      <c r="H52" s="50" t="s">
        <v>364</v>
      </c>
      <c r="I52" s="50" t="s">
        <v>364</v>
      </c>
      <c r="J52" s="51">
        <v>8</v>
      </c>
      <c r="K52" s="51" t="s">
        <v>911</v>
      </c>
      <c r="L52" s="51" t="s">
        <v>909</v>
      </c>
      <c r="M52" s="51" t="s">
        <v>910</v>
      </c>
      <c r="N52" s="51" t="s">
        <v>912</v>
      </c>
      <c r="O52" s="51" t="s">
        <v>451</v>
      </c>
      <c r="P52" s="51" t="s">
        <v>81</v>
      </c>
      <c r="Q52" s="51" t="s">
        <v>908</v>
      </c>
      <c r="R52" s="49" t="s">
        <v>81</v>
      </c>
      <c r="S52" s="49" t="s">
        <v>81</v>
      </c>
      <c r="T52" s="49" t="s">
        <v>81</v>
      </c>
      <c r="U52" s="49" t="s">
        <v>81</v>
      </c>
      <c r="V52" s="49" t="s">
        <v>81</v>
      </c>
      <c r="W52" s="49" t="s">
        <v>81</v>
      </c>
    </row>
    <row r="53" spans="1:23" x14ac:dyDescent="0.25">
      <c r="A53" s="49" t="s">
        <v>1221</v>
      </c>
      <c r="B53" s="49" t="s">
        <v>659</v>
      </c>
      <c r="C53" s="49"/>
      <c r="D53" s="49" t="s">
        <v>660</v>
      </c>
      <c r="E53" t="s">
        <v>798</v>
      </c>
      <c r="F53" s="49" t="s">
        <v>362</v>
      </c>
      <c r="G53" t="s">
        <v>802</v>
      </c>
      <c r="H53" s="49" t="s">
        <v>803</v>
      </c>
      <c r="I53" s="49" t="s">
        <v>770</v>
      </c>
      <c r="J53" s="51">
        <v>52</v>
      </c>
      <c r="K53" s="51" t="s">
        <v>799</v>
      </c>
      <c r="L53" s="51" t="s">
        <v>778</v>
      </c>
      <c r="M53" s="51" t="s">
        <v>796</v>
      </c>
      <c r="N53" s="51" t="s">
        <v>797</v>
      </c>
      <c r="O53" s="51" t="s">
        <v>387</v>
      </c>
      <c r="P53" s="51" t="s">
        <v>81</v>
      </c>
      <c r="Q53" s="51" t="s">
        <v>800</v>
      </c>
      <c r="R53" s="49" t="s">
        <v>81</v>
      </c>
      <c r="S53" s="49" t="s">
        <v>81</v>
      </c>
      <c r="T53" s="49" t="s">
        <v>81</v>
      </c>
      <c r="U53" s="49" t="s">
        <v>81</v>
      </c>
      <c r="V53" s="49" t="s">
        <v>81</v>
      </c>
      <c r="W53" s="49" t="s">
        <v>81</v>
      </c>
    </row>
    <row r="54" spans="1:23" x14ac:dyDescent="0.25">
      <c r="A54" s="50" t="s">
        <v>211</v>
      </c>
      <c r="B54" t="s">
        <v>841</v>
      </c>
      <c r="D54" t="s">
        <v>331</v>
      </c>
      <c r="E54" t="s">
        <v>1758</v>
      </c>
      <c r="F54" s="50" t="s">
        <v>381</v>
      </c>
      <c r="G54">
        <v>14</v>
      </c>
      <c r="H54" s="50" t="s">
        <v>364</v>
      </c>
      <c r="I54" s="50" t="s">
        <v>364</v>
      </c>
      <c r="J54" s="50" t="s">
        <v>364</v>
      </c>
      <c r="K54" s="50" t="s">
        <v>1759</v>
      </c>
      <c r="L54" s="50" t="s">
        <v>1760</v>
      </c>
      <c r="M54" s="50" t="s">
        <v>1761</v>
      </c>
      <c r="N54" s="50" t="s">
        <v>364</v>
      </c>
      <c r="O54" s="50" t="s">
        <v>387</v>
      </c>
      <c r="P54" s="50" t="s">
        <v>81</v>
      </c>
      <c r="Q54" s="50" t="s">
        <v>1762</v>
      </c>
      <c r="R54" s="49" t="s">
        <v>81</v>
      </c>
      <c r="S54" s="49" t="s">
        <v>81</v>
      </c>
      <c r="T54" s="49" t="s">
        <v>81</v>
      </c>
      <c r="U54" s="49" t="s">
        <v>81</v>
      </c>
      <c r="V54" s="49" t="s">
        <v>81</v>
      </c>
      <c r="W54" s="49" t="s">
        <v>81</v>
      </c>
    </row>
    <row r="55" spans="1:23" x14ac:dyDescent="0.25">
      <c r="A55" s="49" t="s">
        <v>652</v>
      </c>
      <c r="B55" t="s">
        <v>357</v>
      </c>
      <c r="D55" t="s">
        <v>358</v>
      </c>
      <c r="E55" t="s">
        <v>679</v>
      </c>
      <c r="F55" s="49" t="s">
        <v>381</v>
      </c>
      <c r="G55" s="52" t="s">
        <v>683</v>
      </c>
      <c r="H55" s="49" t="s">
        <v>364</v>
      </c>
      <c r="I55" s="49" t="s">
        <v>364</v>
      </c>
      <c r="J55" s="51">
        <v>52</v>
      </c>
      <c r="K55" s="51" t="s">
        <v>684</v>
      </c>
      <c r="L55" s="49" t="s">
        <v>681</v>
      </c>
      <c r="M55" s="51" t="s">
        <v>685</v>
      </c>
      <c r="N55" s="51" t="s">
        <v>682</v>
      </c>
      <c r="O55" s="51" t="s">
        <v>387</v>
      </c>
      <c r="P55" s="51" t="s">
        <v>81</v>
      </c>
      <c r="Q55" s="51" t="s">
        <v>680</v>
      </c>
      <c r="R55" s="49" t="s">
        <v>81</v>
      </c>
      <c r="S55" s="49" t="s">
        <v>81</v>
      </c>
      <c r="T55" s="49" t="s">
        <v>81</v>
      </c>
      <c r="U55" s="49" t="s">
        <v>81</v>
      </c>
      <c r="V55" s="49" t="s">
        <v>81</v>
      </c>
      <c r="W55" s="49" t="s">
        <v>81</v>
      </c>
    </row>
    <row r="56" spans="1:23" x14ac:dyDescent="0.25">
      <c r="A56" s="49" t="s">
        <v>695</v>
      </c>
      <c r="B56" s="49" t="s">
        <v>357</v>
      </c>
      <c r="C56" s="49"/>
      <c r="D56" s="49" t="s">
        <v>358</v>
      </c>
      <c r="E56" t="s">
        <v>699</v>
      </c>
      <c r="F56" s="49" t="s">
        <v>362</v>
      </c>
      <c r="G56">
        <v>8</v>
      </c>
      <c r="H56" s="49" t="s">
        <v>364</v>
      </c>
      <c r="I56" s="10" t="s">
        <v>664</v>
      </c>
      <c r="J56" s="51">
        <v>26</v>
      </c>
      <c r="K56" s="51" t="s">
        <v>700</v>
      </c>
      <c r="L56" s="51" t="s">
        <v>574</v>
      </c>
      <c r="M56" s="51" t="s">
        <v>701</v>
      </c>
      <c r="N56" s="51" t="s">
        <v>702</v>
      </c>
      <c r="O56" s="51" t="s">
        <v>387</v>
      </c>
      <c r="P56" s="51" t="s">
        <v>81</v>
      </c>
      <c r="Q56" s="51" t="s">
        <v>703</v>
      </c>
      <c r="R56" s="49" t="s">
        <v>81</v>
      </c>
      <c r="S56" s="49" t="s">
        <v>81</v>
      </c>
      <c r="T56" s="49" t="s">
        <v>81</v>
      </c>
      <c r="U56" s="49" t="s">
        <v>81</v>
      </c>
      <c r="V56" s="49" t="s">
        <v>81</v>
      </c>
      <c r="W56" s="49" t="s">
        <v>81</v>
      </c>
    </row>
    <row r="57" spans="1:23" x14ac:dyDescent="0.25">
      <c r="A57" s="50" t="s">
        <v>1208</v>
      </c>
      <c r="B57" s="49" t="s">
        <v>385</v>
      </c>
      <c r="D57" s="49" t="s">
        <v>358</v>
      </c>
      <c r="E57" t="s">
        <v>1798</v>
      </c>
      <c r="F57" s="50" t="s">
        <v>530</v>
      </c>
      <c r="G57">
        <v>10</v>
      </c>
      <c r="H57" s="50" t="s">
        <v>364</v>
      </c>
      <c r="I57" s="50" t="s">
        <v>1796</v>
      </c>
      <c r="J57" s="50">
        <v>26</v>
      </c>
      <c r="K57" s="50" t="s">
        <v>1795</v>
      </c>
      <c r="L57" s="50" t="s">
        <v>1792</v>
      </c>
      <c r="M57" s="50" t="s">
        <v>1793</v>
      </c>
      <c r="N57" s="50" t="s">
        <v>1794</v>
      </c>
      <c r="O57" s="50" t="s">
        <v>451</v>
      </c>
      <c r="P57" s="50" t="s">
        <v>81</v>
      </c>
      <c r="Q57" s="50" t="s">
        <v>1797</v>
      </c>
      <c r="R57" s="49" t="s">
        <v>81</v>
      </c>
      <c r="S57" s="49" t="s">
        <v>81</v>
      </c>
      <c r="T57" s="49" t="s">
        <v>81</v>
      </c>
      <c r="U57" s="49" t="s">
        <v>81</v>
      </c>
      <c r="V57" s="49" t="s">
        <v>81</v>
      </c>
      <c r="W57" s="49" t="s">
        <v>81</v>
      </c>
    </row>
  </sheetData>
  <autoFilter ref="A1:AB57"/>
  <sortState ref="A2:AB51">
    <sortCondition ref="A2:A51"/>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'Study Characteristics'!$A$6:$A$1048576</xm:f>
          </x14:formula1>
          <xm:sqref>A3:A12 A24 A14:A17 A33:A34 A19:A22 A58:A1048576 A48 A45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9"/>
  <sheetViews>
    <sheetView workbookViewId="0">
      <selection sqref="A1:J1048576"/>
    </sheetView>
  </sheetViews>
  <sheetFormatPr defaultRowHeight="15" x14ac:dyDescent="0.25"/>
  <cols>
    <col min="1" max="1" width="19.28515625" customWidth="1"/>
    <col min="2" max="2" width="31.7109375" customWidth="1"/>
    <col min="3" max="3" width="17.28515625" customWidth="1"/>
    <col min="4" max="4" width="18.28515625" customWidth="1"/>
    <col min="5" max="5" width="38.28515625" customWidth="1"/>
    <col min="6" max="6" width="38.42578125" customWidth="1"/>
    <col min="7" max="7" width="23.140625" customWidth="1"/>
    <col min="8" max="9" width="22.7109375" customWidth="1"/>
    <col min="10" max="10" width="19" customWidth="1"/>
    <col min="11" max="11" width="20.7109375" customWidth="1"/>
    <col min="12" max="12" width="1.7109375" style="18" customWidth="1"/>
    <col min="19" max="19" width="1.7109375" style="20" customWidth="1"/>
    <col min="24" max="24" width="1.7109375" style="23" customWidth="1"/>
  </cols>
  <sheetData>
    <row r="1" spans="1:24" ht="15.75" x14ac:dyDescent="0.25">
      <c r="A1" s="86" t="s">
        <v>0</v>
      </c>
      <c r="B1" s="86" t="s">
        <v>48</v>
      </c>
      <c r="C1" s="86" t="s">
        <v>59</v>
      </c>
      <c r="D1" s="86" t="s">
        <v>60</v>
      </c>
      <c r="E1" s="82" t="s">
        <v>61</v>
      </c>
      <c r="F1" s="82" t="s">
        <v>62</v>
      </c>
      <c r="G1" s="82" t="s">
        <v>63</v>
      </c>
      <c r="H1" s="82" t="s">
        <v>64</v>
      </c>
      <c r="I1" s="84" t="s">
        <v>65</v>
      </c>
      <c r="J1" s="72" t="s">
        <v>374</v>
      </c>
      <c r="K1" s="74" t="s">
        <v>66</v>
      </c>
      <c r="L1" s="15"/>
      <c r="M1" s="76" t="s">
        <v>67</v>
      </c>
      <c r="N1" s="77"/>
      <c r="O1" s="77"/>
      <c r="P1" s="77"/>
      <c r="Q1" s="77"/>
      <c r="R1" s="78"/>
      <c r="T1" s="79" t="s">
        <v>68</v>
      </c>
      <c r="U1" s="80"/>
      <c r="V1" s="80"/>
      <c r="W1" s="81"/>
    </row>
    <row r="2" spans="1:24" ht="30" customHeight="1" x14ac:dyDescent="0.3">
      <c r="A2" s="87"/>
      <c r="B2" s="87"/>
      <c r="C2" s="87"/>
      <c r="D2" s="87"/>
      <c r="E2" s="83"/>
      <c r="F2" s="83"/>
      <c r="G2" s="83"/>
      <c r="H2" s="83"/>
      <c r="I2" s="85"/>
      <c r="J2" s="73"/>
      <c r="K2" s="75"/>
      <c r="L2" s="16"/>
      <c r="M2" s="19" t="s">
        <v>69</v>
      </c>
      <c r="N2" s="19" t="s">
        <v>70</v>
      </c>
      <c r="O2" s="19" t="s">
        <v>71</v>
      </c>
      <c r="P2" s="19" t="s">
        <v>72</v>
      </c>
      <c r="Q2" s="19" t="s">
        <v>73</v>
      </c>
      <c r="R2" s="19" t="s">
        <v>74</v>
      </c>
      <c r="T2" s="22" t="s">
        <v>75</v>
      </c>
      <c r="U2" s="22" t="s">
        <v>71</v>
      </c>
      <c r="V2" s="22" t="s">
        <v>76</v>
      </c>
      <c r="W2" s="22" t="s">
        <v>74</v>
      </c>
    </row>
    <row r="3" spans="1:24" s="49" customFormat="1" x14ac:dyDescent="0.25">
      <c r="A3" s="50" t="s">
        <v>1864</v>
      </c>
      <c r="B3" s="49" t="s">
        <v>1923</v>
      </c>
      <c r="E3" s="49" t="s">
        <v>396</v>
      </c>
      <c r="F3" s="49" t="s">
        <v>397</v>
      </c>
      <c r="G3" s="49" t="s">
        <v>81</v>
      </c>
      <c r="H3" s="49" t="s">
        <v>78</v>
      </c>
      <c r="I3" s="49" t="s">
        <v>82</v>
      </c>
      <c r="J3" s="49">
        <v>6</v>
      </c>
      <c r="K3" s="49" t="s">
        <v>79</v>
      </c>
      <c r="L3" s="47"/>
      <c r="S3" s="47"/>
      <c r="T3" s="49">
        <v>38</v>
      </c>
      <c r="U3" s="49">
        <v>456</v>
      </c>
      <c r="V3" s="49">
        <v>69</v>
      </c>
      <c r="W3" s="49">
        <v>451</v>
      </c>
      <c r="X3" s="47"/>
    </row>
    <row r="4" spans="1:24" s="49" customFormat="1" x14ac:dyDescent="0.25">
      <c r="A4" s="50" t="s">
        <v>1864</v>
      </c>
      <c r="B4" s="49" t="s">
        <v>1923</v>
      </c>
      <c r="E4" s="49" t="s">
        <v>396</v>
      </c>
      <c r="F4" s="49" t="s">
        <v>397</v>
      </c>
      <c r="G4" s="49" t="s">
        <v>81</v>
      </c>
      <c r="H4" s="49" t="s">
        <v>78</v>
      </c>
      <c r="I4" s="49" t="s">
        <v>82</v>
      </c>
      <c r="J4" s="49">
        <v>12</v>
      </c>
      <c r="K4" s="49" t="s">
        <v>79</v>
      </c>
      <c r="L4" s="47"/>
      <c r="S4" s="47"/>
      <c r="T4" s="49">
        <v>65</v>
      </c>
      <c r="U4" s="49">
        <v>456</v>
      </c>
      <c r="V4" s="49">
        <v>96</v>
      </c>
      <c r="W4" s="49">
        <v>451</v>
      </c>
      <c r="X4" s="47"/>
    </row>
    <row r="5" spans="1:24" s="49" customFormat="1" x14ac:dyDescent="0.25">
      <c r="A5" s="50" t="s">
        <v>1864</v>
      </c>
      <c r="B5" s="49" t="s">
        <v>1923</v>
      </c>
      <c r="C5" s="49" t="s">
        <v>77</v>
      </c>
      <c r="D5" s="49" t="s">
        <v>1931</v>
      </c>
      <c r="E5" s="49" t="s">
        <v>394</v>
      </c>
      <c r="F5" s="49" t="s">
        <v>1930</v>
      </c>
      <c r="G5" s="49" t="s">
        <v>371</v>
      </c>
      <c r="H5" s="49" t="s">
        <v>393</v>
      </c>
      <c r="I5" s="49" t="s">
        <v>82</v>
      </c>
      <c r="J5" s="49">
        <v>6</v>
      </c>
      <c r="K5" s="49" t="s">
        <v>80</v>
      </c>
      <c r="L5" s="47"/>
      <c r="S5" s="47"/>
      <c r="T5" s="49">
        <v>249</v>
      </c>
      <c r="U5" s="49">
        <v>456</v>
      </c>
      <c r="V5" s="49">
        <v>118</v>
      </c>
      <c r="W5" s="49">
        <v>451</v>
      </c>
      <c r="X5" s="47"/>
    </row>
    <row r="6" spans="1:24" s="49" customFormat="1" x14ac:dyDescent="0.25">
      <c r="A6" s="50" t="s">
        <v>1864</v>
      </c>
      <c r="B6" s="49" t="s">
        <v>1923</v>
      </c>
      <c r="C6" s="49" t="s">
        <v>77</v>
      </c>
      <c r="D6" s="49" t="s">
        <v>1931</v>
      </c>
      <c r="E6" s="49" t="s">
        <v>394</v>
      </c>
      <c r="F6" s="49" t="s">
        <v>1930</v>
      </c>
      <c r="G6" s="49" t="s">
        <v>371</v>
      </c>
      <c r="H6" s="49" t="s">
        <v>393</v>
      </c>
      <c r="I6" s="49" t="s">
        <v>82</v>
      </c>
      <c r="J6" s="49">
        <v>12</v>
      </c>
      <c r="K6" s="49" t="s">
        <v>80</v>
      </c>
      <c r="L6" s="47"/>
      <c r="S6" s="47"/>
      <c r="T6" s="51">
        <v>275</v>
      </c>
      <c r="U6" s="51">
        <v>456</v>
      </c>
      <c r="V6" s="51">
        <v>82</v>
      </c>
      <c r="W6" s="51">
        <v>451</v>
      </c>
      <c r="X6" s="47"/>
    </row>
    <row r="7" spans="1:24" x14ac:dyDescent="0.25">
      <c r="A7" s="50" t="s">
        <v>1339</v>
      </c>
      <c r="B7" t="s">
        <v>851</v>
      </c>
      <c r="C7" t="s">
        <v>77</v>
      </c>
      <c r="D7" t="s">
        <v>1661</v>
      </c>
      <c r="E7" t="s">
        <v>369</v>
      </c>
      <c r="F7" t="s">
        <v>399</v>
      </c>
      <c r="G7" t="s">
        <v>1662</v>
      </c>
      <c r="H7" t="s">
        <v>393</v>
      </c>
      <c r="I7" t="s">
        <v>82</v>
      </c>
      <c r="J7">
        <v>6</v>
      </c>
      <c r="K7" t="s">
        <v>79</v>
      </c>
      <c r="M7" s="29"/>
      <c r="N7" s="29"/>
      <c r="P7" s="29"/>
      <c r="Q7" s="29"/>
      <c r="T7">
        <v>139</v>
      </c>
      <c r="U7">
        <v>326</v>
      </c>
      <c r="V7">
        <v>124</v>
      </c>
      <c r="W7">
        <v>339</v>
      </c>
    </row>
    <row r="8" spans="1:24" x14ac:dyDescent="0.25">
      <c r="A8" s="50" t="s">
        <v>1339</v>
      </c>
      <c r="B8" s="29" t="s">
        <v>851</v>
      </c>
      <c r="C8" s="29" t="s">
        <v>77</v>
      </c>
      <c r="D8" s="29"/>
      <c r="E8" s="29" t="s">
        <v>396</v>
      </c>
      <c r="F8" s="29" t="s">
        <v>397</v>
      </c>
      <c r="G8" s="29" t="s">
        <v>81</v>
      </c>
      <c r="H8" s="29" t="s">
        <v>78</v>
      </c>
      <c r="I8" s="29" t="s">
        <v>82</v>
      </c>
      <c r="J8">
        <v>6</v>
      </c>
      <c r="K8" s="29" t="s">
        <v>79</v>
      </c>
      <c r="M8" s="29"/>
      <c r="N8" s="29"/>
      <c r="P8" s="29"/>
      <c r="Q8" s="29"/>
      <c r="T8">
        <v>73</v>
      </c>
      <c r="U8">
        <v>326</v>
      </c>
      <c r="V8">
        <v>90</v>
      </c>
      <c r="W8">
        <v>339</v>
      </c>
    </row>
    <row r="9" spans="1:24" x14ac:dyDescent="0.25">
      <c r="A9" s="50" t="s">
        <v>848</v>
      </c>
      <c r="B9" s="29" t="s">
        <v>851</v>
      </c>
      <c r="C9" t="s">
        <v>77</v>
      </c>
      <c r="D9" t="s">
        <v>370</v>
      </c>
      <c r="E9" t="s">
        <v>368</v>
      </c>
      <c r="F9" t="s">
        <v>860</v>
      </c>
      <c r="G9" s="29" t="s">
        <v>416</v>
      </c>
      <c r="H9" t="s">
        <v>78</v>
      </c>
      <c r="I9" t="s">
        <v>82</v>
      </c>
      <c r="J9">
        <v>6</v>
      </c>
      <c r="K9" s="29" t="s">
        <v>79</v>
      </c>
      <c r="L9" s="17"/>
      <c r="M9">
        <v>20.65</v>
      </c>
      <c r="N9">
        <v>11.97</v>
      </c>
      <c r="O9">
        <v>110</v>
      </c>
      <c r="P9">
        <v>20.86</v>
      </c>
      <c r="Q9">
        <v>12.54</v>
      </c>
      <c r="R9">
        <v>110</v>
      </c>
    </row>
    <row r="10" spans="1:24" x14ac:dyDescent="0.25">
      <c r="A10" s="50" t="s">
        <v>848</v>
      </c>
      <c r="B10" s="29" t="s">
        <v>851</v>
      </c>
      <c r="C10" s="29" t="s">
        <v>308</v>
      </c>
      <c r="D10" s="49" t="s">
        <v>370</v>
      </c>
      <c r="E10" s="29" t="s">
        <v>369</v>
      </c>
      <c r="F10" s="29" t="s">
        <v>861</v>
      </c>
      <c r="G10" s="29" t="s">
        <v>371</v>
      </c>
      <c r="H10" s="29" t="s">
        <v>393</v>
      </c>
      <c r="I10" s="29" t="s">
        <v>82</v>
      </c>
      <c r="J10">
        <v>6</v>
      </c>
      <c r="K10" s="29" t="s">
        <v>80</v>
      </c>
      <c r="M10">
        <v>5.99</v>
      </c>
      <c r="N10">
        <v>1.88</v>
      </c>
      <c r="O10">
        <v>110</v>
      </c>
      <c r="P10">
        <v>4.9400000000000004</v>
      </c>
      <c r="Q10">
        <v>1.94</v>
      </c>
      <c r="R10">
        <v>110</v>
      </c>
      <c r="U10" s="29"/>
      <c r="W10" s="29"/>
    </row>
    <row r="11" spans="1:24" x14ac:dyDescent="0.25">
      <c r="A11" s="50" t="s">
        <v>848</v>
      </c>
      <c r="B11" s="29" t="s">
        <v>851</v>
      </c>
      <c r="C11" s="29" t="s">
        <v>77</v>
      </c>
      <c r="D11" s="49"/>
      <c r="E11" t="s">
        <v>396</v>
      </c>
      <c r="F11" t="s">
        <v>397</v>
      </c>
      <c r="G11" s="29" t="s">
        <v>81</v>
      </c>
      <c r="H11" s="29" t="s">
        <v>78</v>
      </c>
      <c r="I11" s="29" t="s">
        <v>82</v>
      </c>
      <c r="J11" s="29">
        <v>6</v>
      </c>
      <c r="K11" s="29" t="s">
        <v>79</v>
      </c>
      <c r="T11">
        <v>9</v>
      </c>
      <c r="U11" s="29">
        <v>119</v>
      </c>
      <c r="V11">
        <v>10</v>
      </c>
      <c r="W11" s="29">
        <v>120</v>
      </c>
    </row>
    <row r="12" spans="1:24" x14ac:dyDescent="0.25">
      <c r="A12" s="50" t="s">
        <v>831</v>
      </c>
      <c r="B12" s="29" t="s">
        <v>841</v>
      </c>
      <c r="C12" s="29" t="s">
        <v>77</v>
      </c>
      <c r="D12" s="49" t="s">
        <v>843</v>
      </c>
      <c r="E12" s="29" t="s">
        <v>723</v>
      </c>
      <c r="F12" s="29" t="s">
        <v>842</v>
      </c>
      <c r="G12" s="29" t="s">
        <v>460</v>
      </c>
      <c r="H12" s="29" t="s">
        <v>78</v>
      </c>
      <c r="I12" s="29" t="s">
        <v>82</v>
      </c>
      <c r="J12" s="29">
        <v>12</v>
      </c>
      <c r="K12" s="29" t="s">
        <v>80</v>
      </c>
      <c r="T12">
        <v>19</v>
      </c>
      <c r="U12" s="29">
        <v>74</v>
      </c>
      <c r="V12">
        <v>9</v>
      </c>
      <c r="W12" s="29">
        <v>61</v>
      </c>
    </row>
    <row r="13" spans="1:24" s="29" customFormat="1" x14ac:dyDescent="0.25">
      <c r="A13" s="50" t="s">
        <v>831</v>
      </c>
      <c r="B13" s="29" t="s">
        <v>841</v>
      </c>
      <c r="C13" s="29" t="s">
        <v>77</v>
      </c>
      <c r="D13" s="29" t="s">
        <v>845</v>
      </c>
      <c r="E13" s="29" t="s">
        <v>369</v>
      </c>
      <c r="F13" s="29" t="s">
        <v>457</v>
      </c>
      <c r="G13" s="29" t="s">
        <v>844</v>
      </c>
      <c r="H13" s="29" t="s">
        <v>393</v>
      </c>
      <c r="I13" s="29" t="s">
        <v>82</v>
      </c>
      <c r="J13" s="29">
        <v>12</v>
      </c>
      <c r="K13" s="29" t="s">
        <v>79</v>
      </c>
      <c r="L13" s="41"/>
      <c r="S13" s="41"/>
      <c r="T13" s="29">
        <v>25</v>
      </c>
      <c r="U13" s="29">
        <v>49</v>
      </c>
      <c r="V13" s="29">
        <v>24</v>
      </c>
      <c r="W13" s="29">
        <v>45</v>
      </c>
      <c r="X13" s="41"/>
    </row>
    <row r="14" spans="1:24" s="29" customFormat="1" x14ac:dyDescent="0.25">
      <c r="A14" s="50" t="s">
        <v>831</v>
      </c>
      <c r="B14" s="29" t="s">
        <v>841</v>
      </c>
      <c r="C14" s="29" t="s">
        <v>77</v>
      </c>
      <c r="E14" s="29" t="s">
        <v>396</v>
      </c>
      <c r="F14" s="29" t="s">
        <v>397</v>
      </c>
      <c r="G14" s="29" t="s">
        <v>81</v>
      </c>
      <c r="H14" s="29" t="s">
        <v>78</v>
      </c>
      <c r="I14" s="29" t="s">
        <v>82</v>
      </c>
      <c r="J14" s="29">
        <v>12</v>
      </c>
      <c r="K14" s="29" t="s">
        <v>79</v>
      </c>
      <c r="L14" s="41"/>
      <c r="S14" s="41"/>
      <c r="T14" s="29">
        <v>35</v>
      </c>
      <c r="U14" s="29">
        <v>74</v>
      </c>
      <c r="V14" s="29">
        <v>30</v>
      </c>
      <c r="W14" s="29">
        <v>62</v>
      </c>
      <c r="X14" s="41"/>
    </row>
    <row r="15" spans="1:24" x14ac:dyDescent="0.25">
      <c r="A15" s="29" t="s">
        <v>372</v>
      </c>
      <c r="B15" s="29" t="s">
        <v>357</v>
      </c>
      <c r="C15" t="s">
        <v>77</v>
      </c>
      <c r="D15" t="s">
        <v>370</v>
      </c>
      <c r="E15" t="s">
        <v>368</v>
      </c>
      <c r="F15" t="s">
        <v>390</v>
      </c>
      <c r="G15" t="s">
        <v>371</v>
      </c>
      <c r="H15" t="s">
        <v>78</v>
      </c>
      <c r="I15" s="29" t="s">
        <v>82</v>
      </c>
      <c r="J15" s="29">
        <v>6</v>
      </c>
      <c r="K15" t="s">
        <v>80</v>
      </c>
      <c r="M15">
        <v>7.97</v>
      </c>
      <c r="N15">
        <v>7.22</v>
      </c>
      <c r="O15">
        <v>177</v>
      </c>
      <c r="P15">
        <v>10.46</v>
      </c>
      <c r="Q15">
        <v>7.22</v>
      </c>
      <c r="R15">
        <v>134</v>
      </c>
    </row>
    <row r="16" spans="1:24" x14ac:dyDescent="0.25">
      <c r="A16" s="29" t="s">
        <v>372</v>
      </c>
      <c r="B16" s="29" t="s">
        <v>357</v>
      </c>
      <c r="C16" s="29" t="s">
        <v>77</v>
      </c>
      <c r="D16" s="29" t="s">
        <v>370</v>
      </c>
      <c r="E16" s="29" t="s">
        <v>368</v>
      </c>
      <c r="F16" s="29" t="s">
        <v>390</v>
      </c>
      <c r="G16" s="29" t="s">
        <v>371</v>
      </c>
      <c r="H16" s="29" t="s">
        <v>78</v>
      </c>
      <c r="I16" s="29" t="s">
        <v>82</v>
      </c>
      <c r="J16">
        <v>12</v>
      </c>
      <c r="K16" s="29" t="s">
        <v>80</v>
      </c>
      <c r="M16">
        <v>7.15</v>
      </c>
      <c r="N16">
        <v>7.11</v>
      </c>
      <c r="O16">
        <v>172</v>
      </c>
      <c r="P16">
        <v>8.7799999999999994</v>
      </c>
      <c r="Q16">
        <v>6.99</v>
      </c>
      <c r="R16">
        <v>130</v>
      </c>
      <c r="U16" s="29"/>
      <c r="W16" s="29"/>
    </row>
    <row r="17" spans="1:24" x14ac:dyDescent="0.25">
      <c r="A17" t="s">
        <v>372</v>
      </c>
      <c r="B17" t="s">
        <v>357</v>
      </c>
      <c r="C17" t="s">
        <v>77</v>
      </c>
      <c r="D17" s="49" t="s">
        <v>1709</v>
      </c>
      <c r="E17" s="42" t="s">
        <v>391</v>
      </c>
      <c r="F17" s="42" t="s">
        <v>392</v>
      </c>
      <c r="G17" t="s">
        <v>371</v>
      </c>
      <c r="H17" t="s">
        <v>393</v>
      </c>
      <c r="I17" t="s">
        <v>82</v>
      </c>
      <c r="J17">
        <v>6</v>
      </c>
      <c r="K17" t="s">
        <v>80</v>
      </c>
      <c r="L17" s="71"/>
      <c r="T17">
        <v>108</v>
      </c>
      <c r="U17">
        <v>198</v>
      </c>
      <c r="V17">
        <v>61</v>
      </c>
      <c r="W17">
        <v>162</v>
      </c>
    </row>
    <row r="18" spans="1:24" x14ac:dyDescent="0.25">
      <c r="A18" s="42" t="s">
        <v>372</v>
      </c>
      <c r="B18" s="42" t="s">
        <v>357</v>
      </c>
      <c r="C18" s="42" t="s">
        <v>77</v>
      </c>
      <c r="D18" s="49" t="s">
        <v>1709</v>
      </c>
      <c r="E18" s="42" t="s">
        <v>391</v>
      </c>
      <c r="F18" s="42" t="s">
        <v>392</v>
      </c>
      <c r="G18" s="42" t="s">
        <v>371</v>
      </c>
      <c r="H18" t="s">
        <v>393</v>
      </c>
      <c r="I18" s="42" t="s">
        <v>82</v>
      </c>
      <c r="J18" s="42">
        <v>12</v>
      </c>
      <c r="K18" s="42" t="s">
        <v>80</v>
      </c>
      <c r="T18">
        <v>115</v>
      </c>
      <c r="U18">
        <v>198</v>
      </c>
      <c r="V18">
        <v>67</v>
      </c>
      <c r="W18">
        <v>162</v>
      </c>
    </row>
    <row r="19" spans="1:24" s="42" customFormat="1" x14ac:dyDescent="0.25">
      <c r="A19" s="42" t="s">
        <v>372</v>
      </c>
      <c r="B19" s="42" t="s">
        <v>357</v>
      </c>
      <c r="C19" s="42" t="s">
        <v>77</v>
      </c>
      <c r="D19" s="42" t="s">
        <v>1709</v>
      </c>
      <c r="E19" s="42" t="s">
        <v>394</v>
      </c>
      <c r="F19" s="42" t="s">
        <v>395</v>
      </c>
      <c r="G19" s="42" t="s">
        <v>371</v>
      </c>
      <c r="H19" s="42" t="s">
        <v>393</v>
      </c>
      <c r="I19" s="42" t="s">
        <v>82</v>
      </c>
      <c r="J19" s="42">
        <v>6</v>
      </c>
      <c r="K19" s="42" t="s">
        <v>80</v>
      </c>
      <c r="L19" s="44"/>
      <c r="S19" s="44"/>
      <c r="T19" s="42">
        <v>80</v>
      </c>
      <c r="U19" s="42">
        <v>198</v>
      </c>
      <c r="V19" s="42">
        <v>32</v>
      </c>
      <c r="W19" s="42">
        <v>162</v>
      </c>
      <c r="X19" s="44"/>
    </row>
    <row r="20" spans="1:24" x14ac:dyDescent="0.25">
      <c r="A20" s="42" t="s">
        <v>372</v>
      </c>
      <c r="B20" s="42" t="s">
        <v>357</v>
      </c>
      <c r="C20" t="s">
        <v>77</v>
      </c>
      <c r="D20" t="s">
        <v>1709</v>
      </c>
      <c r="E20" s="42" t="s">
        <v>394</v>
      </c>
      <c r="F20" s="42" t="s">
        <v>395</v>
      </c>
      <c r="G20" s="42" t="s">
        <v>371</v>
      </c>
      <c r="H20" s="42" t="s">
        <v>393</v>
      </c>
      <c r="I20" s="42" t="s">
        <v>82</v>
      </c>
      <c r="J20" s="42">
        <v>12</v>
      </c>
      <c r="K20" s="42" t="s">
        <v>80</v>
      </c>
      <c r="T20">
        <v>84</v>
      </c>
      <c r="U20">
        <v>198</v>
      </c>
      <c r="V20">
        <v>46</v>
      </c>
      <c r="W20">
        <v>162</v>
      </c>
    </row>
    <row r="21" spans="1:24" x14ac:dyDescent="0.25">
      <c r="A21" t="s">
        <v>372</v>
      </c>
      <c r="B21" s="45" t="s">
        <v>357</v>
      </c>
      <c r="C21" t="s">
        <v>77</v>
      </c>
      <c r="D21" s="49" t="s">
        <v>370</v>
      </c>
      <c r="E21" s="45" t="s">
        <v>369</v>
      </c>
      <c r="F21" s="45" t="s">
        <v>399</v>
      </c>
      <c r="G21" t="s">
        <v>371</v>
      </c>
      <c r="H21" t="s">
        <v>393</v>
      </c>
      <c r="I21" s="45" t="s">
        <v>82</v>
      </c>
      <c r="J21" s="45">
        <v>6</v>
      </c>
      <c r="K21" t="s">
        <v>80</v>
      </c>
      <c r="T21">
        <v>138</v>
      </c>
      <c r="U21">
        <v>177</v>
      </c>
      <c r="V21">
        <v>88</v>
      </c>
      <c r="W21">
        <v>134</v>
      </c>
    </row>
    <row r="22" spans="1:24" x14ac:dyDescent="0.25">
      <c r="A22" s="45" t="s">
        <v>372</v>
      </c>
      <c r="B22" s="45" t="s">
        <v>357</v>
      </c>
      <c r="C22" s="45" t="s">
        <v>77</v>
      </c>
      <c r="D22" s="49" t="s">
        <v>370</v>
      </c>
      <c r="E22" s="45" t="s">
        <v>369</v>
      </c>
      <c r="F22" s="45" t="s">
        <v>399</v>
      </c>
      <c r="G22" s="45" t="s">
        <v>371</v>
      </c>
      <c r="H22" s="45" t="s">
        <v>393</v>
      </c>
      <c r="I22" s="45" t="s">
        <v>82</v>
      </c>
      <c r="J22">
        <v>12</v>
      </c>
      <c r="K22" s="45" t="s">
        <v>80</v>
      </c>
      <c r="T22">
        <v>107</v>
      </c>
      <c r="U22">
        <v>172</v>
      </c>
      <c r="V22">
        <v>73</v>
      </c>
      <c r="W22">
        <v>130</v>
      </c>
    </row>
    <row r="23" spans="1:24" s="45" customFormat="1" x14ac:dyDescent="0.25">
      <c r="A23" s="45" t="s">
        <v>372</v>
      </c>
      <c r="B23" s="45" t="s">
        <v>357</v>
      </c>
      <c r="C23" s="45" t="s">
        <v>77</v>
      </c>
      <c r="E23" s="45" t="s">
        <v>396</v>
      </c>
      <c r="F23" s="45" t="s">
        <v>397</v>
      </c>
      <c r="G23" s="45" t="s">
        <v>81</v>
      </c>
      <c r="H23" s="45" t="s">
        <v>78</v>
      </c>
      <c r="I23" s="45" t="s">
        <v>82</v>
      </c>
      <c r="J23" s="45">
        <v>6</v>
      </c>
      <c r="K23" s="45" t="s">
        <v>79</v>
      </c>
      <c r="L23" s="47"/>
      <c r="S23" s="47"/>
      <c r="T23" s="45">
        <v>21</v>
      </c>
      <c r="U23" s="45">
        <v>198</v>
      </c>
      <c r="V23" s="45">
        <v>28</v>
      </c>
      <c r="W23" s="45">
        <v>162</v>
      </c>
      <c r="X23" s="47"/>
    </row>
    <row r="24" spans="1:24" s="45" customFormat="1" x14ac:dyDescent="0.25">
      <c r="A24" s="45" t="s">
        <v>372</v>
      </c>
      <c r="B24" s="45" t="s">
        <v>357</v>
      </c>
      <c r="C24" s="45" t="s">
        <v>77</v>
      </c>
      <c r="D24" s="49"/>
      <c r="E24" s="45" t="s">
        <v>396</v>
      </c>
      <c r="F24" s="45" t="s">
        <v>397</v>
      </c>
      <c r="G24" s="45" t="s">
        <v>81</v>
      </c>
      <c r="H24" s="45" t="s">
        <v>78</v>
      </c>
      <c r="I24" s="45" t="s">
        <v>82</v>
      </c>
      <c r="J24" s="45">
        <v>12</v>
      </c>
      <c r="K24" s="45" t="s">
        <v>79</v>
      </c>
      <c r="L24" s="47"/>
      <c r="S24" s="47"/>
      <c r="T24" s="45">
        <v>26</v>
      </c>
      <c r="U24" s="45">
        <v>198</v>
      </c>
      <c r="V24" s="45">
        <v>32</v>
      </c>
      <c r="W24" s="45">
        <v>162</v>
      </c>
      <c r="X24" s="47"/>
    </row>
    <row r="25" spans="1:24" s="45" customFormat="1" x14ac:dyDescent="0.25">
      <c r="A25" s="45" t="s">
        <v>401</v>
      </c>
      <c r="B25" s="45" t="s">
        <v>357</v>
      </c>
      <c r="C25" s="45" t="s">
        <v>77</v>
      </c>
      <c r="D25" s="49" t="s">
        <v>1709</v>
      </c>
      <c r="E25" s="45" t="s">
        <v>391</v>
      </c>
      <c r="F25" s="45" t="s">
        <v>414</v>
      </c>
      <c r="G25" s="45" t="s">
        <v>416</v>
      </c>
      <c r="H25" s="45" t="s">
        <v>393</v>
      </c>
      <c r="I25" s="45" t="s">
        <v>82</v>
      </c>
      <c r="J25" s="45">
        <v>6</v>
      </c>
      <c r="K25" s="45" t="s">
        <v>79</v>
      </c>
      <c r="L25" s="47"/>
      <c r="S25" s="47"/>
      <c r="T25" s="45">
        <v>81</v>
      </c>
      <c r="U25" s="45">
        <v>120</v>
      </c>
      <c r="V25" s="45">
        <v>34</v>
      </c>
      <c r="W25" s="45">
        <v>120</v>
      </c>
      <c r="X25" s="47"/>
    </row>
    <row r="26" spans="1:24" s="45" customFormat="1" x14ac:dyDescent="0.25">
      <c r="A26" s="45" t="s">
        <v>401</v>
      </c>
      <c r="B26" s="45" t="s">
        <v>357</v>
      </c>
      <c r="C26" s="45" t="s">
        <v>77</v>
      </c>
      <c r="D26" s="45" t="s">
        <v>1709</v>
      </c>
      <c r="E26" s="45" t="s">
        <v>394</v>
      </c>
      <c r="F26" s="45" t="s">
        <v>415</v>
      </c>
      <c r="G26" s="45" t="s">
        <v>416</v>
      </c>
      <c r="H26" s="45" t="s">
        <v>393</v>
      </c>
      <c r="I26" s="45" t="s">
        <v>82</v>
      </c>
      <c r="J26" s="45">
        <v>6</v>
      </c>
      <c r="K26" s="45" t="s">
        <v>79</v>
      </c>
      <c r="L26" s="47"/>
      <c r="S26" s="47"/>
      <c r="T26" s="45">
        <v>73</v>
      </c>
      <c r="U26" s="45">
        <v>120</v>
      </c>
      <c r="V26" s="45">
        <v>32</v>
      </c>
      <c r="W26" s="45">
        <v>120</v>
      </c>
      <c r="X26" s="47"/>
    </row>
    <row r="27" spans="1:24" x14ac:dyDescent="0.25">
      <c r="A27" t="s">
        <v>401</v>
      </c>
      <c r="B27" s="45" t="s">
        <v>357</v>
      </c>
      <c r="C27" t="s">
        <v>77</v>
      </c>
      <c r="D27" t="s">
        <v>418</v>
      </c>
      <c r="E27" s="45" t="s">
        <v>369</v>
      </c>
      <c r="F27" s="45" t="s">
        <v>417</v>
      </c>
      <c r="G27" s="45" t="s">
        <v>371</v>
      </c>
      <c r="H27" s="45" t="s">
        <v>393</v>
      </c>
      <c r="I27" s="45" t="s">
        <v>82</v>
      </c>
      <c r="J27" s="45">
        <v>6</v>
      </c>
      <c r="K27" s="45" t="s">
        <v>80</v>
      </c>
      <c r="T27">
        <v>95</v>
      </c>
      <c r="U27">
        <v>120</v>
      </c>
      <c r="V27">
        <v>41</v>
      </c>
      <c r="W27">
        <v>120</v>
      </c>
    </row>
    <row r="28" spans="1:24" s="49" customFormat="1" x14ac:dyDescent="0.25">
      <c r="A28" s="49" t="s">
        <v>401</v>
      </c>
      <c r="B28" s="49" t="s">
        <v>357</v>
      </c>
      <c r="C28" s="49" t="s">
        <v>77</v>
      </c>
      <c r="E28" s="49" t="s">
        <v>396</v>
      </c>
      <c r="F28" s="49" t="s">
        <v>397</v>
      </c>
      <c r="G28" s="49" t="s">
        <v>81</v>
      </c>
      <c r="H28" s="49" t="s">
        <v>78</v>
      </c>
      <c r="I28" s="49" t="s">
        <v>82</v>
      </c>
      <c r="J28" s="49">
        <v>6</v>
      </c>
      <c r="K28" s="49" t="s">
        <v>79</v>
      </c>
      <c r="L28" s="47"/>
      <c r="S28" s="47"/>
      <c r="T28" s="49">
        <v>16</v>
      </c>
      <c r="U28" s="49">
        <v>120</v>
      </c>
      <c r="V28" s="49">
        <v>13</v>
      </c>
      <c r="W28" s="49">
        <v>120</v>
      </c>
      <c r="X28" s="47"/>
    </row>
    <row r="29" spans="1:24" x14ac:dyDescent="0.25">
      <c r="A29" s="49" t="s">
        <v>1550</v>
      </c>
      <c r="B29" s="49" t="s">
        <v>1667</v>
      </c>
      <c r="C29" t="s">
        <v>77</v>
      </c>
      <c r="D29" t="s">
        <v>1676</v>
      </c>
      <c r="E29" s="49" t="s">
        <v>368</v>
      </c>
      <c r="F29" s="49" t="s">
        <v>860</v>
      </c>
      <c r="G29" s="49" t="s">
        <v>416</v>
      </c>
      <c r="H29" s="49" t="s">
        <v>78</v>
      </c>
      <c r="I29" s="49" t="s">
        <v>1677</v>
      </c>
      <c r="J29" s="49">
        <v>6</v>
      </c>
      <c r="K29" s="49" t="s">
        <v>79</v>
      </c>
      <c r="M29">
        <v>-18.3</v>
      </c>
      <c r="N29">
        <v>6.5</v>
      </c>
      <c r="O29">
        <v>33</v>
      </c>
      <c r="P29">
        <v>-11.6</v>
      </c>
      <c r="Q29">
        <v>6.4</v>
      </c>
      <c r="R29">
        <v>36</v>
      </c>
    </row>
    <row r="30" spans="1:24" s="49" customFormat="1" x14ac:dyDescent="0.25">
      <c r="A30" s="49" t="s">
        <v>1550</v>
      </c>
      <c r="B30" s="49" t="s">
        <v>1667</v>
      </c>
      <c r="C30" s="49" t="s">
        <v>77</v>
      </c>
      <c r="D30" s="49" t="s">
        <v>1675</v>
      </c>
      <c r="E30" s="49" t="s">
        <v>394</v>
      </c>
      <c r="F30" s="49" t="s">
        <v>1674</v>
      </c>
      <c r="G30" s="49" t="s">
        <v>416</v>
      </c>
      <c r="H30" s="49" t="s">
        <v>393</v>
      </c>
      <c r="I30" s="49" t="s">
        <v>82</v>
      </c>
      <c r="J30" s="49">
        <v>6</v>
      </c>
      <c r="K30" s="49" t="s">
        <v>79</v>
      </c>
      <c r="L30" s="47"/>
      <c r="S30" s="47"/>
      <c r="T30" s="49">
        <v>19</v>
      </c>
      <c r="U30" s="49">
        <v>33</v>
      </c>
      <c r="V30" s="49">
        <v>9</v>
      </c>
      <c r="W30" s="49">
        <v>36</v>
      </c>
      <c r="X30" s="47"/>
    </row>
    <row r="31" spans="1:24" s="49" customFormat="1" x14ac:dyDescent="0.25">
      <c r="A31" s="49" t="s">
        <v>1550</v>
      </c>
      <c r="B31" s="49" t="s">
        <v>1667</v>
      </c>
      <c r="C31" s="49" t="s">
        <v>77</v>
      </c>
      <c r="D31" s="49" t="s">
        <v>418</v>
      </c>
      <c r="E31" s="49" t="s">
        <v>369</v>
      </c>
      <c r="F31" s="49" t="s">
        <v>457</v>
      </c>
      <c r="G31" s="49" t="s">
        <v>364</v>
      </c>
      <c r="H31" s="49" t="s">
        <v>393</v>
      </c>
      <c r="I31" s="49" t="s">
        <v>82</v>
      </c>
      <c r="J31" s="49">
        <v>6</v>
      </c>
      <c r="K31" s="49" t="s">
        <v>80</v>
      </c>
      <c r="L31" s="47"/>
      <c r="S31" s="47"/>
      <c r="T31" s="49">
        <v>20</v>
      </c>
      <c r="U31" s="49">
        <v>33</v>
      </c>
      <c r="V31" s="49">
        <v>5</v>
      </c>
      <c r="W31" s="49">
        <v>36</v>
      </c>
      <c r="X31" s="47"/>
    </row>
    <row r="32" spans="1:24" s="49" customFormat="1" x14ac:dyDescent="0.25">
      <c r="A32" s="49" t="s">
        <v>1550</v>
      </c>
      <c r="B32" s="49" t="s">
        <v>1667</v>
      </c>
      <c r="C32" s="49" t="s">
        <v>77</v>
      </c>
      <c r="E32" s="49" t="s">
        <v>396</v>
      </c>
      <c r="F32" s="49" t="s">
        <v>397</v>
      </c>
      <c r="G32" s="49" t="s">
        <v>81</v>
      </c>
      <c r="H32" s="49" t="s">
        <v>78</v>
      </c>
      <c r="I32" s="49" t="s">
        <v>82</v>
      </c>
      <c r="J32" s="49">
        <v>6</v>
      </c>
      <c r="K32" s="49" t="s">
        <v>79</v>
      </c>
      <c r="L32" s="47"/>
      <c r="S32" s="47"/>
      <c r="T32" s="49">
        <v>4</v>
      </c>
      <c r="U32" s="49">
        <v>33</v>
      </c>
      <c r="V32" s="49">
        <v>4</v>
      </c>
      <c r="W32" s="49">
        <v>36</v>
      </c>
      <c r="X32" s="47"/>
    </row>
    <row r="33" spans="1:24" s="49" customFormat="1" x14ac:dyDescent="0.25">
      <c r="A33" s="50" t="s">
        <v>1369</v>
      </c>
      <c r="B33" s="49" t="s">
        <v>1679</v>
      </c>
      <c r="C33" s="49" t="s">
        <v>77</v>
      </c>
      <c r="D33" s="49" t="s">
        <v>1690</v>
      </c>
      <c r="E33" s="49" t="s">
        <v>368</v>
      </c>
      <c r="F33" s="49" t="s">
        <v>1689</v>
      </c>
      <c r="G33" s="49" t="s">
        <v>371</v>
      </c>
      <c r="H33" s="49" t="s">
        <v>78</v>
      </c>
      <c r="I33" s="49" t="s">
        <v>82</v>
      </c>
      <c r="J33" s="49">
        <v>6</v>
      </c>
      <c r="K33" s="49" t="s">
        <v>80</v>
      </c>
      <c r="L33" s="47"/>
      <c r="M33" s="49">
        <v>11.5</v>
      </c>
      <c r="N33" s="49">
        <v>7</v>
      </c>
      <c r="O33" s="49">
        <v>63</v>
      </c>
      <c r="P33" s="49">
        <v>13.8</v>
      </c>
      <c r="Q33" s="49">
        <v>5.4</v>
      </c>
      <c r="R33" s="49">
        <v>55</v>
      </c>
      <c r="S33" s="47"/>
      <c r="X33" s="47"/>
    </row>
    <row r="34" spans="1:24" s="49" customFormat="1" x14ac:dyDescent="0.25">
      <c r="A34" s="50" t="s">
        <v>1369</v>
      </c>
      <c r="B34" s="49" t="s">
        <v>1679</v>
      </c>
      <c r="C34" s="49" t="s">
        <v>77</v>
      </c>
      <c r="E34" s="49" t="s">
        <v>396</v>
      </c>
      <c r="F34" s="49" t="s">
        <v>397</v>
      </c>
      <c r="G34" s="49" t="s">
        <v>81</v>
      </c>
      <c r="H34" s="49" t="s">
        <v>78</v>
      </c>
      <c r="I34" s="49" t="s">
        <v>82</v>
      </c>
      <c r="J34" s="49">
        <v>6</v>
      </c>
      <c r="K34" s="49" t="s">
        <v>79</v>
      </c>
      <c r="L34" s="47"/>
      <c r="S34" s="47"/>
      <c r="T34" s="49">
        <v>9</v>
      </c>
      <c r="U34" s="49">
        <v>65</v>
      </c>
      <c r="V34" s="49">
        <v>11</v>
      </c>
      <c r="W34" s="49">
        <v>55</v>
      </c>
      <c r="X34" s="47"/>
    </row>
    <row r="35" spans="1:24" s="49" customFormat="1" x14ac:dyDescent="0.25">
      <c r="A35" s="49" t="s">
        <v>422</v>
      </c>
      <c r="B35" s="49" t="s">
        <v>357</v>
      </c>
      <c r="C35" s="49" t="s">
        <v>77</v>
      </c>
      <c r="D35" s="49" t="s">
        <v>1709</v>
      </c>
      <c r="E35" s="49" t="s">
        <v>391</v>
      </c>
      <c r="F35" s="49" t="s">
        <v>414</v>
      </c>
      <c r="G35" s="49" t="s">
        <v>439</v>
      </c>
      <c r="H35" s="49" t="s">
        <v>393</v>
      </c>
      <c r="I35" s="49" t="s">
        <v>82</v>
      </c>
      <c r="J35" s="49">
        <v>6</v>
      </c>
      <c r="K35" s="49" t="s">
        <v>310</v>
      </c>
      <c r="L35" s="47"/>
      <c r="S35" s="47"/>
      <c r="T35" s="49">
        <v>6</v>
      </c>
      <c r="U35" s="49">
        <v>19</v>
      </c>
      <c r="V35" s="49">
        <v>14</v>
      </c>
      <c r="W35" s="49">
        <v>44</v>
      </c>
      <c r="X35" s="47"/>
    </row>
    <row r="36" spans="1:24" x14ac:dyDescent="0.25">
      <c r="A36" s="49" t="s">
        <v>422</v>
      </c>
      <c r="B36" s="49" t="s">
        <v>357</v>
      </c>
      <c r="C36" t="s">
        <v>77</v>
      </c>
      <c r="D36" t="s">
        <v>1709</v>
      </c>
      <c r="E36" s="49" t="s">
        <v>391</v>
      </c>
      <c r="F36" s="49" t="s">
        <v>414</v>
      </c>
      <c r="G36" s="49" t="s">
        <v>439</v>
      </c>
      <c r="H36" s="49" t="s">
        <v>393</v>
      </c>
      <c r="I36" s="49" t="s">
        <v>82</v>
      </c>
      <c r="J36">
        <v>12</v>
      </c>
      <c r="K36" t="s">
        <v>310</v>
      </c>
      <c r="M36" s="49"/>
      <c r="T36">
        <v>5</v>
      </c>
      <c r="U36">
        <v>19</v>
      </c>
      <c r="V36">
        <v>19</v>
      </c>
      <c r="W36">
        <v>44</v>
      </c>
    </row>
    <row r="37" spans="1:24" x14ac:dyDescent="0.25">
      <c r="A37" s="50" t="s">
        <v>954</v>
      </c>
      <c r="B37" s="49" t="s">
        <v>357</v>
      </c>
      <c r="C37" s="49" t="s">
        <v>77</v>
      </c>
      <c r="D37" s="49" t="s">
        <v>1709</v>
      </c>
      <c r="E37" s="49" t="s">
        <v>394</v>
      </c>
      <c r="F37" s="49" t="s">
        <v>966</v>
      </c>
      <c r="G37" s="49" t="s">
        <v>371</v>
      </c>
      <c r="H37" s="49" t="s">
        <v>393</v>
      </c>
      <c r="I37" s="49" t="s">
        <v>82</v>
      </c>
      <c r="J37" s="49">
        <v>6</v>
      </c>
      <c r="K37" s="49" t="s">
        <v>80</v>
      </c>
      <c r="T37">
        <v>98</v>
      </c>
      <c r="U37">
        <v>196</v>
      </c>
      <c r="V37">
        <v>72</v>
      </c>
      <c r="W37">
        <v>189</v>
      </c>
    </row>
    <row r="38" spans="1:24" s="49" customFormat="1" x14ac:dyDescent="0.25">
      <c r="A38" s="50" t="s">
        <v>954</v>
      </c>
      <c r="B38" s="49" t="s">
        <v>357</v>
      </c>
      <c r="C38" s="49" t="s">
        <v>77</v>
      </c>
      <c r="D38" s="49" t="s">
        <v>967</v>
      </c>
      <c r="E38" s="49" t="s">
        <v>369</v>
      </c>
      <c r="F38" s="49" t="s">
        <v>457</v>
      </c>
      <c r="G38" s="49" t="s">
        <v>371</v>
      </c>
      <c r="H38" s="49" t="s">
        <v>393</v>
      </c>
      <c r="I38" s="49" t="s">
        <v>82</v>
      </c>
      <c r="J38" s="49">
        <v>6</v>
      </c>
      <c r="K38" s="49" t="s">
        <v>80</v>
      </c>
      <c r="L38" s="47"/>
      <c r="S38" s="47"/>
      <c r="T38" s="49">
        <v>75</v>
      </c>
      <c r="U38" s="49">
        <v>146</v>
      </c>
      <c r="V38" s="49">
        <v>92</v>
      </c>
      <c r="W38" s="49">
        <v>152</v>
      </c>
      <c r="X38" s="47"/>
    </row>
    <row r="39" spans="1:24" s="49" customFormat="1" x14ac:dyDescent="0.25">
      <c r="A39" s="50" t="s">
        <v>954</v>
      </c>
      <c r="B39" s="49" t="s">
        <v>357</v>
      </c>
      <c r="C39" s="49" t="s">
        <v>77</v>
      </c>
      <c r="E39" s="49" t="s">
        <v>396</v>
      </c>
      <c r="F39" s="49" t="s">
        <v>397</v>
      </c>
      <c r="G39" s="49" t="s">
        <v>81</v>
      </c>
      <c r="H39" s="49" t="s">
        <v>78</v>
      </c>
      <c r="I39" s="49" t="s">
        <v>82</v>
      </c>
      <c r="J39" s="49">
        <v>6</v>
      </c>
      <c r="K39" s="49" t="s">
        <v>79</v>
      </c>
      <c r="L39" s="47"/>
      <c r="S39" s="47"/>
      <c r="T39" s="49">
        <v>49</v>
      </c>
      <c r="U39" s="49">
        <v>196</v>
      </c>
      <c r="V39" s="49">
        <v>37</v>
      </c>
      <c r="W39" s="49">
        <v>189</v>
      </c>
      <c r="X39" s="47"/>
    </row>
    <row r="40" spans="1:24" s="49" customFormat="1" x14ac:dyDescent="0.25">
      <c r="A40" s="50" t="s">
        <v>1056</v>
      </c>
      <c r="B40" s="49" t="s">
        <v>385</v>
      </c>
      <c r="C40" s="49" t="s">
        <v>77</v>
      </c>
      <c r="D40" s="49" t="s">
        <v>952</v>
      </c>
      <c r="E40" s="49" t="s">
        <v>368</v>
      </c>
      <c r="F40" s="49" t="s">
        <v>390</v>
      </c>
      <c r="G40" s="49" t="s">
        <v>371</v>
      </c>
      <c r="H40" s="49" t="s">
        <v>78</v>
      </c>
      <c r="I40" s="49" t="s">
        <v>82</v>
      </c>
      <c r="J40" s="49">
        <v>12</v>
      </c>
      <c r="K40" s="49" t="s">
        <v>80</v>
      </c>
      <c r="L40" s="47"/>
      <c r="M40" s="49">
        <v>10.51</v>
      </c>
      <c r="N40" s="49">
        <v>3.2807354790863519</v>
      </c>
      <c r="O40" s="49">
        <v>249</v>
      </c>
      <c r="P40" s="49">
        <v>10.74</v>
      </c>
      <c r="Q40" s="49">
        <v>3.0567824914987289</v>
      </c>
      <c r="R40" s="49">
        <v>236</v>
      </c>
      <c r="S40" s="47"/>
      <c r="X40" s="47"/>
    </row>
    <row r="41" spans="1:24" x14ac:dyDescent="0.25">
      <c r="A41" s="50" t="s">
        <v>1056</v>
      </c>
      <c r="B41" s="49" t="s">
        <v>385</v>
      </c>
      <c r="C41" t="s">
        <v>77</v>
      </c>
      <c r="D41" t="s">
        <v>1301</v>
      </c>
      <c r="E41" s="49" t="s">
        <v>369</v>
      </c>
      <c r="F41" s="49" t="s">
        <v>457</v>
      </c>
      <c r="G41" s="49" t="s">
        <v>371</v>
      </c>
      <c r="H41" s="49" t="s">
        <v>393</v>
      </c>
      <c r="I41" s="49" t="s">
        <v>82</v>
      </c>
      <c r="J41" s="49">
        <v>12</v>
      </c>
      <c r="K41" s="49" t="s">
        <v>80</v>
      </c>
      <c r="T41">
        <v>61</v>
      </c>
      <c r="U41">
        <v>173</v>
      </c>
      <c r="V41">
        <v>68</v>
      </c>
      <c r="W41">
        <v>185</v>
      </c>
    </row>
    <row r="42" spans="1:24" s="49" customFormat="1" x14ac:dyDescent="0.25">
      <c r="A42" s="50" t="s">
        <v>1056</v>
      </c>
      <c r="B42" s="49" t="s">
        <v>385</v>
      </c>
      <c r="C42" s="49" t="s">
        <v>77</v>
      </c>
      <c r="E42" s="49" t="s">
        <v>396</v>
      </c>
      <c r="F42" s="49" t="s">
        <v>397</v>
      </c>
      <c r="G42" s="49" t="s">
        <v>81</v>
      </c>
      <c r="H42" s="49" t="s">
        <v>78</v>
      </c>
      <c r="I42" s="49" t="s">
        <v>82</v>
      </c>
      <c r="J42" s="49">
        <v>12</v>
      </c>
      <c r="K42" s="49" t="s">
        <v>79</v>
      </c>
      <c r="L42" s="47"/>
      <c r="S42" s="47"/>
      <c r="T42" s="49">
        <v>76</v>
      </c>
      <c r="U42" s="49">
        <v>249</v>
      </c>
      <c r="V42" s="49">
        <v>51</v>
      </c>
      <c r="W42" s="49">
        <v>236</v>
      </c>
      <c r="X42" s="47"/>
    </row>
    <row r="43" spans="1:24" s="49" customFormat="1" x14ac:dyDescent="0.25">
      <c r="A43" s="49" t="s">
        <v>443</v>
      </c>
      <c r="B43" s="49" t="s">
        <v>385</v>
      </c>
      <c r="C43" s="49" t="s">
        <v>77</v>
      </c>
      <c r="D43" s="49" t="s">
        <v>418</v>
      </c>
      <c r="E43" s="49" t="s">
        <v>368</v>
      </c>
      <c r="F43" s="49" t="s">
        <v>459</v>
      </c>
      <c r="G43" s="49" t="s">
        <v>460</v>
      </c>
      <c r="H43" s="49" t="s">
        <v>78</v>
      </c>
      <c r="I43" s="49" t="s">
        <v>82</v>
      </c>
      <c r="J43" s="49">
        <v>12</v>
      </c>
      <c r="K43" s="49" t="s">
        <v>80</v>
      </c>
      <c r="L43" s="47"/>
      <c r="M43" s="49">
        <v>9.77</v>
      </c>
      <c r="N43" s="49">
        <v>7.28</v>
      </c>
      <c r="O43" s="49">
        <v>320</v>
      </c>
      <c r="P43" s="49">
        <v>10.35</v>
      </c>
      <c r="Q43" s="49">
        <v>6.78</v>
      </c>
      <c r="R43" s="49">
        <v>278</v>
      </c>
      <c r="S43" s="47"/>
      <c r="X43" s="47"/>
    </row>
    <row r="44" spans="1:24" s="49" customFormat="1" x14ac:dyDescent="0.25">
      <c r="A44" s="49" t="s">
        <v>443</v>
      </c>
      <c r="B44" s="49" t="s">
        <v>385</v>
      </c>
      <c r="C44" s="49" t="s">
        <v>77</v>
      </c>
      <c r="D44" s="49" t="s">
        <v>1709</v>
      </c>
      <c r="E44" s="49" t="s">
        <v>391</v>
      </c>
      <c r="F44" s="49" t="s">
        <v>414</v>
      </c>
      <c r="G44" s="49" t="s">
        <v>460</v>
      </c>
      <c r="H44" s="49" t="s">
        <v>393</v>
      </c>
      <c r="I44" s="49" t="s">
        <v>82</v>
      </c>
      <c r="J44" s="49">
        <v>12</v>
      </c>
      <c r="K44" s="49" t="s">
        <v>80</v>
      </c>
      <c r="L44" s="47"/>
      <c r="S44" s="47"/>
      <c r="T44" s="49">
        <v>113</v>
      </c>
      <c r="U44" s="49">
        <v>320</v>
      </c>
      <c r="V44" s="49">
        <v>79</v>
      </c>
      <c r="W44" s="49">
        <v>278</v>
      </c>
      <c r="X44" s="47"/>
    </row>
    <row r="45" spans="1:24" s="49" customFormat="1" x14ac:dyDescent="0.25">
      <c r="A45" s="49" t="s">
        <v>443</v>
      </c>
      <c r="B45" s="49" t="s">
        <v>385</v>
      </c>
      <c r="C45" s="49" t="s">
        <v>77</v>
      </c>
      <c r="D45" s="49" t="s">
        <v>1709</v>
      </c>
      <c r="E45" s="49" t="s">
        <v>394</v>
      </c>
      <c r="F45" s="49" t="s">
        <v>461</v>
      </c>
      <c r="G45" s="49" t="s">
        <v>460</v>
      </c>
      <c r="H45" s="49" t="s">
        <v>393</v>
      </c>
      <c r="I45" s="49" t="s">
        <v>82</v>
      </c>
      <c r="J45" s="49">
        <v>12</v>
      </c>
      <c r="K45" s="49" t="s">
        <v>80</v>
      </c>
      <c r="L45" s="47"/>
      <c r="S45" s="47"/>
      <c r="T45" s="49">
        <v>87</v>
      </c>
      <c r="U45" s="49">
        <v>320</v>
      </c>
      <c r="V45" s="49">
        <v>62</v>
      </c>
      <c r="W45" s="49">
        <v>278</v>
      </c>
      <c r="X45" s="47"/>
    </row>
    <row r="46" spans="1:24" x14ac:dyDescent="0.25">
      <c r="A46" s="49" t="s">
        <v>443</v>
      </c>
      <c r="B46" s="49" t="s">
        <v>385</v>
      </c>
      <c r="C46" s="49" t="s">
        <v>77</v>
      </c>
      <c r="D46" s="49" t="s">
        <v>418</v>
      </c>
      <c r="E46" s="49" t="s">
        <v>369</v>
      </c>
      <c r="F46" s="49" t="s">
        <v>457</v>
      </c>
      <c r="G46" s="49" t="s">
        <v>371</v>
      </c>
      <c r="H46" s="49" t="s">
        <v>393</v>
      </c>
      <c r="I46" s="49" t="s">
        <v>82</v>
      </c>
      <c r="J46">
        <v>12</v>
      </c>
      <c r="K46" s="49" t="s">
        <v>80</v>
      </c>
      <c r="T46">
        <v>142</v>
      </c>
      <c r="U46">
        <v>320</v>
      </c>
      <c r="V46">
        <v>89</v>
      </c>
      <c r="W46">
        <v>278</v>
      </c>
    </row>
    <row r="47" spans="1:24" s="49" customFormat="1" x14ac:dyDescent="0.25">
      <c r="A47" s="49" t="s">
        <v>443</v>
      </c>
      <c r="B47" s="49" t="s">
        <v>385</v>
      </c>
      <c r="C47" s="49" t="s">
        <v>77</v>
      </c>
      <c r="E47" s="49" t="s">
        <v>396</v>
      </c>
      <c r="F47" s="49" t="s">
        <v>397</v>
      </c>
      <c r="G47" s="49" t="s">
        <v>81</v>
      </c>
      <c r="H47" s="49" t="s">
        <v>78</v>
      </c>
      <c r="I47" s="49" t="s">
        <v>82</v>
      </c>
      <c r="J47" s="49">
        <v>12</v>
      </c>
      <c r="K47" s="49" t="s">
        <v>79</v>
      </c>
      <c r="L47" s="47"/>
      <c r="S47" s="47"/>
      <c r="T47" s="49">
        <v>99</v>
      </c>
      <c r="U47" s="49">
        <v>320</v>
      </c>
      <c r="V47" s="49">
        <v>87</v>
      </c>
      <c r="W47" s="49">
        <v>278</v>
      </c>
      <c r="X47" s="47"/>
    </row>
    <row r="48" spans="1:24" s="49" customFormat="1" x14ac:dyDescent="0.25">
      <c r="A48" s="50" t="s">
        <v>1137</v>
      </c>
      <c r="B48" s="49" t="s">
        <v>357</v>
      </c>
      <c r="C48" s="49" t="s">
        <v>77</v>
      </c>
      <c r="D48" s="49" t="s">
        <v>370</v>
      </c>
      <c r="E48" s="49" t="s">
        <v>368</v>
      </c>
      <c r="F48" s="49" t="s">
        <v>1311</v>
      </c>
      <c r="G48" s="49" t="s">
        <v>371</v>
      </c>
      <c r="H48" s="49" t="s">
        <v>78</v>
      </c>
      <c r="I48" s="49" t="s">
        <v>82</v>
      </c>
      <c r="J48" s="49">
        <v>6</v>
      </c>
      <c r="K48" s="49" t="s">
        <v>80</v>
      </c>
      <c r="L48" s="47"/>
      <c r="M48" s="49">
        <v>25.8</v>
      </c>
      <c r="N48" s="49">
        <v>12.7</v>
      </c>
      <c r="O48" s="49">
        <v>201</v>
      </c>
      <c r="P48" s="49">
        <v>28.8</v>
      </c>
      <c r="Q48" s="49">
        <v>13.8</v>
      </c>
      <c r="R48" s="49">
        <v>167</v>
      </c>
      <c r="S48" s="47"/>
      <c r="X48" s="47"/>
    </row>
    <row r="49" spans="1:24" s="49" customFormat="1" x14ac:dyDescent="0.25">
      <c r="A49" s="50" t="s">
        <v>1137</v>
      </c>
      <c r="B49" s="49" t="s">
        <v>357</v>
      </c>
      <c r="C49" s="49" t="s">
        <v>77</v>
      </c>
      <c r="E49" s="49" t="s">
        <v>396</v>
      </c>
      <c r="F49" s="49" t="s">
        <v>397</v>
      </c>
      <c r="G49" s="49" t="s">
        <v>81</v>
      </c>
      <c r="H49" s="49" t="s">
        <v>78</v>
      </c>
      <c r="I49" s="49" t="s">
        <v>82</v>
      </c>
      <c r="J49" s="49">
        <v>6</v>
      </c>
      <c r="K49" s="49" t="s">
        <v>79</v>
      </c>
      <c r="L49" s="47"/>
      <c r="S49" s="47"/>
      <c r="T49" s="49">
        <v>81</v>
      </c>
      <c r="U49" s="49">
        <v>282</v>
      </c>
      <c r="V49" s="49">
        <v>109</v>
      </c>
      <c r="W49" s="49">
        <v>276</v>
      </c>
      <c r="X49" s="47"/>
    </row>
    <row r="50" spans="1:24" s="49" customFormat="1" x14ac:dyDescent="0.25">
      <c r="A50" s="50" t="s">
        <v>1137</v>
      </c>
      <c r="B50" s="49" t="s">
        <v>357</v>
      </c>
      <c r="C50" s="49" t="s">
        <v>77</v>
      </c>
      <c r="D50" s="49" t="s">
        <v>370</v>
      </c>
      <c r="E50" s="49" t="s">
        <v>368</v>
      </c>
      <c r="F50" s="49" t="s">
        <v>1311</v>
      </c>
      <c r="G50" s="49" t="s">
        <v>371</v>
      </c>
      <c r="H50" s="49" t="s">
        <v>78</v>
      </c>
      <c r="I50" s="49" t="s">
        <v>82</v>
      </c>
      <c r="J50" s="49">
        <v>12</v>
      </c>
      <c r="K50" s="49" t="s">
        <v>80</v>
      </c>
      <c r="L50" s="47"/>
      <c r="M50" s="49">
        <v>25.2</v>
      </c>
      <c r="N50" s="49">
        <v>12.8</v>
      </c>
      <c r="O50" s="49">
        <v>201</v>
      </c>
      <c r="P50" s="49">
        <v>27.9</v>
      </c>
      <c r="Q50" s="49">
        <v>13.6</v>
      </c>
      <c r="R50" s="49">
        <v>166</v>
      </c>
      <c r="S50" s="47"/>
      <c r="X50" s="47"/>
    </row>
    <row r="51" spans="1:24" s="49" customFormat="1" x14ac:dyDescent="0.25">
      <c r="A51" s="50" t="s">
        <v>1137</v>
      </c>
      <c r="B51" s="49" t="s">
        <v>357</v>
      </c>
      <c r="C51" s="49" t="s">
        <v>77</v>
      </c>
      <c r="E51" s="49" t="s">
        <v>396</v>
      </c>
      <c r="F51" s="49" t="s">
        <v>397</v>
      </c>
      <c r="G51" s="49" t="s">
        <v>81</v>
      </c>
      <c r="H51" s="49" t="s">
        <v>78</v>
      </c>
      <c r="I51" s="49" t="s">
        <v>82</v>
      </c>
      <c r="J51" s="49">
        <v>12</v>
      </c>
      <c r="K51" s="49" t="s">
        <v>79</v>
      </c>
      <c r="L51" s="47"/>
      <c r="S51" s="47"/>
      <c r="T51" s="49">
        <v>81</v>
      </c>
      <c r="U51" s="49">
        <v>282</v>
      </c>
      <c r="V51" s="49">
        <v>110</v>
      </c>
      <c r="W51" s="49">
        <v>276</v>
      </c>
      <c r="X51" s="47"/>
    </row>
    <row r="52" spans="1:24" s="49" customFormat="1" x14ac:dyDescent="0.25">
      <c r="A52" s="50" t="s">
        <v>1065</v>
      </c>
      <c r="B52" s="49" t="s">
        <v>841</v>
      </c>
      <c r="C52" s="49" t="s">
        <v>77</v>
      </c>
      <c r="D52" s="49" t="s">
        <v>1709</v>
      </c>
      <c r="E52" s="49" t="s">
        <v>394</v>
      </c>
      <c r="F52" s="49" t="s">
        <v>1786</v>
      </c>
      <c r="G52" s="49" t="s">
        <v>460</v>
      </c>
      <c r="H52" s="49" t="s">
        <v>393</v>
      </c>
      <c r="I52" s="49" t="s">
        <v>82</v>
      </c>
      <c r="J52" s="49">
        <v>6</v>
      </c>
      <c r="K52" s="49" t="s">
        <v>80</v>
      </c>
      <c r="L52" s="47"/>
      <c r="S52" s="47"/>
      <c r="T52" s="49">
        <v>10</v>
      </c>
      <c r="U52" s="49">
        <v>100</v>
      </c>
      <c r="V52" s="49">
        <v>8</v>
      </c>
      <c r="W52" s="49">
        <v>75</v>
      </c>
      <c r="X52" s="47"/>
    </row>
    <row r="53" spans="1:24" x14ac:dyDescent="0.25">
      <c r="A53" s="50" t="s">
        <v>1065</v>
      </c>
      <c r="B53" s="49" t="s">
        <v>841</v>
      </c>
      <c r="C53" t="s">
        <v>77</v>
      </c>
      <c r="D53" s="49" t="s">
        <v>1784</v>
      </c>
      <c r="E53" s="49" t="s">
        <v>369</v>
      </c>
      <c r="F53" s="49" t="s">
        <v>457</v>
      </c>
      <c r="G53" t="s">
        <v>844</v>
      </c>
      <c r="H53" t="s">
        <v>393</v>
      </c>
      <c r="I53" s="49" t="s">
        <v>82</v>
      </c>
      <c r="J53">
        <v>6</v>
      </c>
      <c r="K53" t="s">
        <v>79</v>
      </c>
      <c r="T53">
        <v>27</v>
      </c>
      <c r="U53">
        <v>100</v>
      </c>
      <c r="V53">
        <v>7</v>
      </c>
      <c r="W53">
        <v>75</v>
      </c>
    </row>
    <row r="54" spans="1:24" s="49" customFormat="1" x14ac:dyDescent="0.25">
      <c r="A54" s="50" t="s">
        <v>1065</v>
      </c>
      <c r="B54" s="49" t="s">
        <v>841</v>
      </c>
      <c r="C54" s="49" t="s">
        <v>77</v>
      </c>
      <c r="E54" s="49" t="s">
        <v>396</v>
      </c>
      <c r="F54" s="49" t="s">
        <v>397</v>
      </c>
      <c r="G54" s="49" t="s">
        <v>81</v>
      </c>
      <c r="H54" s="49" t="s">
        <v>78</v>
      </c>
      <c r="I54" s="49" t="s">
        <v>82</v>
      </c>
      <c r="J54" s="49">
        <v>6</v>
      </c>
      <c r="K54" s="49" t="s">
        <v>79</v>
      </c>
      <c r="L54" s="47"/>
      <c r="S54" s="47"/>
      <c r="T54" s="49">
        <v>21</v>
      </c>
      <c r="U54" s="49">
        <v>100</v>
      </c>
      <c r="V54" s="49">
        <v>12</v>
      </c>
      <c r="W54" s="49">
        <v>75</v>
      </c>
      <c r="X54" s="47"/>
    </row>
    <row r="55" spans="1:24" s="49" customFormat="1" x14ac:dyDescent="0.25">
      <c r="A55" s="49" t="s">
        <v>466</v>
      </c>
      <c r="B55" s="49" t="s">
        <v>357</v>
      </c>
      <c r="C55" s="49" t="s">
        <v>77</v>
      </c>
      <c r="D55" s="49" t="s">
        <v>483</v>
      </c>
      <c r="E55" s="49" t="s">
        <v>369</v>
      </c>
      <c r="F55" s="49" t="s">
        <v>399</v>
      </c>
      <c r="G55" s="49" t="s">
        <v>371</v>
      </c>
      <c r="H55" s="49" t="s">
        <v>393</v>
      </c>
      <c r="I55" s="49" t="s">
        <v>82</v>
      </c>
      <c r="J55" s="49">
        <v>12</v>
      </c>
      <c r="K55" s="49" t="s">
        <v>80</v>
      </c>
      <c r="L55" s="47"/>
      <c r="S55" s="47"/>
      <c r="T55" s="49">
        <v>24</v>
      </c>
      <c r="U55" s="49">
        <v>41</v>
      </c>
      <c r="V55" s="49">
        <v>19</v>
      </c>
      <c r="W55" s="49">
        <v>33</v>
      </c>
      <c r="X55" s="47"/>
    </row>
    <row r="56" spans="1:24" x14ac:dyDescent="0.25">
      <c r="A56" s="49" t="s">
        <v>466</v>
      </c>
      <c r="B56" s="49" t="s">
        <v>357</v>
      </c>
      <c r="C56" s="49" t="s">
        <v>77</v>
      </c>
      <c r="D56" s="49"/>
      <c r="E56" s="49" t="s">
        <v>396</v>
      </c>
      <c r="F56" s="49" t="s">
        <v>397</v>
      </c>
      <c r="G56" s="49" t="s">
        <v>81</v>
      </c>
      <c r="H56" s="49" t="s">
        <v>78</v>
      </c>
      <c r="I56" s="49" t="s">
        <v>82</v>
      </c>
      <c r="J56" s="49">
        <v>12</v>
      </c>
      <c r="K56" s="49" t="s">
        <v>79</v>
      </c>
      <c r="T56">
        <v>4</v>
      </c>
      <c r="U56">
        <v>41</v>
      </c>
      <c r="V56">
        <v>3</v>
      </c>
      <c r="W56">
        <v>33</v>
      </c>
    </row>
    <row r="57" spans="1:24" s="49" customFormat="1" x14ac:dyDescent="0.25">
      <c r="A57" s="49" t="s">
        <v>484</v>
      </c>
      <c r="B57" s="49" t="s">
        <v>385</v>
      </c>
      <c r="C57" s="49" t="s">
        <v>77</v>
      </c>
      <c r="D57" s="49" t="s">
        <v>418</v>
      </c>
      <c r="E57" s="49" t="s">
        <v>368</v>
      </c>
      <c r="F57" s="49" t="s">
        <v>459</v>
      </c>
      <c r="G57" s="49" t="s">
        <v>439</v>
      </c>
      <c r="H57" s="49" t="s">
        <v>78</v>
      </c>
      <c r="I57" s="49" t="s">
        <v>82</v>
      </c>
      <c r="J57" s="49">
        <v>6</v>
      </c>
      <c r="K57" s="49" t="s">
        <v>310</v>
      </c>
      <c r="L57" s="47"/>
      <c r="M57" s="49">
        <v>8</v>
      </c>
      <c r="N57" s="49">
        <v>3</v>
      </c>
      <c r="O57" s="49">
        <v>164</v>
      </c>
      <c r="P57" s="49">
        <v>14.1</v>
      </c>
      <c r="Q57" s="49">
        <v>4.9000000000000004</v>
      </c>
      <c r="R57" s="49">
        <v>162</v>
      </c>
      <c r="S57" s="47"/>
      <c r="X57" s="47"/>
    </row>
    <row r="58" spans="1:24" s="49" customFormat="1" x14ac:dyDescent="0.25">
      <c r="A58" s="49" t="s">
        <v>484</v>
      </c>
      <c r="B58" s="49" t="s">
        <v>385</v>
      </c>
      <c r="C58" s="49" t="s">
        <v>77</v>
      </c>
      <c r="D58" s="49" t="s">
        <v>418</v>
      </c>
      <c r="E58" s="49" t="s">
        <v>368</v>
      </c>
      <c r="F58" s="49" t="s">
        <v>459</v>
      </c>
      <c r="G58" s="49" t="s">
        <v>439</v>
      </c>
      <c r="H58" s="49" t="s">
        <v>78</v>
      </c>
      <c r="I58" s="49" t="s">
        <v>82</v>
      </c>
      <c r="J58" s="49">
        <v>12</v>
      </c>
      <c r="K58" s="49" t="s">
        <v>310</v>
      </c>
      <c r="L58" s="47"/>
      <c r="M58" s="49">
        <v>6.1</v>
      </c>
      <c r="N58" s="49">
        <v>2.6</v>
      </c>
      <c r="O58" s="49">
        <v>164</v>
      </c>
      <c r="P58" s="49">
        <v>12.6</v>
      </c>
      <c r="Q58" s="49">
        <v>5.2</v>
      </c>
      <c r="R58" s="49">
        <v>162</v>
      </c>
      <c r="S58" s="47"/>
      <c r="X58" s="47"/>
    </row>
    <row r="59" spans="1:24" s="49" customFormat="1" x14ac:dyDescent="0.25">
      <c r="A59" s="49" t="s">
        <v>484</v>
      </c>
      <c r="B59" s="49" t="s">
        <v>385</v>
      </c>
      <c r="C59" s="49" t="s">
        <v>77</v>
      </c>
      <c r="D59" s="49" t="s">
        <v>1709</v>
      </c>
      <c r="E59" s="49" t="s">
        <v>391</v>
      </c>
      <c r="F59" s="49" t="s">
        <v>414</v>
      </c>
      <c r="G59" s="49" t="s">
        <v>439</v>
      </c>
      <c r="H59" s="49" t="s">
        <v>393</v>
      </c>
      <c r="I59" s="49" t="s">
        <v>82</v>
      </c>
      <c r="J59" s="49">
        <v>6</v>
      </c>
      <c r="K59" s="49" t="s">
        <v>310</v>
      </c>
      <c r="L59" s="47"/>
      <c r="S59" s="47"/>
      <c r="T59" s="49">
        <v>71</v>
      </c>
      <c r="U59" s="49">
        <v>164</v>
      </c>
      <c r="V59" s="49">
        <v>14</v>
      </c>
      <c r="W59" s="49">
        <v>162</v>
      </c>
      <c r="X59" s="47"/>
    </row>
    <row r="60" spans="1:24" s="49" customFormat="1" x14ac:dyDescent="0.25">
      <c r="A60" s="49" t="s">
        <v>484</v>
      </c>
      <c r="B60" s="49" t="s">
        <v>385</v>
      </c>
      <c r="C60" s="49" t="s">
        <v>77</v>
      </c>
      <c r="D60" s="49" t="s">
        <v>1709</v>
      </c>
      <c r="E60" s="49" t="s">
        <v>391</v>
      </c>
      <c r="F60" s="49" t="s">
        <v>414</v>
      </c>
      <c r="G60" s="49" t="s">
        <v>439</v>
      </c>
      <c r="H60" s="49" t="s">
        <v>393</v>
      </c>
      <c r="I60" s="49" t="s">
        <v>82</v>
      </c>
      <c r="J60" s="49">
        <v>12</v>
      </c>
      <c r="K60" s="49" t="s">
        <v>310</v>
      </c>
      <c r="L60" s="47"/>
      <c r="S60" s="47"/>
      <c r="T60" s="49">
        <v>73</v>
      </c>
      <c r="U60" s="49">
        <v>164</v>
      </c>
      <c r="V60" s="49">
        <v>22</v>
      </c>
      <c r="W60" s="49">
        <v>162</v>
      </c>
      <c r="X60" s="47"/>
    </row>
    <row r="61" spans="1:24" s="49" customFormat="1" x14ac:dyDescent="0.25">
      <c r="A61" s="49" t="s">
        <v>484</v>
      </c>
      <c r="B61" s="49" t="s">
        <v>385</v>
      </c>
      <c r="C61" s="49" t="s">
        <v>77</v>
      </c>
      <c r="D61" s="49" t="s">
        <v>1709</v>
      </c>
      <c r="E61" s="49" t="s">
        <v>394</v>
      </c>
      <c r="F61" s="49" t="s">
        <v>461</v>
      </c>
      <c r="G61" s="49" t="s">
        <v>439</v>
      </c>
      <c r="H61" s="49" t="s">
        <v>393</v>
      </c>
      <c r="I61" s="49" t="s">
        <v>82</v>
      </c>
      <c r="J61" s="49">
        <v>6</v>
      </c>
      <c r="K61" s="49" t="s">
        <v>310</v>
      </c>
      <c r="L61" s="47"/>
      <c r="S61" s="47"/>
      <c r="T61" s="49">
        <v>38</v>
      </c>
      <c r="U61" s="49">
        <v>164</v>
      </c>
      <c r="V61" s="49">
        <v>4</v>
      </c>
      <c r="W61" s="49">
        <v>162</v>
      </c>
      <c r="X61" s="47"/>
    </row>
    <row r="62" spans="1:24" x14ac:dyDescent="0.25">
      <c r="A62" s="49" t="s">
        <v>484</v>
      </c>
      <c r="B62" s="49" t="s">
        <v>385</v>
      </c>
      <c r="C62" t="s">
        <v>77</v>
      </c>
      <c r="D62" t="s">
        <v>1709</v>
      </c>
      <c r="E62" s="49" t="s">
        <v>394</v>
      </c>
      <c r="F62" s="49" t="s">
        <v>461</v>
      </c>
      <c r="G62" s="49" t="s">
        <v>439</v>
      </c>
      <c r="H62" s="49" t="s">
        <v>393</v>
      </c>
      <c r="I62" s="49" t="s">
        <v>82</v>
      </c>
      <c r="J62" s="49">
        <v>12</v>
      </c>
      <c r="K62" s="49" t="s">
        <v>310</v>
      </c>
      <c r="T62">
        <v>63</v>
      </c>
      <c r="U62">
        <v>164</v>
      </c>
      <c r="V62">
        <v>9</v>
      </c>
      <c r="W62">
        <v>162</v>
      </c>
    </row>
    <row r="63" spans="1:24" s="49" customFormat="1" x14ac:dyDescent="0.25">
      <c r="A63" s="49" t="s">
        <v>484</v>
      </c>
      <c r="B63" s="49" t="s">
        <v>385</v>
      </c>
      <c r="C63" s="49" t="s">
        <v>77</v>
      </c>
      <c r="E63" s="49" t="s">
        <v>396</v>
      </c>
      <c r="F63" s="49" t="s">
        <v>397</v>
      </c>
      <c r="G63" s="49" t="s">
        <v>81</v>
      </c>
      <c r="H63" s="49" t="s">
        <v>78</v>
      </c>
      <c r="I63" s="49" t="s">
        <v>82</v>
      </c>
      <c r="J63" s="49">
        <v>6</v>
      </c>
      <c r="K63" s="49" t="s">
        <v>79</v>
      </c>
      <c r="L63" s="47"/>
      <c r="S63" s="47"/>
      <c r="T63" s="49">
        <v>42</v>
      </c>
      <c r="U63" s="49">
        <v>164</v>
      </c>
      <c r="V63" s="49">
        <v>45</v>
      </c>
      <c r="W63" s="49">
        <v>162</v>
      </c>
      <c r="X63" s="47"/>
    </row>
    <row r="64" spans="1:24" s="49" customFormat="1" x14ac:dyDescent="0.25">
      <c r="A64" s="49" t="s">
        <v>484</v>
      </c>
      <c r="B64" s="49" t="s">
        <v>385</v>
      </c>
      <c r="C64" s="49" t="s">
        <v>77</v>
      </c>
      <c r="E64" s="49" t="s">
        <v>396</v>
      </c>
      <c r="F64" s="49" t="s">
        <v>397</v>
      </c>
      <c r="G64" s="49" t="s">
        <v>81</v>
      </c>
      <c r="H64" s="49" t="s">
        <v>78</v>
      </c>
      <c r="I64" s="49" t="s">
        <v>82</v>
      </c>
      <c r="J64" s="49">
        <v>12</v>
      </c>
      <c r="K64" s="49" t="s">
        <v>79</v>
      </c>
      <c r="L64" s="47"/>
      <c r="S64" s="47"/>
      <c r="T64" s="49">
        <v>54</v>
      </c>
      <c r="U64" s="49">
        <v>164</v>
      </c>
      <c r="V64" s="49">
        <v>58</v>
      </c>
      <c r="W64" s="49">
        <v>162</v>
      </c>
      <c r="X64" s="47"/>
    </row>
    <row r="65" spans="1:24" s="49" customFormat="1" x14ac:dyDescent="0.25">
      <c r="A65" s="49" t="s">
        <v>1862</v>
      </c>
      <c r="B65" s="49" t="s">
        <v>357</v>
      </c>
      <c r="C65" s="49" t="s">
        <v>77</v>
      </c>
      <c r="D65" s="49" t="s">
        <v>952</v>
      </c>
      <c r="E65" s="49" t="s">
        <v>368</v>
      </c>
      <c r="F65" s="49" t="s">
        <v>1311</v>
      </c>
      <c r="G65" s="49" t="s">
        <v>371</v>
      </c>
      <c r="H65" s="49" t="s">
        <v>78</v>
      </c>
      <c r="I65" s="49" t="s">
        <v>82</v>
      </c>
      <c r="J65" s="49">
        <v>6</v>
      </c>
      <c r="K65" s="49" t="s">
        <v>80</v>
      </c>
      <c r="L65" s="47"/>
      <c r="M65" s="49">
        <v>13.3</v>
      </c>
      <c r="N65" s="49">
        <v>5.47</v>
      </c>
      <c r="O65" s="49">
        <v>272</v>
      </c>
      <c r="P65" s="49">
        <v>19.2</v>
      </c>
      <c r="Q65" s="49">
        <v>12.88</v>
      </c>
      <c r="R65" s="49">
        <v>53</v>
      </c>
      <c r="S65" s="47"/>
      <c r="X65" s="47"/>
    </row>
    <row r="66" spans="1:24" s="49" customFormat="1" x14ac:dyDescent="0.25">
      <c r="A66" s="49" t="s">
        <v>1862</v>
      </c>
      <c r="B66" s="49" t="s">
        <v>357</v>
      </c>
      <c r="C66" s="49" t="s">
        <v>77</v>
      </c>
      <c r="E66" s="49" t="s">
        <v>396</v>
      </c>
      <c r="F66" s="49" t="s">
        <v>397</v>
      </c>
      <c r="G66" s="49" t="s">
        <v>81</v>
      </c>
      <c r="H66" s="49" t="s">
        <v>78</v>
      </c>
      <c r="I66" s="49" t="s">
        <v>82</v>
      </c>
      <c r="J66" s="49">
        <v>6</v>
      </c>
      <c r="K66" s="49" t="s">
        <v>79</v>
      </c>
      <c r="L66" s="47"/>
      <c r="S66" s="47"/>
      <c r="T66" s="49">
        <v>68</v>
      </c>
      <c r="U66" s="49">
        <v>272</v>
      </c>
      <c r="V66" s="49">
        <v>10</v>
      </c>
      <c r="W66" s="49">
        <v>53</v>
      </c>
      <c r="X66" s="47"/>
    </row>
    <row r="67" spans="1:24" s="49" customFormat="1" x14ac:dyDescent="0.25">
      <c r="A67" s="50" t="s">
        <v>1007</v>
      </c>
      <c r="B67" s="49" t="s">
        <v>385</v>
      </c>
      <c r="C67" s="49" t="s">
        <v>77</v>
      </c>
      <c r="D67" s="49" t="s">
        <v>1019</v>
      </c>
      <c r="E67" s="49" t="s">
        <v>369</v>
      </c>
      <c r="F67" s="49" t="s">
        <v>457</v>
      </c>
      <c r="G67" s="49" t="s">
        <v>371</v>
      </c>
      <c r="H67" s="49" t="s">
        <v>393</v>
      </c>
      <c r="I67" s="49" t="s">
        <v>82</v>
      </c>
      <c r="J67" s="49">
        <v>12</v>
      </c>
      <c r="K67" s="49" t="s">
        <v>80</v>
      </c>
      <c r="L67" s="47"/>
      <c r="S67" s="47"/>
      <c r="T67" s="49">
        <v>150</v>
      </c>
      <c r="U67" s="49">
        <v>189</v>
      </c>
      <c r="V67" s="49">
        <v>129</v>
      </c>
      <c r="W67" s="49">
        <v>186</v>
      </c>
      <c r="X67" s="47"/>
    </row>
    <row r="68" spans="1:24" s="49" customFormat="1" x14ac:dyDescent="0.25">
      <c r="A68" s="50" t="s">
        <v>1007</v>
      </c>
      <c r="B68" s="49" t="s">
        <v>385</v>
      </c>
      <c r="C68" s="49" t="s">
        <v>77</v>
      </c>
      <c r="E68" s="49" t="s">
        <v>396</v>
      </c>
      <c r="F68" s="49" t="s">
        <v>397</v>
      </c>
      <c r="G68" s="49" t="s">
        <v>81</v>
      </c>
      <c r="H68" s="49" t="s">
        <v>78</v>
      </c>
      <c r="I68" s="49" t="s">
        <v>82</v>
      </c>
      <c r="J68" s="49">
        <v>12</v>
      </c>
      <c r="K68" s="49" t="s">
        <v>79</v>
      </c>
      <c r="L68" s="47"/>
      <c r="S68" s="47"/>
      <c r="T68" s="49">
        <v>25</v>
      </c>
      <c r="U68" s="49">
        <v>189</v>
      </c>
      <c r="V68" s="49">
        <v>32</v>
      </c>
      <c r="W68" s="49">
        <v>186</v>
      </c>
      <c r="X68" s="47"/>
    </row>
    <row r="69" spans="1:24" s="49" customFormat="1" x14ac:dyDescent="0.25">
      <c r="A69" s="49" t="s">
        <v>734</v>
      </c>
      <c r="B69" s="49" t="s">
        <v>385</v>
      </c>
      <c r="C69" s="49" t="s">
        <v>77</v>
      </c>
      <c r="D69" s="49" t="s">
        <v>1709</v>
      </c>
      <c r="E69" s="49" t="s">
        <v>391</v>
      </c>
      <c r="F69" s="49" t="s">
        <v>392</v>
      </c>
      <c r="G69" s="49" t="s">
        <v>371</v>
      </c>
      <c r="H69" s="49" t="s">
        <v>393</v>
      </c>
      <c r="I69" s="49" t="s">
        <v>82</v>
      </c>
      <c r="J69" s="49">
        <v>12</v>
      </c>
      <c r="K69" s="49" t="s">
        <v>80</v>
      </c>
      <c r="L69" s="47"/>
      <c r="S69" s="47"/>
      <c r="T69" s="49">
        <v>36</v>
      </c>
      <c r="U69" s="49">
        <v>155</v>
      </c>
      <c r="V69" s="49">
        <v>28</v>
      </c>
      <c r="W69" s="49">
        <v>156</v>
      </c>
      <c r="X69" s="47"/>
    </row>
    <row r="70" spans="1:24" s="49" customFormat="1" x14ac:dyDescent="0.25">
      <c r="A70" s="49" t="s">
        <v>734</v>
      </c>
      <c r="B70" s="49" t="s">
        <v>385</v>
      </c>
      <c r="C70" s="49" t="s">
        <v>77</v>
      </c>
      <c r="D70" s="49" t="s">
        <v>1710</v>
      </c>
      <c r="E70" s="49" t="s">
        <v>394</v>
      </c>
      <c r="F70" s="49" t="s">
        <v>607</v>
      </c>
      <c r="G70" s="49" t="s">
        <v>371</v>
      </c>
      <c r="H70" s="49" t="s">
        <v>393</v>
      </c>
      <c r="I70" s="49" t="s">
        <v>82</v>
      </c>
      <c r="J70" s="49">
        <v>12</v>
      </c>
      <c r="K70" s="49" t="s">
        <v>80</v>
      </c>
      <c r="L70" s="47"/>
      <c r="S70" s="47"/>
      <c r="T70" s="49">
        <v>32</v>
      </c>
      <c r="U70" s="49">
        <v>155</v>
      </c>
      <c r="V70" s="49">
        <f>76-39</f>
        <v>37</v>
      </c>
      <c r="W70" s="49">
        <v>156</v>
      </c>
      <c r="X70" s="47"/>
    </row>
    <row r="71" spans="1:24" s="49" customFormat="1" x14ac:dyDescent="0.25">
      <c r="A71" s="49" t="s">
        <v>734</v>
      </c>
      <c r="B71" s="49" t="s">
        <v>385</v>
      </c>
      <c r="C71" s="49" t="s">
        <v>77</v>
      </c>
      <c r="D71" s="49" t="s">
        <v>749</v>
      </c>
      <c r="E71" s="49" t="s">
        <v>369</v>
      </c>
      <c r="F71" s="49" t="s">
        <v>457</v>
      </c>
      <c r="G71" s="49" t="s">
        <v>371</v>
      </c>
      <c r="H71" s="49" t="s">
        <v>393</v>
      </c>
      <c r="I71" s="49" t="s">
        <v>82</v>
      </c>
      <c r="J71" s="49">
        <v>12</v>
      </c>
      <c r="K71" s="49" t="s">
        <v>80</v>
      </c>
      <c r="L71" s="47"/>
      <c r="S71" s="47"/>
      <c r="T71" s="49">
        <v>99</v>
      </c>
      <c r="U71" s="49">
        <v>155</v>
      </c>
      <c r="V71" s="49">
        <v>76</v>
      </c>
      <c r="W71" s="49">
        <v>156</v>
      </c>
      <c r="X71" s="47"/>
    </row>
    <row r="72" spans="1:24" s="49" customFormat="1" x14ac:dyDescent="0.25">
      <c r="A72" s="49" t="s">
        <v>734</v>
      </c>
      <c r="B72" s="49" t="s">
        <v>385</v>
      </c>
      <c r="C72" s="49" t="s">
        <v>77</v>
      </c>
      <c r="E72" s="49" t="s">
        <v>396</v>
      </c>
      <c r="F72" s="49" t="s">
        <v>397</v>
      </c>
      <c r="G72" s="49" t="s">
        <v>81</v>
      </c>
      <c r="H72" s="49" t="s">
        <v>78</v>
      </c>
      <c r="I72" s="49" t="s">
        <v>82</v>
      </c>
      <c r="J72" s="49">
        <v>12</v>
      </c>
      <c r="K72" s="49" t="s">
        <v>79</v>
      </c>
      <c r="L72" s="47"/>
      <c r="S72" s="47"/>
      <c r="T72" s="49">
        <v>74</v>
      </c>
      <c r="U72" s="49">
        <v>155</v>
      </c>
      <c r="V72" s="49">
        <v>79</v>
      </c>
      <c r="W72" s="49">
        <v>156</v>
      </c>
      <c r="X72" s="47"/>
    </row>
    <row r="73" spans="1:24" s="49" customFormat="1" x14ac:dyDescent="0.25">
      <c r="A73" s="49" t="s">
        <v>510</v>
      </c>
      <c r="B73" s="49" t="s">
        <v>357</v>
      </c>
      <c r="C73" s="49" t="s">
        <v>77</v>
      </c>
      <c r="D73" s="49" t="s">
        <v>418</v>
      </c>
      <c r="E73" s="49" t="s">
        <v>369</v>
      </c>
      <c r="F73" s="49" t="s">
        <v>399</v>
      </c>
      <c r="G73" s="49" t="s">
        <v>371</v>
      </c>
      <c r="H73" s="49" t="s">
        <v>393</v>
      </c>
      <c r="I73" s="49" t="s">
        <v>82</v>
      </c>
      <c r="J73" s="49">
        <v>6</v>
      </c>
      <c r="K73" s="49" t="s">
        <v>80</v>
      </c>
      <c r="L73" s="47"/>
      <c r="S73" s="47"/>
      <c r="T73" s="49">
        <v>50</v>
      </c>
      <c r="U73" s="49">
        <v>75</v>
      </c>
      <c r="V73" s="49">
        <v>24</v>
      </c>
      <c r="W73" s="49">
        <v>50</v>
      </c>
      <c r="X73" s="47"/>
    </row>
    <row r="74" spans="1:24" s="49" customFormat="1" x14ac:dyDescent="0.25">
      <c r="A74" s="49" t="s">
        <v>510</v>
      </c>
      <c r="B74" s="49" t="s">
        <v>357</v>
      </c>
      <c r="C74" s="49" t="s">
        <v>77</v>
      </c>
      <c r="E74" s="49" t="s">
        <v>396</v>
      </c>
      <c r="F74" s="49" t="s">
        <v>397</v>
      </c>
      <c r="G74" s="49" t="s">
        <v>81</v>
      </c>
      <c r="H74" s="49" t="s">
        <v>78</v>
      </c>
      <c r="I74" s="49" t="s">
        <v>82</v>
      </c>
      <c r="J74" s="49">
        <v>6</v>
      </c>
      <c r="K74" s="49" t="s">
        <v>79</v>
      </c>
      <c r="L74" s="47"/>
      <c r="S74" s="47"/>
      <c r="T74" s="49">
        <v>16</v>
      </c>
      <c r="U74" s="49">
        <v>75</v>
      </c>
      <c r="V74" s="49">
        <v>25</v>
      </c>
      <c r="W74" s="49">
        <v>50</v>
      </c>
      <c r="X74" s="47"/>
    </row>
    <row r="75" spans="1:24" x14ac:dyDescent="0.25">
      <c r="A75" s="49" t="s">
        <v>751</v>
      </c>
      <c r="B75" s="49" t="s">
        <v>762</v>
      </c>
      <c r="C75" t="s">
        <v>77</v>
      </c>
      <c r="D75" t="s">
        <v>766</v>
      </c>
      <c r="E75" s="49" t="s">
        <v>369</v>
      </c>
      <c r="F75" s="49" t="s">
        <v>399</v>
      </c>
      <c r="G75" s="49" t="s">
        <v>636</v>
      </c>
      <c r="H75" s="49" t="s">
        <v>393</v>
      </c>
      <c r="I75" s="49" t="s">
        <v>82</v>
      </c>
      <c r="J75" s="49">
        <v>12</v>
      </c>
      <c r="K75" s="49" t="s">
        <v>79</v>
      </c>
      <c r="T75">
        <v>84</v>
      </c>
      <c r="U75">
        <v>110</v>
      </c>
      <c r="V75">
        <v>88</v>
      </c>
      <c r="W75">
        <v>133</v>
      </c>
    </row>
    <row r="76" spans="1:24" s="49" customFormat="1" x14ac:dyDescent="0.25">
      <c r="A76" s="49" t="s">
        <v>751</v>
      </c>
      <c r="B76" s="49" t="s">
        <v>762</v>
      </c>
      <c r="C76" s="49" t="s">
        <v>77</v>
      </c>
      <c r="E76" s="49" t="s">
        <v>396</v>
      </c>
      <c r="F76" s="49" t="s">
        <v>397</v>
      </c>
      <c r="G76" s="49" t="s">
        <v>81</v>
      </c>
      <c r="H76" s="49" t="s">
        <v>78</v>
      </c>
      <c r="I76" s="49" t="s">
        <v>82</v>
      </c>
      <c r="J76" s="49">
        <v>12</v>
      </c>
      <c r="K76" s="49" t="s">
        <v>79</v>
      </c>
      <c r="L76" s="47"/>
      <c r="S76" s="47"/>
      <c r="T76" s="49">
        <v>31</v>
      </c>
      <c r="U76" s="49">
        <v>177</v>
      </c>
      <c r="V76" s="49">
        <v>29</v>
      </c>
      <c r="W76" s="49">
        <v>218</v>
      </c>
      <c r="X76" s="47"/>
    </row>
    <row r="77" spans="1:24" s="49" customFormat="1" x14ac:dyDescent="0.25">
      <c r="A77" s="49" t="s">
        <v>523</v>
      </c>
      <c r="B77" s="49" t="s">
        <v>357</v>
      </c>
      <c r="C77" s="49" t="s">
        <v>77</v>
      </c>
      <c r="D77" s="49" t="s">
        <v>534</v>
      </c>
      <c r="E77" s="49" t="s">
        <v>368</v>
      </c>
      <c r="F77" s="49" t="s">
        <v>390</v>
      </c>
      <c r="G77" s="49" t="s">
        <v>371</v>
      </c>
      <c r="H77" s="49" t="s">
        <v>78</v>
      </c>
      <c r="I77" s="49" t="s">
        <v>82</v>
      </c>
      <c r="J77" s="49">
        <v>12</v>
      </c>
      <c r="K77" s="49" t="s">
        <v>80</v>
      </c>
      <c r="L77" s="47"/>
      <c r="M77" s="49">
        <v>10.72</v>
      </c>
      <c r="N77" s="49">
        <v>5.43</v>
      </c>
      <c r="O77" s="49">
        <v>267</v>
      </c>
      <c r="P77" s="49">
        <v>12.13</v>
      </c>
      <c r="Q77" s="49">
        <v>5.6</v>
      </c>
      <c r="R77" s="49">
        <v>288</v>
      </c>
      <c r="S77" s="47"/>
      <c r="X77" s="47"/>
    </row>
    <row r="78" spans="1:24" s="49" customFormat="1" x14ac:dyDescent="0.25">
      <c r="A78" s="49" t="s">
        <v>523</v>
      </c>
      <c r="B78" s="49" t="s">
        <v>357</v>
      </c>
      <c r="C78" s="49" t="s">
        <v>77</v>
      </c>
      <c r="D78" s="49" t="s">
        <v>1709</v>
      </c>
      <c r="E78" s="49" t="s">
        <v>391</v>
      </c>
      <c r="F78" s="49" t="s">
        <v>392</v>
      </c>
      <c r="G78" s="49" t="s">
        <v>371</v>
      </c>
      <c r="H78" s="49" t="s">
        <v>393</v>
      </c>
      <c r="I78" s="49" t="s">
        <v>82</v>
      </c>
      <c r="J78" s="49">
        <v>12</v>
      </c>
      <c r="K78" s="49" t="s">
        <v>80</v>
      </c>
      <c r="L78" s="47"/>
      <c r="S78" s="47"/>
      <c r="T78" s="49">
        <v>100</v>
      </c>
      <c r="U78" s="49">
        <v>316</v>
      </c>
      <c r="V78" s="49">
        <v>74</v>
      </c>
      <c r="W78" s="49">
        <v>310</v>
      </c>
      <c r="X78" s="47"/>
    </row>
    <row r="79" spans="1:24" s="49" customFormat="1" x14ac:dyDescent="0.25">
      <c r="A79" s="49" t="s">
        <v>523</v>
      </c>
      <c r="B79" s="49" t="s">
        <v>357</v>
      </c>
      <c r="C79" s="49" t="s">
        <v>77</v>
      </c>
      <c r="D79" s="49" t="s">
        <v>1709</v>
      </c>
      <c r="E79" s="49" t="s">
        <v>394</v>
      </c>
      <c r="F79" s="49" t="s">
        <v>395</v>
      </c>
      <c r="G79" s="49" t="s">
        <v>371</v>
      </c>
      <c r="H79" s="49" t="s">
        <v>393</v>
      </c>
      <c r="I79" s="49" t="s">
        <v>82</v>
      </c>
      <c r="J79" s="49">
        <v>12</v>
      </c>
      <c r="K79" s="49" t="s">
        <v>80</v>
      </c>
      <c r="L79" s="47"/>
      <c r="S79" s="47"/>
      <c r="T79" s="49">
        <v>38</v>
      </c>
      <c r="U79" s="49">
        <v>316</v>
      </c>
      <c r="V79" s="49">
        <v>29</v>
      </c>
      <c r="W79" s="49">
        <v>310</v>
      </c>
      <c r="X79" s="47"/>
    </row>
    <row r="80" spans="1:24" x14ac:dyDescent="0.25">
      <c r="A80" s="49" t="s">
        <v>523</v>
      </c>
      <c r="B80" s="49" t="s">
        <v>357</v>
      </c>
      <c r="C80" t="s">
        <v>77</v>
      </c>
      <c r="D80" s="49" t="s">
        <v>536</v>
      </c>
      <c r="E80" s="49" t="s">
        <v>369</v>
      </c>
      <c r="F80" s="49" t="s">
        <v>457</v>
      </c>
      <c r="G80" s="49" t="s">
        <v>371</v>
      </c>
      <c r="H80" s="49" t="s">
        <v>393</v>
      </c>
      <c r="I80" s="49" t="s">
        <v>82</v>
      </c>
      <c r="J80">
        <v>12</v>
      </c>
      <c r="K80" t="s">
        <v>80</v>
      </c>
      <c r="T80">
        <v>142</v>
      </c>
      <c r="U80">
        <v>246</v>
      </c>
      <c r="V80">
        <v>158</v>
      </c>
      <c r="W80">
        <v>274</v>
      </c>
    </row>
    <row r="81" spans="1:24" s="49" customFormat="1" x14ac:dyDescent="0.25">
      <c r="A81" s="49" t="s">
        <v>523</v>
      </c>
      <c r="B81" s="49" t="s">
        <v>357</v>
      </c>
      <c r="C81" s="49" t="s">
        <v>77</v>
      </c>
      <c r="E81" s="49" t="s">
        <v>396</v>
      </c>
      <c r="F81" s="49" t="s">
        <v>397</v>
      </c>
      <c r="G81" s="49" t="s">
        <v>81</v>
      </c>
      <c r="H81" s="49" t="s">
        <v>78</v>
      </c>
      <c r="I81" s="49" t="s">
        <v>82</v>
      </c>
      <c r="J81" s="49">
        <v>12</v>
      </c>
      <c r="K81" s="49" t="s">
        <v>79</v>
      </c>
      <c r="L81" s="47"/>
      <c r="S81" s="47"/>
      <c r="T81" s="49">
        <v>38</v>
      </c>
      <c r="U81" s="49">
        <v>316</v>
      </c>
      <c r="V81" s="49">
        <v>61</v>
      </c>
      <c r="W81" s="49">
        <v>310</v>
      </c>
      <c r="X81" s="47"/>
    </row>
    <row r="82" spans="1:24" s="49" customFormat="1" x14ac:dyDescent="0.25">
      <c r="A82" s="50" t="s">
        <v>1102</v>
      </c>
      <c r="B82" s="49" t="s">
        <v>357</v>
      </c>
      <c r="C82" s="49" t="s">
        <v>77</v>
      </c>
      <c r="D82" s="49" t="s">
        <v>952</v>
      </c>
      <c r="E82" s="49" t="s">
        <v>368</v>
      </c>
      <c r="F82" s="49" t="s">
        <v>390</v>
      </c>
      <c r="G82" s="49" t="s">
        <v>371</v>
      </c>
      <c r="H82" s="49" t="s">
        <v>78</v>
      </c>
      <c r="I82" s="49" t="s">
        <v>82</v>
      </c>
      <c r="J82" s="49">
        <v>12</v>
      </c>
      <c r="K82" s="49" t="s">
        <v>80</v>
      </c>
      <c r="L82" s="47"/>
      <c r="M82" s="49">
        <v>6.01</v>
      </c>
      <c r="N82" s="49">
        <v>2.7678912346249933</v>
      </c>
      <c r="O82" s="49">
        <v>344</v>
      </c>
      <c r="P82" s="49">
        <v>7.26</v>
      </c>
      <c r="Q82" s="49">
        <v>2.5688775510204072</v>
      </c>
      <c r="R82" s="49">
        <v>361</v>
      </c>
      <c r="S82" s="47"/>
      <c r="X82" s="47"/>
    </row>
    <row r="83" spans="1:24" s="49" customFormat="1" x14ac:dyDescent="0.25">
      <c r="A83" s="50" t="s">
        <v>1102</v>
      </c>
      <c r="B83" s="49" t="s">
        <v>357</v>
      </c>
      <c r="C83" s="49" t="s">
        <v>77</v>
      </c>
      <c r="D83" s="49" t="s">
        <v>1301</v>
      </c>
      <c r="E83" s="49" t="s">
        <v>369</v>
      </c>
      <c r="F83" s="49" t="s">
        <v>457</v>
      </c>
      <c r="G83" s="49" t="s">
        <v>371</v>
      </c>
      <c r="H83" s="49" t="s">
        <v>393</v>
      </c>
      <c r="I83" s="49" t="s">
        <v>82</v>
      </c>
      <c r="J83" s="49">
        <v>12</v>
      </c>
      <c r="K83" s="49" t="s">
        <v>80</v>
      </c>
      <c r="L83" s="47"/>
      <c r="S83" s="47"/>
      <c r="T83" s="49">
        <v>23</v>
      </c>
      <c r="U83" s="49">
        <v>234</v>
      </c>
      <c r="V83" s="49">
        <v>44</v>
      </c>
      <c r="W83" s="49">
        <v>281</v>
      </c>
      <c r="X83" s="47"/>
    </row>
    <row r="84" spans="1:24" s="49" customFormat="1" x14ac:dyDescent="0.25">
      <c r="A84" s="50" t="s">
        <v>1102</v>
      </c>
      <c r="B84" s="49" t="s">
        <v>357</v>
      </c>
      <c r="C84" s="49" t="s">
        <v>77</v>
      </c>
      <c r="E84" s="49" t="s">
        <v>396</v>
      </c>
      <c r="F84" s="49" t="s">
        <v>397</v>
      </c>
      <c r="G84" s="49" t="s">
        <v>81</v>
      </c>
      <c r="H84" s="49" t="s">
        <v>78</v>
      </c>
      <c r="I84" s="49" t="s">
        <v>82</v>
      </c>
      <c r="J84" s="49">
        <v>12</v>
      </c>
      <c r="K84" s="49" t="s">
        <v>79</v>
      </c>
      <c r="L84" s="47"/>
      <c r="S84" s="47"/>
      <c r="T84" s="49">
        <v>109</v>
      </c>
      <c r="U84" s="49">
        <v>344</v>
      </c>
      <c r="V84" s="49">
        <v>77</v>
      </c>
      <c r="W84" s="49">
        <v>361</v>
      </c>
      <c r="X84" s="47"/>
    </row>
    <row r="85" spans="1:24" x14ac:dyDescent="0.25">
      <c r="A85" s="50" t="s">
        <v>1024</v>
      </c>
      <c r="B85" s="49" t="s">
        <v>1032</v>
      </c>
      <c r="C85" t="s">
        <v>77</v>
      </c>
      <c r="D85" s="49" t="s">
        <v>370</v>
      </c>
      <c r="E85" s="49" t="s">
        <v>368</v>
      </c>
      <c r="F85" s="49" t="s">
        <v>459</v>
      </c>
      <c r="G85" s="49" t="s">
        <v>416</v>
      </c>
      <c r="H85" s="49" t="s">
        <v>78</v>
      </c>
      <c r="I85" s="49" t="s">
        <v>82</v>
      </c>
      <c r="J85" s="49">
        <v>6</v>
      </c>
      <c r="K85" s="49" t="s">
        <v>79</v>
      </c>
      <c r="M85">
        <v>4.8</v>
      </c>
      <c r="N85">
        <v>3.6</v>
      </c>
      <c r="O85">
        <v>44</v>
      </c>
      <c r="P85">
        <v>8.6</v>
      </c>
      <c r="Q85">
        <v>3.6</v>
      </c>
      <c r="R85">
        <v>37</v>
      </c>
    </row>
    <row r="86" spans="1:24" s="49" customFormat="1" x14ac:dyDescent="0.25">
      <c r="A86" s="50" t="s">
        <v>1024</v>
      </c>
      <c r="B86" s="49" t="s">
        <v>1032</v>
      </c>
      <c r="C86" s="49" t="s">
        <v>77</v>
      </c>
      <c r="D86" s="49" t="s">
        <v>418</v>
      </c>
      <c r="E86" s="49" t="s">
        <v>391</v>
      </c>
      <c r="F86" s="49" t="s">
        <v>414</v>
      </c>
      <c r="G86" s="49" t="s">
        <v>416</v>
      </c>
      <c r="H86" s="49" t="s">
        <v>393</v>
      </c>
      <c r="I86" s="49" t="s">
        <v>82</v>
      </c>
      <c r="J86" s="49">
        <v>6</v>
      </c>
      <c r="K86" s="49" t="s">
        <v>79</v>
      </c>
      <c r="L86" s="47"/>
      <c r="S86" s="47"/>
      <c r="T86" s="49">
        <v>53</v>
      </c>
      <c r="U86" s="49">
        <v>61</v>
      </c>
      <c r="V86" s="49">
        <v>37</v>
      </c>
      <c r="W86" s="49">
        <v>59</v>
      </c>
      <c r="X86" s="47"/>
    </row>
    <row r="87" spans="1:24" x14ac:dyDescent="0.25">
      <c r="A87" s="50" t="s">
        <v>1024</v>
      </c>
      <c r="B87" s="49" t="s">
        <v>1032</v>
      </c>
      <c r="C87" t="s">
        <v>77</v>
      </c>
      <c r="D87" t="s">
        <v>418</v>
      </c>
      <c r="E87" s="49" t="s">
        <v>394</v>
      </c>
      <c r="F87" s="49" t="s">
        <v>415</v>
      </c>
      <c r="G87" s="49" t="s">
        <v>416</v>
      </c>
      <c r="H87" s="49" t="s">
        <v>393</v>
      </c>
      <c r="I87" s="49" t="s">
        <v>82</v>
      </c>
      <c r="J87" s="49">
        <v>6</v>
      </c>
      <c r="K87" s="49" t="s">
        <v>79</v>
      </c>
      <c r="T87">
        <v>45</v>
      </c>
      <c r="U87">
        <v>61</v>
      </c>
      <c r="V87">
        <v>17</v>
      </c>
      <c r="W87">
        <v>59</v>
      </c>
    </row>
    <row r="88" spans="1:24" s="49" customFormat="1" x14ac:dyDescent="0.25">
      <c r="A88" s="50" t="s">
        <v>1024</v>
      </c>
      <c r="B88" s="49" t="s">
        <v>1032</v>
      </c>
      <c r="C88" s="49" t="s">
        <v>77</v>
      </c>
      <c r="E88" s="49" t="s">
        <v>396</v>
      </c>
      <c r="F88" s="49" t="s">
        <v>397</v>
      </c>
      <c r="G88" s="49" t="s">
        <v>81</v>
      </c>
      <c r="H88" s="49" t="s">
        <v>78</v>
      </c>
      <c r="I88" s="49" t="s">
        <v>82</v>
      </c>
      <c r="J88" s="49">
        <v>6</v>
      </c>
      <c r="K88" s="49" t="s">
        <v>79</v>
      </c>
      <c r="L88" s="47"/>
      <c r="S88" s="47"/>
      <c r="T88" s="49">
        <v>17</v>
      </c>
      <c r="U88" s="49">
        <v>61</v>
      </c>
      <c r="V88" s="49">
        <v>22</v>
      </c>
      <c r="W88" s="49">
        <v>59</v>
      </c>
      <c r="X88" s="47"/>
    </row>
    <row r="89" spans="1:24" x14ac:dyDescent="0.25">
      <c r="A89" s="50" t="s">
        <v>1882</v>
      </c>
      <c r="B89" s="49" t="s">
        <v>1923</v>
      </c>
      <c r="C89" s="49" t="s">
        <v>77</v>
      </c>
      <c r="D89" s="49" t="s">
        <v>370</v>
      </c>
      <c r="E89" s="49" t="s">
        <v>368</v>
      </c>
      <c r="F89" s="49" t="s">
        <v>390</v>
      </c>
      <c r="G89" s="49" t="s">
        <v>371</v>
      </c>
      <c r="H89" s="49" t="s">
        <v>78</v>
      </c>
      <c r="I89" s="49" t="s">
        <v>82</v>
      </c>
      <c r="J89" s="49">
        <v>6</v>
      </c>
      <c r="K89" s="49" t="s">
        <v>80</v>
      </c>
      <c r="M89">
        <v>3.8</v>
      </c>
      <c r="N89">
        <v>4.0999999999999996</v>
      </c>
      <c r="O89">
        <v>542</v>
      </c>
      <c r="P89">
        <v>4.3</v>
      </c>
      <c r="Q89">
        <v>4.5</v>
      </c>
      <c r="R89">
        <v>456</v>
      </c>
      <c r="U89" s="49"/>
      <c r="W89" s="49"/>
    </row>
    <row r="90" spans="1:24" x14ac:dyDescent="0.25">
      <c r="A90" s="50" t="s">
        <v>1882</v>
      </c>
      <c r="B90" s="49" t="s">
        <v>1923</v>
      </c>
      <c r="C90" t="s">
        <v>77</v>
      </c>
      <c r="D90" t="s">
        <v>370</v>
      </c>
      <c r="E90" t="s">
        <v>368</v>
      </c>
      <c r="F90" s="49" t="s">
        <v>390</v>
      </c>
      <c r="G90" t="s">
        <v>371</v>
      </c>
      <c r="H90" t="s">
        <v>78</v>
      </c>
      <c r="I90" s="49" t="s">
        <v>82</v>
      </c>
      <c r="J90">
        <v>12</v>
      </c>
      <c r="K90" t="s">
        <v>80</v>
      </c>
      <c r="M90">
        <v>3.6</v>
      </c>
      <c r="N90">
        <v>4.9000000000000004</v>
      </c>
      <c r="O90">
        <v>542</v>
      </c>
      <c r="P90">
        <v>3.5</v>
      </c>
      <c r="Q90">
        <v>3.9</v>
      </c>
      <c r="R90">
        <v>456</v>
      </c>
    </row>
    <row r="91" spans="1:24" x14ac:dyDescent="0.25">
      <c r="A91" s="50" t="s">
        <v>1882</v>
      </c>
      <c r="B91" s="49" t="s">
        <v>1923</v>
      </c>
      <c r="C91" s="49" t="s">
        <v>77</v>
      </c>
      <c r="D91" s="49" t="s">
        <v>1961</v>
      </c>
      <c r="E91" t="s">
        <v>394</v>
      </c>
      <c r="F91" s="49" t="s">
        <v>1962</v>
      </c>
      <c r="G91" s="49" t="s">
        <v>371</v>
      </c>
      <c r="H91" s="49" t="s">
        <v>393</v>
      </c>
      <c r="I91" s="49" t="s">
        <v>82</v>
      </c>
      <c r="J91" s="49">
        <v>12</v>
      </c>
      <c r="K91" s="49" t="s">
        <v>80</v>
      </c>
      <c r="T91">
        <v>481</v>
      </c>
      <c r="U91">
        <v>631</v>
      </c>
      <c r="V91">
        <v>420</v>
      </c>
      <c r="W91">
        <v>547</v>
      </c>
    </row>
    <row r="92" spans="1:24" s="49" customFormat="1" x14ac:dyDescent="0.25">
      <c r="A92" s="50" t="s">
        <v>1882</v>
      </c>
      <c r="B92" s="49" t="s">
        <v>1923</v>
      </c>
      <c r="C92" s="49" t="s">
        <v>77</v>
      </c>
      <c r="E92" s="49" t="s">
        <v>396</v>
      </c>
      <c r="F92" s="49" t="s">
        <v>397</v>
      </c>
      <c r="G92" s="49" t="s">
        <v>81</v>
      </c>
      <c r="H92" s="49" t="s">
        <v>78</v>
      </c>
      <c r="I92" s="49" t="s">
        <v>82</v>
      </c>
      <c r="J92" s="49">
        <v>6</v>
      </c>
      <c r="K92" s="49" t="s">
        <v>79</v>
      </c>
      <c r="L92" s="47"/>
      <c r="S92" s="47"/>
      <c r="T92" s="49">
        <v>89</v>
      </c>
      <c r="U92" s="49">
        <v>631</v>
      </c>
      <c r="V92" s="49">
        <v>91</v>
      </c>
      <c r="W92" s="49">
        <v>547</v>
      </c>
      <c r="X92" s="47"/>
    </row>
    <row r="93" spans="1:24" s="49" customFormat="1" x14ac:dyDescent="0.25">
      <c r="A93" s="50" t="s">
        <v>1882</v>
      </c>
      <c r="B93" s="49" t="s">
        <v>1923</v>
      </c>
      <c r="C93" s="49" t="s">
        <v>77</v>
      </c>
      <c r="E93" s="49" t="s">
        <v>396</v>
      </c>
      <c r="F93" s="49" t="s">
        <v>397</v>
      </c>
      <c r="G93" s="49" t="s">
        <v>81</v>
      </c>
      <c r="H93" s="49" t="s">
        <v>78</v>
      </c>
      <c r="I93" s="49" t="s">
        <v>82</v>
      </c>
      <c r="J93" s="49">
        <v>12</v>
      </c>
      <c r="K93" s="49" t="s">
        <v>79</v>
      </c>
      <c r="L93" s="47"/>
      <c r="S93" s="47"/>
      <c r="T93" s="49">
        <v>69</v>
      </c>
      <c r="U93" s="49">
        <v>631</v>
      </c>
      <c r="V93" s="49">
        <v>74</v>
      </c>
      <c r="W93" s="49">
        <v>547</v>
      </c>
      <c r="X93" s="47"/>
    </row>
    <row r="94" spans="1:24" s="49" customFormat="1" x14ac:dyDescent="0.25">
      <c r="A94" s="50" t="s">
        <v>1104</v>
      </c>
      <c r="B94" s="49" t="s">
        <v>357</v>
      </c>
      <c r="C94" s="49" t="s">
        <v>77</v>
      </c>
      <c r="D94" s="49" t="s">
        <v>1711</v>
      </c>
      <c r="E94" s="49" t="s">
        <v>368</v>
      </c>
      <c r="F94" s="49" t="s">
        <v>390</v>
      </c>
      <c r="G94" s="49" t="s">
        <v>371</v>
      </c>
      <c r="H94" s="49" t="s">
        <v>78</v>
      </c>
      <c r="I94" s="49" t="s">
        <v>82</v>
      </c>
      <c r="J94" s="49">
        <v>6</v>
      </c>
      <c r="K94" s="49" t="s">
        <v>80</v>
      </c>
      <c r="L94" s="47"/>
      <c r="M94" s="49">
        <v>11.21</v>
      </c>
      <c r="N94" s="49">
        <v>5.92</v>
      </c>
      <c r="O94" s="49">
        <v>569</v>
      </c>
      <c r="P94" s="49">
        <v>11.9</v>
      </c>
      <c r="Q94" s="49">
        <v>5.37</v>
      </c>
      <c r="R94" s="49">
        <v>168</v>
      </c>
      <c r="S94" s="47"/>
      <c r="X94" s="47"/>
    </row>
    <row r="95" spans="1:24" x14ac:dyDescent="0.25">
      <c r="A95" s="50" t="s">
        <v>1104</v>
      </c>
      <c r="B95" s="49" t="s">
        <v>357</v>
      </c>
      <c r="C95" t="s">
        <v>77</v>
      </c>
      <c r="E95" s="49" t="s">
        <v>396</v>
      </c>
      <c r="F95" s="49" t="s">
        <v>397</v>
      </c>
      <c r="G95" s="49" t="s">
        <v>81</v>
      </c>
      <c r="H95" s="49" t="s">
        <v>78</v>
      </c>
      <c r="I95" s="49" t="s">
        <v>82</v>
      </c>
      <c r="J95" s="49">
        <v>6</v>
      </c>
      <c r="K95" s="49" t="s">
        <v>79</v>
      </c>
      <c r="T95">
        <v>249</v>
      </c>
      <c r="U95">
        <v>610</v>
      </c>
      <c r="V95">
        <v>55</v>
      </c>
      <c r="W95">
        <v>169</v>
      </c>
    </row>
    <row r="96" spans="1:24" s="49" customFormat="1" x14ac:dyDescent="0.25">
      <c r="A96" s="50" t="s">
        <v>1104</v>
      </c>
      <c r="B96" s="49" t="s">
        <v>357</v>
      </c>
      <c r="C96" s="49" t="s">
        <v>77</v>
      </c>
      <c r="D96" s="49" t="s">
        <v>1711</v>
      </c>
      <c r="E96" s="49" t="s">
        <v>368</v>
      </c>
      <c r="F96" s="49" t="s">
        <v>390</v>
      </c>
      <c r="G96" s="49" t="s">
        <v>371</v>
      </c>
      <c r="H96" s="49" t="s">
        <v>78</v>
      </c>
      <c r="I96" s="49" t="s">
        <v>82</v>
      </c>
      <c r="J96" s="49">
        <v>12</v>
      </c>
      <c r="K96" s="49" t="s">
        <v>80</v>
      </c>
      <c r="L96" s="47"/>
      <c r="M96" s="49">
        <v>10.33</v>
      </c>
      <c r="N96" s="49">
        <v>6.03</v>
      </c>
      <c r="O96" s="49">
        <v>569</v>
      </c>
      <c r="P96" s="49">
        <v>12.12</v>
      </c>
      <c r="Q96" s="49">
        <v>5.53</v>
      </c>
      <c r="R96" s="49">
        <v>168</v>
      </c>
      <c r="S96" s="47"/>
      <c r="X96" s="47"/>
    </row>
    <row r="97" spans="1:24" s="49" customFormat="1" x14ac:dyDescent="0.25">
      <c r="A97" s="50" t="s">
        <v>1104</v>
      </c>
      <c r="B97" s="49" t="s">
        <v>357</v>
      </c>
      <c r="C97" s="49" t="s">
        <v>77</v>
      </c>
      <c r="D97" s="49" t="s">
        <v>1709</v>
      </c>
      <c r="E97" s="49" t="s">
        <v>391</v>
      </c>
      <c r="F97" s="49" t="s">
        <v>392</v>
      </c>
      <c r="G97" s="49" t="s">
        <v>371</v>
      </c>
      <c r="H97" s="49" t="s">
        <v>393</v>
      </c>
      <c r="I97" s="49" t="s">
        <v>82</v>
      </c>
      <c r="J97" s="49">
        <v>12</v>
      </c>
      <c r="K97" s="49" t="s">
        <v>80</v>
      </c>
      <c r="L97" s="47"/>
      <c r="S97" s="47"/>
      <c r="T97" s="49">
        <v>196</v>
      </c>
      <c r="U97" s="49">
        <v>610</v>
      </c>
      <c r="V97" s="49">
        <v>25</v>
      </c>
      <c r="W97" s="49">
        <v>169</v>
      </c>
      <c r="X97" s="47"/>
    </row>
    <row r="98" spans="1:24" s="49" customFormat="1" x14ac:dyDescent="0.25">
      <c r="A98" s="50" t="s">
        <v>1104</v>
      </c>
      <c r="B98" s="49" t="s">
        <v>357</v>
      </c>
      <c r="C98" s="49" t="s">
        <v>77</v>
      </c>
      <c r="D98" s="49" t="s">
        <v>1709</v>
      </c>
      <c r="E98" s="49" t="s">
        <v>394</v>
      </c>
      <c r="F98" s="49" t="s">
        <v>395</v>
      </c>
      <c r="G98" s="49" t="s">
        <v>371</v>
      </c>
      <c r="H98" s="49" t="s">
        <v>393</v>
      </c>
      <c r="I98" s="49" t="s">
        <v>82</v>
      </c>
      <c r="J98" s="49">
        <v>12</v>
      </c>
      <c r="K98" s="49" t="s">
        <v>80</v>
      </c>
      <c r="L98" s="47"/>
      <c r="S98" s="47"/>
      <c r="T98" s="49">
        <v>115</v>
      </c>
      <c r="U98" s="49">
        <v>610</v>
      </c>
      <c r="V98" s="49">
        <v>12</v>
      </c>
      <c r="W98" s="49">
        <v>169</v>
      </c>
      <c r="X98" s="47"/>
    </row>
    <row r="99" spans="1:24" x14ac:dyDescent="0.25">
      <c r="A99" s="50" t="s">
        <v>1104</v>
      </c>
      <c r="B99" s="49" t="s">
        <v>357</v>
      </c>
      <c r="C99" t="s">
        <v>77</v>
      </c>
      <c r="E99" s="49" t="s">
        <v>396</v>
      </c>
      <c r="F99" s="49" t="s">
        <v>397</v>
      </c>
      <c r="G99" s="49" t="s">
        <v>81</v>
      </c>
      <c r="H99" s="49" t="s">
        <v>78</v>
      </c>
      <c r="I99" s="49" t="s">
        <v>82</v>
      </c>
      <c r="J99" s="49">
        <v>12</v>
      </c>
      <c r="K99" s="49" t="s">
        <v>79</v>
      </c>
      <c r="T99">
        <v>271</v>
      </c>
      <c r="U99">
        <v>610</v>
      </c>
      <c r="V99">
        <v>61</v>
      </c>
      <c r="W99">
        <v>169</v>
      </c>
    </row>
    <row r="100" spans="1:24" s="49" customFormat="1" x14ac:dyDescent="0.25">
      <c r="A100" s="49" t="s">
        <v>936</v>
      </c>
      <c r="B100" s="49" t="s">
        <v>659</v>
      </c>
      <c r="C100" s="49" t="s">
        <v>77</v>
      </c>
      <c r="D100" s="49" t="s">
        <v>952</v>
      </c>
      <c r="E100" s="49" t="s">
        <v>368</v>
      </c>
      <c r="F100" s="49" t="s">
        <v>390</v>
      </c>
      <c r="G100" s="49" t="s">
        <v>371</v>
      </c>
      <c r="H100" s="49" t="s">
        <v>78</v>
      </c>
      <c r="I100" s="49" t="s">
        <v>82</v>
      </c>
      <c r="J100" s="49">
        <v>12</v>
      </c>
      <c r="K100" s="49" t="s">
        <v>80</v>
      </c>
      <c r="L100" s="47"/>
      <c r="M100" s="49">
        <v>8.1300000000000008</v>
      </c>
      <c r="N100" s="49">
        <v>2.1504402238837725</v>
      </c>
      <c r="O100" s="49">
        <v>139</v>
      </c>
      <c r="P100" s="49">
        <v>9.3800000000000008</v>
      </c>
      <c r="Q100" s="49">
        <v>1.5580559458450718</v>
      </c>
      <c r="R100" s="49">
        <v>109</v>
      </c>
      <c r="S100" s="47"/>
      <c r="X100" s="47"/>
    </row>
    <row r="101" spans="1:24" x14ac:dyDescent="0.25">
      <c r="A101" s="49" t="s">
        <v>936</v>
      </c>
      <c r="B101" s="49" t="s">
        <v>659</v>
      </c>
      <c r="C101" t="s">
        <v>77</v>
      </c>
      <c r="D101" t="s">
        <v>418</v>
      </c>
      <c r="E101" s="49" t="s">
        <v>391</v>
      </c>
      <c r="F101" s="49" t="s">
        <v>392</v>
      </c>
      <c r="G101" s="49" t="s">
        <v>371</v>
      </c>
      <c r="H101" s="49" t="s">
        <v>393</v>
      </c>
      <c r="I101" s="49" t="s">
        <v>82</v>
      </c>
      <c r="J101" s="49">
        <v>12</v>
      </c>
      <c r="K101" s="49" t="s">
        <v>80</v>
      </c>
      <c r="T101">
        <v>31</v>
      </c>
      <c r="U101">
        <v>139</v>
      </c>
      <c r="V101">
        <v>11</v>
      </c>
      <c r="W101">
        <v>109</v>
      </c>
    </row>
    <row r="102" spans="1:24" s="49" customFormat="1" x14ac:dyDescent="0.25">
      <c r="A102" s="49" t="s">
        <v>936</v>
      </c>
      <c r="B102" s="49" t="s">
        <v>659</v>
      </c>
      <c r="C102" s="49" t="s">
        <v>77</v>
      </c>
      <c r="D102" s="49" t="s">
        <v>418</v>
      </c>
      <c r="E102" s="49" t="s">
        <v>394</v>
      </c>
      <c r="F102" s="49" t="s">
        <v>395</v>
      </c>
      <c r="G102" s="49" t="s">
        <v>371</v>
      </c>
      <c r="H102" s="49" t="s">
        <v>393</v>
      </c>
      <c r="I102" s="49" t="s">
        <v>82</v>
      </c>
      <c r="J102" s="49">
        <v>12</v>
      </c>
      <c r="K102" s="49" t="s">
        <v>80</v>
      </c>
      <c r="L102" s="47"/>
      <c r="S102" s="47"/>
      <c r="T102" s="49">
        <v>36</v>
      </c>
      <c r="U102" s="49">
        <v>139</v>
      </c>
      <c r="V102" s="49">
        <v>12</v>
      </c>
      <c r="W102" s="49">
        <v>109</v>
      </c>
      <c r="X102" s="47"/>
    </row>
    <row r="103" spans="1:24" s="49" customFormat="1" x14ac:dyDescent="0.25">
      <c r="A103" s="49" t="s">
        <v>936</v>
      </c>
      <c r="B103" s="49" t="s">
        <v>659</v>
      </c>
      <c r="C103" s="49" t="s">
        <v>77</v>
      </c>
      <c r="E103" s="49" t="s">
        <v>396</v>
      </c>
      <c r="F103" s="49" t="s">
        <v>397</v>
      </c>
      <c r="G103" s="49" t="s">
        <v>81</v>
      </c>
      <c r="H103" s="49" t="s">
        <v>78</v>
      </c>
      <c r="I103" s="49" t="s">
        <v>82</v>
      </c>
      <c r="J103" s="49">
        <v>12</v>
      </c>
      <c r="K103" s="49" t="s">
        <v>79</v>
      </c>
      <c r="L103" s="47"/>
      <c r="S103" s="47"/>
      <c r="T103" s="49">
        <v>30</v>
      </c>
      <c r="U103" s="49">
        <v>139</v>
      </c>
      <c r="V103" s="49">
        <v>8</v>
      </c>
      <c r="W103" s="49">
        <v>109</v>
      </c>
      <c r="X103" s="47"/>
    </row>
    <row r="104" spans="1:24" x14ac:dyDescent="0.25">
      <c r="A104" s="49" t="s">
        <v>1106</v>
      </c>
      <c r="B104" s="49" t="s">
        <v>357</v>
      </c>
      <c r="C104" t="s">
        <v>77</v>
      </c>
      <c r="D104" t="s">
        <v>418</v>
      </c>
      <c r="E104" s="49" t="s">
        <v>368</v>
      </c>
      <c r="F104" s="49" t="s">
        <v>459</v>
      </c>
      <c r="G104" s="49" t="s">
        <v>416</v>
      </c>
      <c r="H104" s="49" t="s">
        <v>78</v>
      </c>
      <c r="I104" s="49" t="s">
        <v>82</v>
      </c>
      <c r="J104" s="49">
        <v>6</v>
      </c>
      <c r="K104" s="49" t="s">
        <v>79</v>
      </c>
      <c r="M104">
        <v>8.8000000000000007</v>
      </c>
      <c r="N104">
        <v>7.1</v>
      </c>
      <c r="O104">
        <v>139</v>
      </c>
      <c r="P104">
        <v>10.4</v>
      </c>
      <c r="Q104">
        <v>7</v>
      </c>
      <c r="R104">
        <v>141</v>
      </c>
    </row>
    <row r="105" spans="1:24" s="49" customFormat="1" x14ac:dyDescent="0.25">
      <c r="A105" s="49" t="s">
        <v>1106</v>
      </c>
      <c r="B105" s="49" t="s">
        <v>357</v>
      </c>
      <c r="C105" s="49" t="s">
        <v>77</v>
      </c>
      <c r="E105" s="49" t="s">
        <v>396</v>
      </c>
      <c r="F105" s="49" t="s">
        <v>397</v>
      </c>
      <c r="G105" s="49" t="s">
        <v>81</v>
      </c>
      <c r="H105" s="49" t="s">
        <v>78</v>
      </c>
      <c r="I105" s="49" t="s">
        <v>82</v>
      </c>
      <c r="J105" s="49">
        <v>6</v>
      </c>
      <c r="K105" s="49" t="s">
        <v>79</v>
      </c>
      <c r="L105" s="47"/>
      <c r="S105" s="47"/>
      <c r="T105" s="49">
        <v>34</v>
      </c>
      <c r="U105" s="49">
        <v>139</v>
      </c>
      <c r="V105" s="49">
        <v>39</v>
      </c>
      <c r="W105" s="49">
        <v>141</v>
      </c>
      <c r="X105" s="47"/>
    </row>
    <row r="106" spans="1:24" s="49" customFormat="1" x14ac:dyDescent="0.25">
      <c r="A106" s="49" t="s">
        <v>773</v>
      </c>
      <c r="B106" s="49" t="s">
        <v>659</v>
      </c>
      <c r="C106" s="49" t="s">
        <v>77</v>
      </c>
      <c r="D106" s="49" t="s">
        <v>1709</v>
      </c>
      <c r="E106" s="49" t="s">
        <v>391</v>
      </c>
      <c r="F106" s="49" t="s">
        <v>392</v>
      </c>
      <c r="G106" s="49" t="s">
        <v>371</v>
      </c>
      <c r="H106" s="49" t="s">
        <v>393</v>
      </c>
      <c r="I106" s="49" t="s">
        <v>82</v>
      </c>
      <c r="J106" s="49">
        <v>6</v>
      </c>
      <c r="K106" s="49" t="s">
        <v>80</v>
      </c>
      <c r="L106" s="47"/>
      <c r="S106" s="47"/>
      <c r="T106" s="49">
        <v>25</v>
      </c>
      <c r="U106" s="49">
        <v>101</v>
      </c>
      <c r="V106" s="49">
        <v>10</v>
      </c>
      <c r="W106" s="49">
        <v>49</v>
      </c>
      <c r="X106" s="47"/>
    </row>
    <row r="107" spans="1:24" x14ac:dyDescent="0.25">
      <c r="A107" s="49" t="s">
        <v>773</v>
      </c>
      <c r="B107" s="49" t="s">
        <v>659</v>
      </c>
      <c r="C107" s="49" t="s">
        <v>77</v>
      </c>
      <c r="D107" s="49" t="s">
        <v>1709</v>
      </c>
      <c r="E107" s="49" t="s">
        <v>394</v>
      </c>
      <c r="F107" s="49" t="s">
        <v>395</v>
      </c>
      <c r="G107" s="49" t="s">
        <v>371</v>
      </c>
      <c r="H107" s="49" t="s">
        <v>393</v>
      </c>
      <c r="I107" s="49" t="s">
        <v>82</v>
      </c>
      <c r="J107" s="49">
        <v>6</v>
      </c>
      <c r="K107" s="49" t="s">
        <v>80</v>
      </c>
      <c r="T107">
        <v>15</v>
      </c>
      <c r="U107">
        <v>101</v>
      </c>
      <c r="V107">
        <v>4</v>
      </c>
      <c r="W107">
        <v>49</v>
      </c>
    </row>
    <row r="108" spans="1:24" s="49" customFormat="1" x14ac:dyDescent="0.25">
      <c r="A108" s="49" t="s">
        <v>773</v>
      </c>
      <c r="B108" s="49" t="s">
        <v>659</v>
      </c>
      <c r="C108" s="49" t="s">
        <v>77</v>
      </c>
      <c r="E108" s="49" t="s">
        <v>396</v>
      </c>
      <c r="F108" s="49" t="s">
        <v>397</v>
      </c>
      <c r="G108" s="49" t="s">
        <v>81</v>
      </c>
      <c r="H108" s="49" t="s">
        <v>78</v>
      </c>
      <c r="I108" s="49" t="s">
        <v>82</v>
      </c>
      <c r="J108" s="49">
        <v>6</v>
      </c>
      <c r="K108" s="49" t="s">
        <v>79</v>
      </c>
      <c r="L108" s="47"/>
      <c r="S108" s="47"/>
      <c r="T108" s="49">
        <v>38</v>
      </c>
      <c r="U108" s="49">
        <v>101</v>
      </c>
      <c r="V108" s="49">
        <v>10</v>
      </c>
      <c r="W108" s="49">
        <v>49</v>
      </c>
      <c r="X108" s="47"/>
    </row>
    <row r="109" spans="1:24" s="49" customFormat="1" x14ac:dyDescent="0.25">
      <c r="A109" s="49" t="s">
        <v>773</v>
      </c>
      <c r="B109" s="49" t="s">
        <v>659</v>
      </c>
      <c r="C109" s="49" t="s">
        <v>77</v>
      </c>
      <c r="D109" s="49" t="s">
        <v>1709</v>
      </c>
      <c r="E109" s="49" t="s">
        <v>391</v>
      </c>
      <c r="F109" s="49" t="s">
        <v>392</v>
      </c>
      <c r="G109" s="49" t="s">
        <v>371</v>
      </c>
      <c r="H109" s="49" t="s">
        <v>393</v>
      </c>
      <c r="I109" s="49" t="s">
        <v>82</v>
      </c>
      <c r="J109" s="49">
        <v>12</v>
      </c>
      <c r="K109" s="49" t="s">
        <v>80</v>
      </c>
      <c r="L109" s="47"/>
      <c r="S109" s="47"/>
      <c r="T109" s="49">
        <v>23</v>
      </c>
      <c r="U109" s="49">
        <v>101</v>
      </c>
      <c r="V109" s="49">
        <v>8</v>
      </c>
      <c r="W109" s="49">
        <v>49</v>
      </c>
      <c r="X109" s="47"/>
    </row>
    <row r="110" spans="1:24" s="49" customFormat="1" x14ac:dyDescent="0.25">
      <c r="A110" s="49" t="s">
        <v>773</v>
      </c>
      <c r="B110" s="49" t="s">
        <v>659</v>
      </c>
      <c r="C110" s="49" t="s">
        <v>77</v>
      </c>
      <c r="D110" s="49" t="s">
        <v>1709</v>
      </c>
      <c r="E110" s="49" t="s">
        <v>394</v>
      </c>
      <c r="F110" s="49" t="s">
        <v>395</v>
      </c>
      <c r="G110" s="49" t="s">
        <v>371</v>
      </c>
      <c r="H110" s="49" t="s">
        <v>393</v>
      </c>
      <c r="I110" s="49" t="s">
        <v>82</v>
      </c>
      <c r="J110" s="49">
        <v>12</v>
      </c>
      <c r="K110" s="49" t="s">
        <v>80</v>
      </c>
      <c r="L110" s="47"/>
      <c r="S110" s="47"/>
      <c r="T110" s="49">
        <v>12</v>
      </c>
      <c r="U110" s="49">
        <v>101</v>
      </c>
      <c r="V110" s="49">
        <v>2</v>
      </c>
      <c r="W110" s="49">
        <v>49</v>
      </c>
      <c r="X110" s="47"/>
    </row>
    <row r="111" spans="1:24" s="49" customFormat="1" x14ac:dyDescent="0.25">
      <c r="A111" s="49" t="s">
        <v>773</v>
      </c>
      <c r="B111" s="49" t="s">
        <v>659</v>
      </c>
      <c r="C111" s="49" t="s">
        <v>77</v>
      </c>
      <c r="E111" s="49" t="s">
        <v>396</v>
      </c>
      <c r="F111" s="49" t="s">
        <v>397</v>
      </c>
      <c r="G111" s="49" t="s">
        <v>81</v>
      </c>
      <c r="H111" s="49" t="s">
        <v>78</v>
      </c>
      <c r="I111" s="49" t="s">
        <v>82</v>
      </c>
      <c r="J111" s="49">
        <v>12</v>
      </c>
      <c r="K111" s="49" t="s">
        <v>79</v>
      </c>
      <c r="L111" s="47"/>
      <c r="S111" s="47"/>
      <c r="T111" s="49">
        <v>43</v>
      </c>
      <c r="U111" s="49">
        <v>101</v>
      </c>
      <c r="V111" s="49">
        <v>17</v>
      </c>
      <c r="W111" s="49">
        <v>49</v>
      </c>
      <c r="X111" s="47"/>
    </row>
    <row r="112" spans="1:24" s="49" customFormat="1" x14ac:dyDescent="0.25">
      <c r="A112" s="50" t="s">
        <v>1601</v>
      </c>
      <c r="B112" s="49" t="s">
        <v>385</v>
      </c>
      <c r="C112" s="49" t="s">
        <v>77</v>
      </c>
      <c r="D112" s="49" t="s">
        <v>418</v>
      </c>
      <c r="E112" s="49" t="s">
        <v>369</v>
      </c>
      <c r="F112" s="49" t="s">
        <v>457</v>
      </c>
      <c r="G112" s="49" t="s">
        <v>844</v>
      </c>
      <c r="H112" s="49" t="s">
        <v>393</v>
      </c>
      <c r="I112" s="49" t="s">
        <v>82</v>
      </c>
      <c r="J112" s="49">
        <v>12</v>
      </c>
      <c r="K112" s="49" t="s">
        <v>79</v>
      </c>
      <c r="L112" s="47"/>
      <c r="S112" s="47"/>
      <c r="T112" s="49">
        <v>21</v>
      </c>
      <c r="U112" s="49">
        <v>33</v>
      </c>
      <c r="V112" s="49">
        <v>4</v>
      </c>
      <c r="W112" s="49">
        <v>28</v>
      </c>
      <c r="X112" s="47"/>
    </row>
    <row r="113" spans="1:24" x14ac:dyDescent="0.25">
      <c r="A113" s="49" t="s">
        <v>918</v>
      </c>
      <c r="B113" s="49" t="s">
        <v>357</v>
      </c>
      <c r="C113" t="s">
        <v>77</v>
      </c>
      <c r="D113" t="s">
        <v>418</v>
      </c>
      <c r="E113" s="49" t="s">
        <v>394</v>
      </c>
      <c r="F113" s="49" t="s">
        <v>415</v>
      </c>
      <c r="G113" s="49" t="s">
        <v>416</v>
      </c>
      <c r="H113" s="49" t="s">
        <v>393</v>
      </c>
      <c r="I113" s="49" t="s">
        <v>82</v>
      </c>
      <c r="J113" s="49">
        <v>6</v>
      </c>
      <c r="K113" s="49" t="s">
        <v>79</v>
      </c>
      <c r="T113">
        <v>16</v>
      </c>
      <c r="U113">
        <v>29</v>
      </c>
      <c r="V113">
        <v>8</v>
      </c>
      <c r="W113">
        <v>28</v>
      </c>
    </row>
    <row r="114" spans="1:24" s="49" customFormat="1" x14ac:dyDescent="0.25">
      <c r="A114" s="49" t="s">
        <v>918</v>
      </c>
      <c r="B114" s="49" t="s">
        <v>357</v>
      </c>
      <c r="C114" s="49" t="s">
        <v>77</v>
      </c>
      <c r="D114" s="49" t="s">
        <v>931</v>
      </c>
      <c r="E114" s="49" t="s">
        <v>369</v>
      </c>
      <c r="F114" s="49" t="s">
        <v>399</v>
      </c>
      <c r="G114" s="49" t="s">
        <v>364</v>
      </c>
      <c r="H114" s="49" t="s">
        <v>393</v>
      </c>
      <c r="I114" s="49" t="s">
        <v>82</v>
      </c>
      <c r="J114" s="49">
        <v>6</v>
      </c>
      <c r="K114" s="49" t="s">
        <v>80</v>
      </c>
      <c r="L114" s="47"/>
      <c r="S114" s="47"/>
      <c r="T114" s="49">
        <v>15</v>
      </c>
      <c r="U114" s="49">
        <v>29</v>
      </c>
      <c r="V114" s="49">
        <v>5</v>
      </c>
      <c r="W114" s="49">
        <v>28</v>
      </c>
      <c r="X114" s="47"/>
    </row>
    <row r="115" spans="1:24" s="49" customFormat="1" x14ac:dyDescent="0.25">
      <c r="A115" s="49" t="s">
        <v>918</v>
      </c>
      <c r="B115" s="49" t="s">
        <v>357</v>
      </c>
      <c r="C115" s="49" t="s">
        <v>77</v>
      </c>
      <c r="E115" s="49" t="s">
        <v>396</v>
      </c>
      <c r="F115" s="49" t="s">
        <v>397</v>
      </c>
      <c r="G115" s="49" t="s">
        <v>81</v>
      </c>
      <c r="H115" s="49" t="s">
        <v>78</v>
      </c>
      <c r="I115" s="49" t="s">
        <v>82</v>
      </c>
      <c r="J115" s="49">
        <v>6</v>
      </c>
      <c r="K115" s="49" t="s">
        <v>79</v>
      </c>
      <c r="L115" s="47"/>
      <c r="S115" s="47"/>
      <c r="T115" s="49">
        <v>1</v>
      </c>
      <c r="U115" s="49">
        <v>29</v>
      </c>
      <c r="V115" s="49">
        <v>2</v>
      </c>
      <c r="W115" s="49">
        <v>28</v>
      </c>
      <c r="X115" s="47"/>
    </row>
    <row r="116" spans="1:24" s="49" customFormat="1" x14ac:dyDescent="0.25">
      <c r="A116" s="49" t="s">
        <v>537</v>
      </c>
      <c r="B116" s="49" t="s">
        <v>357</v>
      </c>
      <c r="C116" s="49" t="s">
        <v>77</v>
      </c>
      <c r="D116" s="49" t="s">
        <v>418</v>
      </c>
      <c r="E116" s="49" t="s">
        <v>394</v>
      </c>
      <c r="F116" s="49" t="s">
        <v>549</v>
      </c>
      <c r="G116" s="49" t="s">
        <v>416</v>
      </c>
      <c r="H116" s="49" t="s">
        <v>393</v>
      </c>
      <c r="I116" s="49" t="s">
        <v>82</v>
      </c>
      <c r="J116" s="49">
        <v>6</v>
      </c>
      <c r="K116" s="49" t="s">
        <v>79</v>
      </c>
      <c r="L116" s="47"/>
      <c r="S116" s="47"/>
      <c r="T116" s="49">
        <v>50</v>
      </c>
      <c r="U116" s="49">
        <v>114</v>
      </c>
      <c r="V116" s="49">
        <v>35</v>
      </c>
      <c r="W116" s="49">
        <v>114</v>
      </c>
      <c r="X116" s="47"/>
    </row>
    <row r="117" spans="1:24" s="49" customFormat="1" x14ac:dyDescent="0.25">
      <c r="A117" s="49" t="s">
        <v>537</v>
      </c>
      <c r="B117" s="49" t="s">
        <v>357</v>
      </c>
      <c r="C117" s="49" t="s">
        <v>77</v>
      </c>
      <c r="D117" s="49" t="s">
        <v>483</v>
      </c>
      <c r="E117" s="49" t="s">
        <v>369</v>
      </c>
      <c r="F117" s="49" t="s">
        <v>399</v>
      </c>
      <c r="G117" s="49" t="s">
        <v>371</v>
      </c>
      <c r="H117" s="49" t="s">
        <v>393</v>
      </c>
      <c r="I117" s="49" t="s">
        <v>82</v>
      </c>
      <c r="J117" s="49">
        <v>6</v>
      </c>
      <c r="K117" s="49" t="s">
        <v>80</v>
      </c>
      <c r="L117" s="47"/>
      <c r="S117" s="47"/>
      <c r="T117" s="49">
        <v>83</v>
      </c>
      <c r="U117" s="49">
        <v>114</v>
      </c>
      <c r="V117" s="49">
        <v>58</v>
      </c>
      <c r="W117" s="49">
        <v>114</v>
      </c>
      <c r="X117" s="47"/>
    </row>
    <row r="118" spans="1:24" s="49" customFormat="1" x14ac:dyDescent="0.25">
      <c r="A118" s="49" t="s">
        <v>708</v>
      </c>
      <c r="B118" s="49" t="s">
        <v>357</v>
      </c>
      <c r="C118" s="49" t="s">
        <v>77</v>
      </c>
      <c r="D118" s="49" t="s">
        <v>722</v>
      </c>
      <c r="E118" s="49" t="s">
        <v>369</v>
      </c>
      <c r="F118" s="49" t="s">
        <v>457</v>
      </c>
      <c r="G118" s="49" t="s">
        <v>636</v>
      </c>
      <c r="H118" s="49" t="s">
        <v>393</v>
      </c>
      <c r="I118" s="49" t="s">
        <v>82</v>
      </c>
      <c r="J118" s="49">
        <v>6</v>
      </c>
      <c r="K118" s="49" t="s">
        <v>79</v>
      </c>
      <c r="L118" s="47"/>
      <c r="S118" s="47"/>
      <c r="T118" s="49">
        <v>139</v>
      </c>
      <c r="U118" s="49">
        <v>194</v>
      </c>
      <c r="V118" s="49">
        <v>112</v>
      </c>
      <c r="W118" s="49">
        <v>192</v>
      </c>
      <c r="X118" s="47"/>
    </row>
    <row r="119" spans="1:24" x14ac:dyDescent="0.25">
      <c r="A119" s="49" t="s">
        <v>708</v>
      </c>
      <c r="B119" s="49" t="s">
        <v>357</v>
      </c>
      <c r="C119" s="49" t="s">
        <v>77</v>
      </c>
      <c r="D119" s="49" t="s">
        <v>722</v>
      </c>
      <c r="E119" s="49" t="s">
        <v>369</v>
      </c>
      <c r="F119" s="49" t="s">
        <v>457</v>
      </c>
      <c r="G119" s="49" t="s">
        <v>636</v>
      </c>
      <c r="H119" s="49" t="s">
        <v>393</v>
      </c>
      <c r="I119" s="49" t="s">
        <v>82</v>
      </c>
      <c r="J119" s="49">
        <v>12</v>
      </c>
      <c r="K119" s="49" t="s">
        <v>79</v>
      </c>
      <c r="T119">
        <v>123</v>
      </c>
      <c r="U119">
        <v>194</v>
      </c>
      <c r="V119">
        <v>95</v>
      </c>
      <c r="W119">
        <v>192</v>
      </c>
    </row>
    <row r="120" spans="1:24" s="49" customFormat="1" x14ac:dyDescent="0.25">
      <c r="A120" s="49" t="s">
        <v>708</v>
      </c>
      <c r="B120" s="49" t="s">
        <v>357</v>
      </c>
      <c r="C120" s="49" t="s">
        <v>77</v>
      </c>
      <c r="D120" s="49" t="s">
        <v>418</v>
      </c>
      <c r="E120" s="49" t="s">
        <v>723</v>
      </c>
      <c r="F120" s="49" t="s">
        <v>724</v>
      </c>
      <c r="G120" s="49" t="s">
        <v>416</v>
      </c>
      <c r="H120" s="49" t="s">
        <v>78</v>
      </c>
      <c r="I120" s="49" t="s">
        <v>82</v>
      </c>
      <c r="J120" s="49">
        <v>12</v>
      </c>
      <c r="K120" s="49" t="s">
        <v>79</v>
      </c>
      <c r="L120" s="47"/>
      <c r="S120" s="47"/>
      <c r="T120" s="49">
        <v>68</v>
      </c>
      <c r="U120" s="49">
        <v>194</v>
      </c>
      <c r="V120" s="49">
        <v>66</v>
      </c>
      <c r="W120" s="49">
        <v>192</v>
      </c>
      <c r="X120" s="47"/>
    </row>
    <row r="121" spans="1:24" x14ac:dyDescent="0.25">
      <c r="A121" s="49" t="s">
        <v>708</v>
      </c>
      <c r="B121" s="49" t="s">
        <v>357</v>
      </c>
      <c r="C121" t="s">
        <v>77</v>
      </c>
      <c r="E121" s="49" t="s">
        <v>396</v>
      </c>
      <c r="F121" s="49" t="s">
        <v>397</v>
      </c>
      <c r="G121" s="49" t="s">
        <v>81</v>
      </c>
      <c r="H121" s="49" t="s">
        <v>78</v>
      </c>
      <c r="I121" s="49" t="s">
        <v>82</v>
      </c>
      <c r="J121" s="49">
        <v>12</v>
      </c>
      <c r="K121" s="49" t="s">
        <v>79</v>
      </c>
      <c r="T121">
        <v>20</v>
      </c>
      <c r="U121">
        <v>194</v>
      </c>
      <c r="V121">
        <v>40</v>
      </c>
      <c r="W121">
        <v>192</v>
      </c>
    </row>
    <row r="122" spans="1:24" x14ac:dyDescent="0.25">
      <c r="A122" s="50" t="s">
        <v>551</v>
      </c>
      <c r="B122" s="49" t="s">
        <v>357</v>
      </c>
      <c r="C122" t="s">
        <v>77</v>
      </c>
      <c r="D122" t="s">
        <v>1709</v>
      </c>
      <c r="E122" t="s">
        <v>391</v>
      </c>
      <c r="F122" t="s">
        <v>414</v>
      </c>
      <c r="G122" s="49" t="s">
        <v>416</v>
      </c>
      <c r="H122" t="s">
        <v>393</v>
      </c>
      <c r="I122" s="49" t="s">
        <v>82</v>
      </c>
      <c r="J122">
        <v>12</v>
      </c>
      <c r="K122" t="s">
        <v>79</v>
      </c>
      <c r="T122">
        <v>108</v>
      </c>
      <c r="U122">
        <v>218</v>
      </c>
      <c r="V122">
        <v>58</v>
      </c>
      <c r="W122">
        <v>189</v>
      </c>
    </row>
    <row r="123" spans="1:24" x14ac:dyDescent="0.25">
      <c r="A123" s="50" t="s">
        <v>551</v>
      </c>
      <c r="B123" s="49" t="s">
        <v>357</v>
      </c>
      <c r="C123" t="s">
        <v>77</v>
      </c>
      <c r="D123" t="s">
        <v>1709</v>
      </c>
      <c r="E123" s="49" t="s">
        <v>394</v>
      </c>
      <c r="F123" s="49" t="s">
        <v>461</v>
      </c>
      <c r="G123" t="s">
        <v>416</v>
      </c>
      <c r="H123" t="s">
        <v>393</v>
      </c>
      <c r="I123" s="49" t="s">
        <v>82</v>
      </c>
      <c r="J123" s="49">
        <v>12</v>
      </c>
      <c r="K123" t="s">
        <v>79</v>
      </c>
      <c r="T123">
        <v>92</v>
      </c>
      <c r="U123">
        <v>218</v>
      </c>
      <c r="V123">
        <v>49</v>
      </c>
      <c r="W123">
        <v>189</v>
      </c>
    </row>
    <row r="124" spans="1:24" x14ac:dyDescent="0.25">
      <c r="A124" s="49" t="s">
        <v>551</v>
      </c>
      <c r="B124" s="49" t="s">
        <v>357</v>
      </c>
      <c r="C124" t="s">
        <v>77</v>
      </c>
      <c r="E124" s="49" t="s">
        <v>396</v>
      </c>
      <c r="F124" s="49" t="s">
        <v>397</v>
      </c>
      <c r="G124" s="49" t="s">
        <v>81</v>
      </c>
      <c r="H124" s="49" t="s">
        <v>78</v>
      </c>
      <c r="I124" s="49" t="s">
        <v>82</v>
      </c>
      <c r="J124">
        <v>12</v>
      </c>
      <c r="K124" t="s">
        <v>79</v>
      </c>
      <c r="T124">
        <v>15</v>
      </c>
      <c r="U124">
        <v>218</v>
      </c>
      <c r="V124">
        <v>12</v>
      </c>
      <c r="W124">
        <v>189</v>
      </c>
    </row>
    <row r="125" spans="1:24" s="49" customFormat="1" x14ac:dyDescent="0.25">
      <c r="A125" s="50" t="s">
        <v>1886</v>
      </c>
      <c r="B125" s="49" t="s">
        <v>841</v>
      </c>
      <c r="C125" s="49" t="s">
        <v>77</v>
      </c>
      <c r="D125" s="49" t="s">
        <v>1972</v>
      </c>
      <c r="E125" s="49" t="s">
        <v>368</v>
      </c>
      <c r="F125" s="49" t="s">
        <v>390</v>
      </c>
      <c r="G125" s="49" t="s">
        <v>371</v>
      </c>
      <c r="H125" s="49" t="s">
        <v>78</v>
      </c>
      <c r="I125" s="49" t="s">
        <v>82</v>
      </c>
      <c r="J125" s="49">
        <v>6</v>
      </c>
      <c r="K125" s="49" t="s">
        <v>80</v>
      </c>
      <c r="L125" s="47"/>
      <c r="M125" s="49">
        <v>7.45</v>
      </c>
      <c r="N125" s="49">
        <v>4.38</v>
      </c>
      <c r="O125" s="49">
        <v>417</v>
      </c>
      <c r="P125" s="49">
        <v>11.15</v>
      </c>
      <c r="Q125" s="49">
        <v>4.5</v>
      </c>
      <c r="R125" s="49">
        <v>199</v>
      </c>
      <c r="S125" s="47"/>
      <c r="X125" s="47"/>
    </row>
    <row r="126" spans="1:24" s="49" customFormat="1" x14ac:dyDescent="0.25">
      <c r="A126" s="50" t="s">
        <v>1886</v>
      </c>
      <c r="B126" s="49" t="s">
        <v>841</v>
      </c>
      <c r="C126" s="49" t="s">
        <v>77</v>
      </c>
      <c r="D126" s="49" t="s">
        <v>1973</v>
      </c>
      <c r="E126" s="49" t="s">
        <v>368</v>
      </c>
      <c r="F126" s="49" t="s">
        <v>390</v>
      </c>
      <c r="G126" s="49" t="s">
        <v>371</v>
      </c>
      <c r="H126" s="49" t="s">
        <v>78</v>
      </c>
      <c r="I126" s="49" t="s">
        <v>1677</v>
      </c>
      <c r="J126" s="49">
        <v>6</v>
      </c>
      <c r="K126" s="49" t="s">
        <v>80</v>
      </c>
      <c r="L126" s="47"/>
      <c r="M126" s="49">
        <v>-8.27</v>
      </c>
      <c r="N126" s="49">
        <v>3.19</v>
      </c>
      <c r="O126" s="49">
        <v>417</v>
      </c>
      <c r="P126" s="49">
        <v>-4.42</v>
      </c>
      <c r="Q126" s="49">
        <v>3.3</v>
      </c>
      <c r="R126" s="49">
        <v>199</v>
      </c>
      <c r="S126" s="47"/>
      <c r="X126" s="47"/>
    </row>
    <row r="127" spans="1:24" x14ac:dyDescent="0.25">
      <c r="A127" s="50" t="s">
        <v>1886</v>
      </c>
      <c r="B127" s="49" t="s">
        <v>841</v>
      </c>
      <c r="C127" t="s">
        <v>77</v>
      </c>
      <c r="E127" s="49" t="s">
        <v>396</v>
      </c>
      <c r="F127" s="49" t="s">
        <v>397</v>
      </c>
      <c r="G127" s="49" t="s">
        <v>81</v>
      </c>
      <c r="H127" s="49" t="s">
        <v>78</v>
      </c>
      <c r="I127" s="49" t="s">
        <v>82</v>
      </c>
      <c r="J127" s="49">
        <v>6</v>
      </c>
      <c r="K127" s="49" t="s">
        <v>79</v>
      </c>
      <c r="T127">
        <v>172</v>
      </c>
      <c r="U127">
        <v>463</v>
      </c>
      <c r="V127">
        <v>120</v>
      </c>
      <c r="W127">
        <v>218</v>
      </c>
    </row>
    <row r="128" spans="1:24" s="49" customFormat="1" x14ac:dyDescent="0.25">
      <c r="A128" s="49" t="s">
        <v>933</v>
      </c>
      <c r="B128" s="49" t="s">
        <v>385</v>
      </c>
      <c r="C128" s="49" t="s">
        <v>77</v>
      </c>
      <c r="D128" s="49" t="s">
        <v>418</v>
      </c>
      <c r="E128" s="49" t="s">
        <v>368</v>
      </c>
      <c r="F128" s="49" t="s">
        <v>459</v>
      </c>
      <c r="G128" s="49" t="s">
        <v>416</v>
      </c>
      <c r="H128" s="49" t="s">
        <v>78</v>
      </c>
      <c r="I128" s="49" t="s">
        <v>82</v>
      </c>
      <c r="J128" s="49">
        <v>6</v>
      </c>
      <c r="K128" s="49" t="s">
        <v>79</v>
      </c>
      <c r="L128" s="47"/>
      <c r="M128" s="49">
        <v>14.4</v>
      </c>
      <c r="N128" s="49">
        <v>6.4</v>
      </c>
      <c r="O128" s="49">
        <v>23</v>
      </c>
      <c r="P128" s="49">
        <v>12.4</v>
      </c>
      <c r="Q128" s="49">
        <v>7.8</v>
      </c>
      <c r="R128" s="49">
        <v>22</v>
      </c>
      <c r="S128" s="47"/>
      <c r="X128" s="47"/>
    </row>
    <row r="129" spans="1:24" x14ac:dyDescent="0.25">
      <c r="A129" s="49" t="s">
        <v>582</v>
      </c>
      <c r="B129" s="49" t="s">
        <v>357</v>
      </c>
      <c r="C129" t="s">
        <v>77</v>
      </c>
      <c r="D129" t="s">
        <v>1709</v>
      </c>
      <c r="E129" s="49" t="s">
        <v>394</v>
      </c>
      <c r="F129" s="49" t="s">
        <v>549</v>
      </c>
      <c r="G129" s="49" t="s">
        <v>416</v>
      </c>
      <c r="H129" s="49" t="s">
        <v>393</v>
      </c>
      <c r="I129" s="49" t="s">
        <v>82</v>
      </c>
      <c r="J129" s="49">
        <v>12</v>
      </c>
      <c r="K129" s="49" t="s">
        <v>79</v>
      </c>
      <c r="T129">
        <v>13</v>
      </c>
      <c r="U129">
        <v>26</v>
      </c>
      <c r="V129">
        <v>15</v>
      </c>
      <c r="W129">
        <v>26</v>
      </c>
    </row>
    <row r="130" spans="1:24" s="49" customFormat="1" x14ac:dyDescent="0.25">
      <c r="A130" s="49" t="s">
        <v>582</v>
      </c>
      <c r="B130" s="49" t="s">
        <v>357</v>
      </c>
      <c r="C130" s="49" t="s">
        <v>77</v>
      </c>
      <c r="D130" s="49" t="s">
        <v>580</v>
      </c>
      <c r="E130" s="49" t="s">
        <v>369</v>
      </c>
      <c r="F130" s="49" t="s">
        <v>457</v>
      </c>
      <c r="G130" s="49" t="s">
        <v>371</v>
      </c>
      <c r="H130" s="49" t="s">
        <v>393</v>
      </c>
      <c r="I130" s="49" t="s">
        <v>82</v>
      </c>
      <c r="J130" s="49">
        <v>12</v>
      </c>
      <c r="K130" s="49" t="s">
        <v>80</v>
      </c>
      <c r="L130" s="47"/>
      <c r="S130" s="47"/>
      <c r="T130" s="49">
        <v>13</v>
      </c>
      <c r="U130" s="49">
        <v>26</v>
      </c>
      <c r="V130" s="49">
        <v>6</v>
      </c>
      <c r="W130" s="49">
        <v>26</v>
      </c>
      <c r="X130" s="47"/>
    </row>
    <row r="131" spans="1:24" s="49" customFormat="1" x14ac:dyDescent="0.25">
      <c r="A131" s="49" t="s">
        <v>582</v>
      </c>
      <c r="B131" s="49" t="s">
        <v>357</v>
      </c>
      <c r="C131" s="49" t="s">
        <v>77</v>
      </c>
      <c r="E131" s="49" t="s">
        <v>396</v>
      </c>
      <c r="F131" s="49" t="s">
        <v>397</v>
      </c>
      <c r="G131" s="49" t="s">
        <v>81</v>
      </c>
      <c r="H131" s="49" t="s">
        <v>78</v>
      </c>
      <c r="I131" s="49" t="s">
        <v>82</v>
      </c>
      <c r="J131" s="49">
        <v>12</v>
      </c>
      <c r="K131" s="49" t="s">
        <v>79</v>
      </c>
      <c r="L131" s="47"/>
      <c r="S131" s="47"/>
      <c r="T131" s="49">
        <v>6</v>
      </c>
      <c r="U131" s="49">
        <v>26</v>
      </c>
      <c r="V131" s="49">
        <v>3</v>
      </c>
      <c r="W131" s="49">
        <v>26</v>
      </c>
      <c r="X131" s="47"/>
    </row>
    <row r="132" spans="1:24" x14ac:dyDescent="0.25">
      <c r="A132" s="50" t="s">
        <v>986</v>
      </c>
      <c r="B132" s="49" t="s">
        <v>997</v>
      </c>
      <c r="C132" t="s">
        <v>77</v>
      </c>
      <c r="D132" t="s">
        <v>418</v>
      </c>
      <c r="E132" s="49" t="s">
        <v>368</v>
      </c>
      <c r="F132" s="49" t="s">
        <v>860</v>
      </c>
      <c r="G132" s="49" t="s">
        <v>416</v>
      </c>
      <c r="H132" s="49" t="s">
        <v>78</v>
      </c>
      <c r="I132" s="49" t="s">
        <v>82</v>
      </c>
      <c r="J132" s="49">
        <v>6</v>
      </c>
      <c r="K132" s="49" t="s">
        <v>79</v>
      </c>
      <c r="M132">
        <v>13.2</v>
      </c>
      <c r="N132">
        <v>12</v>
      </c>
      <c r="O132">
        <v>30</v>
      </c>
      <c r="P132">
        <v>14.3</v>
      </c>
      <c r="Q132">
        <v>12.4</v>
      </c>
      <c r="R132">
        <v>32</v>
      </c>
    </row>
    <row r="133" spans="1:24" s="49" customFormat="1" x14ac:dyDescent="0.25">
      <c r="A133" s="50" t="s">
        <v>986</v>
      </c>
      <c r="B133" s="49" t="s">
        <v>997</v>
      </c>
      <c r="C133" s="49" t="s">
        <v>77</v>
      </c>
      <c r="E133" s="49" t="s">
        <v>396</v>
      </c>
      <c r="F133" s="49" t="s">
        <v>397</v>
      </c>
      <c r="G133" s="49" t="s">
        <v>81</v>
      </c>
      <c r="H133" s="49" t="s">
        <v>78</v>
      </c>
      <c r="I133" s="49" t="s">
        <v>82</v>
      </c>
      <c r="J133" s="49">
        <v>6</v>
      </c>
      <c r="K133" s="49" t="s">
        <v>79</v>
      </c>
      <c r="L133" s="47"/>
      <c r="S133" s="47"/>
      <c r="T133" s="49">
        <v>12</v>
      </c>
      <c r="U133" s="49">
        <v>30</v>
      </c>
      <c r="V133" s="49">
        <v>16</v>
      </c>
      <c r="W133" s="49">
        <v>32</v>
      </c>
      <c r="X133" s="47"/>
    </row>
    <row r="134" spans="1:24" x14ac:dyDescent="0.25">
      <c r="A134" s="50" t="s">
        <v>1118</v>
      </c>
      <c r="B134" s="49" t="s">
        <v>659</v>
      </c>
      <c r="C134" t="s">
        <v>77</v>
      </c>
      <c r="D134" t="s">
        <v>418</v>
      </c>
      <c r="E134" s="49" t="s">
        <v>368</v>
      </c>
      <c r="F134" s="49" t="s">
        <v>459</v>
      </c>
      <c r="G134" s="49" t="s">
        <v>416</v>
      </c>
      <c r="H134" s="49" t="s">
        <v>78</v>
      </c>
      <c r="I134" s="49" t="s">
        <v>82</v>
      </c>
      <c r="J134" s="49">
        <v>12</v>
      </c>
      <c r="K134" s="49" t="s">
        <v>79</v>
      </c>
      <c r="M134">
        <v>14.8</v>
      </c>
      <c r="N134">
        <v>7.9</v>
      </c>
      <c r="O134">
        <v>93</v>
      </c>
      <c r="P134">
        <v>17.2</v>
      </c>
      <c r="Q134">
        <v>7.3</v>
      </c>
      <c r="R134">
        <v>94</v>
      </c>
    </row>
    <row r="135" spans="1:24" s="49" customFormat="1" x14ac:dyDescent="0.25">
      <c r="A135" s="50" t="s">
        <v>1118</v>
      </c>
      <c r="B135" s="49" t="s">
        <v>659</v>
      </c>
      <c r="C135" s="49" t="s">
        <v>77</v>
      </c>
      <c r="D135" s="49" t="s">
        <v>1722</v>
      </c>
      <c r="E135" s="49" t="s">
        <v>391</v>
      </c>
      <c r="F135" s="49" t="s">
        <v>414</v>
      </c>
      <c r="G135" s="49" t="s">
        <v>416</v>
      </c>
      <c r="H135" s="49" t="s">
        <v>393</v>
      </c>
      <c r="I135" s="49" t="s">
        <v>82</v>
      </c>
      <c r="J135" s="49">
        <v>12</v>
      </c>
      <c r="K135" s="49" t="s">
        <v>79</v>
      </c>
      <c r="L135" s="47"/>
      <c r="S135" s="47"/>
      <c r="T135" s="49">
        <v>27</v>
      </c>
      <c r="U135" s="49">
        <v>93</v>
      </c>
      <c r="V135" s="49">
        <v>19</v>
      </c>
      <c r="W135" s="49">
        <v>94</v>
      </c>
      <c r="X135" s="47"/>
    </row>
    <row r="136" spans="1:24" s="49" customFormat="1" x14ac:dyDescent="0.25">
      <c r="A136" s="50" t="s">
        <v>1118</v>
      </c>
      <c r="B136" s="49" t="s">
        <v>659</v>
      </c>
      <c r="C136" s="49" t="s">
        <v>77</v>
      </c>
      <c r="D136" s="49" t="s">
        <v>1723</v>
      </c>
      <c r="E136" s="49" t="s">
        <v>394</v>
      </c>
      <c r="F136" s="49" t="s">
        <v>461</v>
      </c>
      <c r="G136" s="49" t="s">
        <v>416</v>
      </c>
      <c r="H136" s="49" t="s">
        <v>393</v>
      </c>
      <c r="I136" s="49" t="s">
        <v>82</v>
      </c>
      <c r="J136" s="49">
        <v>12</v>
      </c>
      <c r="K136" s="49" t="s">
        <v>79</v>
      </c>
      <c r="L136" s="47"/>
      <c r="S136" s="47"/>
      <c r="T136" s="49">
        <v>19</v>
      </c>
      <c r="U136" s="49">
        <v>93</v>
      </c>
      <c r="V136" s="49">
        <v>11</v>
      </c>
      <c r="W136" s="49">
        <v>94</v>
      </c>
      <c r="X136" s="47"/>
    </row>
    <row r="137" spans="1:24" x14ac:dyDescent="0.25">
      <c r="A137" s="50" t="s">
        <v>1118</v>
      </c>
      <c r="B137" s="49" t="s">
        <v>659</v>
      </c>
      <c r="C137" t="s">
        <v>77</v>
      </c>
      <c r="E137" s="49" t="s">
        <v>396</v>
      </c>
      <c r="F137" s="49" t="s">
        <v>397</v>
      </c>
      <c r="G137" s="49" t="s">
        <v>81</v>
      </c>
      <c r="H137" s="49" t="s">
        <v>78</v>
      </c>
      <c r="I137" s="49" t="s">
        <v>82</v>
      </c>
      <c r="J137" s="49">
        <v>12</v>
      </c>
      <c r="K137" s="49" t="s">
        <v>79</v>
      </c>
      <c r="T137">
        <v>35</v>
      </c>
      <c r="U137">
        <v>93</v>
      </c>
      <c r="V137">
        <v>19</v>
      </c>
      <c r="W137">
        <v>94</v>
      </c>
    </row>
    <row r="138" spans="1:24" s="49" customFormat="1" x14ac:dyDescent="0.25">
      <c r="A138" s="50" t="s">
        <v>1897</v>
      </c>
      <c r="B138" s="49" t="s">
        <v>357</v>
      </c>
      <c r="D138" s="49" t="s">
        <v>1988</v>
      </c>
      <c r="E138" s="49" t="s">
        <v>368</v>
      </c>
      <c r="F138" s="49" t="s">
        <v>459</v>
      </c>
      <c r="G138" s="49" t="s">
        <v>416</v>
      </c>
      <c r="H138" s="49" t="s">
        <v>78</v>
      </c>
      <c r="I138" s="49" t="s">
        <v>82</v>
      </c>
      <c r="J138" s="49">
        <v>6</v>
      </c>
      <c r="K138" s="49" t="s">
        <v>79</v>
      </c>
      <c r="L138" s="47"/>
      <c r="M138" s="49">
        <v>6.6</v>
      </c>
      <c r="N138" s="49">
        <v>6.17</v>
      </c>
      <c r="O138" s="49">
        <v>99</v>
      </c>
      <c r="P138" s="49">
        <v>7.8</v>
      </c>
      <c r="Q138" s="49">
        <v>6.07</v>
      </c>
      <c r="R138" s="49">
        <v>99</v>
      </c>
      <c r="S138" s="47"/>
      <c r="X138" s="47"/>
    </row>
    <row r="139" spans="1:24" s="49" customFormat="1" x14ac:dyDescent="0.25">
      <c r="A139" s="50" t="s">
        <v>1897</v>
      </c>
      <c r="B139" s="49" t="s">
        <v>357</v>
      </c>
      <c r="D139" s="49" t="s">
        <v>1988</v>
      </c>
      <c r="E139" s="49" t="s">
        <v>368</v>
      </c>
      <c r="F139" s="49" t="s">
        <v>459</v>
      </c>
      <c r="G139" s="49" t="s">
        <v>416</v>
      </c>
      <c r="H139" s="49" t="s">
        <v>78</v>
      </c>
      <c r="I139" s="49" t="s">
        <v>82</v>
      </c>
      <c r="J139" s="49">
        <v>12</v>
      </c>
      <c r="K139" s="49" t="s">
        <v>79</v>
      </c>
      <c r="L139" s="47"/>
      <c r="M139" s="49">
        <v>7.2</v>
      </c>
      <c r="N139" s="49">
        <v>7.06</v>
      </c>
      <c r="O139" s="49">
        <v>91</v>
      </c>
      <c r="P139" s="49">
        <v>6.9</v>
      </c>
      <c r="Q139" s="49">
        <v>7.02</v>
      </c>
      <c r="R139" s="49">
        <v>90</v>
      </c>
      <c r="S139" s="47"/>
      <c r="X139" s="47"/>
    </row>
    <row r="140" spans="1:24" s="49" customFormat="1" x14ac:dyDescent="0.25">
      <c r="A140" s="50" t="s">
        <v>1897</v>
      </c>
      <c r="B140" s="49" t="s">
        <v>357</v>
      </c>
      <c r="D140" s="49" t="s">
        <v>1709</v>
      </c>
      <c r="E140" s="49" t="s">
        <v>391</v>
      </c>
      <c r="F140" s="49" t="s">
        <v>414</v>
      </c>
      <c r="G140" s="49" t="s">
        <v>416</v>
      </c>
      <c r="H140" s="49" t="s">
        <v>393</v>
      </c>
      <c r="I140" s="49" t="s">
        <v>82</v>
      </c>
      <c r="J140" s="49">
        <v>6</v>
      </c>
      <c r="K140" s="49" t="s">
        <v>79</v>
      </c>
      <c r="L140" s="47"/>
      <c r="S140" s="47"/>
      <c r="T140" s="49">
        <v>46</v>
      </c>
      <c r="U140" s="49">
        <v>135</v>
      </c>
      <c r="V140" s="49">
        <v>26</v>
      </c>
      <c r="W140" s="49">
        <v>139</v>
      </c>
      <c r="X140" s="47"/>
    </row>
    <row r="141" spans="1:24" x14ac:dyDescent="0.25">
      <c r="A141" s="50" t="s">
        <v>1897</v>
      </c>
      <c r="B141" s="49" t="s">
        <v>357</v>
      </c>
      <c r="D141" t="s">
        <v>1709</v>
      </c>
      <c r="E141" s="49" t="s">
        <v>391</v>
      </c>
      <c r="F141" s="49" t="s">
        <v>414</v>
      </c>
      <c r="G141" s="49" t="s">
        <v>416</v>
      </c>
      <c r="H141" s="49" t="s">
        <v>393</v>
      </c>
      <c r="I141" s="49" t="s">
        <v>82</v>
      </c>
      <c r="J141" s="49">
        <v>12</v>
      </c>
      <c r="K141" s="49" t="s">
        <v>79</v>
      </c>
      <c r="T141">
        <v>42</v>
      </c>
      <c r="U141">
        <v>135</v>
      </c>
      <c r="V141">
        <v>32</v>
      </c>
      <c r="W141">
        <v>139</v>
      </c>
    </row>
    <row r="142" spans="1:24" s="49" customFormat="1" x14ac:dyDescent="0.25">
      <c r="A142" s="50" t="s">
        <v>1897</v>
      </c>
      <c r="B142" s="49" t="s">
        <v>357</v>
      </c>
      <c r="D142" s="49" t="s">
        <v>1989</v>
      </c>
      <c r="E142" s="49" t="s">
        <v>394</v>
      </c>
      <c r="F142" s="49" t="s">
        <v>461</v>
      </c>
      <c r="G142" s="49" t="s">
        <v>416</v>
      </c>
      <c r="H142" s="49" t="s">
        <v>393</v>
      </c>
      <c r="I142" s="49" t="s">
        <v>82</v>
      </c>
      <c r="J142" s="49">
        <v>6</v>
      </c>
      <c r="K142" s="49" t="s">
        <v>79</v>
      </c>
      <c r="L142" s="47"/>
      <c r="S142" s="47"/>
      <c r="T142" s="49">
        <v>62</v>
      </c>
      <c r="U142" s="49">
        <v>135</v>
      </c>
      <c r="V142" s="49">
        <v>46</v>
      </c>
      <c r="W142" s="49">
        <v>139</v>
      </c>
      <c r="X142" s="47"/>
    </row>
    <row r="143" spans="1:24" s="49" customFormat="1" x14ac:dyDescent="0.25">
      <c r="A143" s="50" t="s">
        <v>1897</v>
      </c>
      <c r="B143" s="49" t="s">
        <v>357</v>
      </c>
      <c r="D143" s="49" t="s">
        <v>1989</v>
      </c>
      <c r="E143" s="49" t="s">
        <v>394</v>
      </c>
      <c r="F143" s="49" t="s">
        <v>461</v>
      </c>
      <c r="G143" s="49" t="s">
        <v>416</v>
      </c>
      <c r="H143" s="49" t="s">
        <v>393</v>
      </c>
      <c r="I143" s="49" t="s">
        <v>82</v>
      </c>
      <c r="J143" s="49">
        <v>12</v>
      </c>
      <c r="K143" s="49" t="s">
        <v>79</v>
      </c>
      <c r="L143" s="47"/>
      <c r="S143" s="47"/>
      <c r="T143" s="49">
        <v>55</v>
      </c>
      <c r="U143" s="49">
        <v>135</v>
      </c>
      <c r="V143" s="49">
        <v>47</v>
      </c>
      <c r="W143" s="49">
        <v>139</v>
      </c>
      <c r="X143" s="47"/>
    </row>
    <row r="144" spans="1:24" x14ac:dyDescent="0.25">
      <c r="A144" s="50" t="s">
        <v>1897</v>
      </c>
      <c r="B144" s="49" t="s">
        <v>357</v>
      </c>
      <c r="E144" s="49" t="s">
        <v>396</v>
      </c>
      <c r="F144" s="49" t="s">
        <v>397</v>
      </c>
      <c r="G144" s="49" t="s">
        <v>81</v>
      </c>
      <c r="H144" s="49" t="s">
        <v>78</v>
      </c>
      <c r="I144" s="49" t="s">
        <v>82</v>
      </c>
      <c r="J144" s="49">
        <v>6</v>
      </c>
      <c r="K144" s="49" t="s">
        <v>79</v>
      </c>
      <c r="T144">
        <v>36</v>
      </c>
      <c r="U144">
        <v>135</v>
      </c>
      <c r="V144">
        <v>40</v>
      </c>
      <c r="W144">
        <v>139</v>
      </c>
    </row>
    <row r="145" spans="1:24" x14ac:dyDescent="0.25">
      <c r="A145" s="50" t="s">
        <v>1897</v>
      </c>
      <c r="B145" s="49" t="s">
        <v>357</v>
      </c>
      <c r="E145" s="49" t="s">
        <v>396</v>
      </c>
      <c r="F145" s="49" t="s">
        <v>397</v>
      </c>
      <c r="G145" t="s">
        <v>81</v>
      </c>
      <c r="H145" t="s">
        <v>78</v>
      </c>
      <c r="I145" s="49" t="s">
        <v>82</v>
      </c>
      <c r="J145" s="49">
        <v>6</v>
      </c>
      <c r="K145" s="49" t="s">
        <v>79</v>
      </c>
      <c r="M145" s="49"/>
      <c r="T145">
        <v>44</v>
      </c>
      <c r="U145">
        <v>135</v>
      </c>
      <c r="V145">
        <v>49</v>
      </c>
      <c r="W145">
        <v>139</v>
      </c>
    </row>
    <row r="146" spans="1:24" s="49" customFormat="1" x14ac:dyDescent="0.25">
      <c r="A146" s="49" t="s">
        <v>812</v>
      </c>
      <c r="B146" s="49" t="s">
        <v>385</v>
      </c>
      <c r="C146" s="49" t="s">
        <v>77</v>
      </c>
      <c r="D146" s="49" t="s">
        <v>825</v>
      </c>
      <c r="E146" s="49" t="s">
        <v>368</v>
      </c>
      <c r="F146" s="49" t="s">
        <v>390</v>
      </c>
      <c r="G146" s="49" t="s">
        <v>371</v>
      </c>
      <c r="H146" s="49" t="s">
        <v>78</v>
      </c>
      <c r="I146" s="49" t="s">
        <v>82</v>
      </c>
      <c r="J146" s="49">
        <v>6</v>
      </c>
      <c r="K146" s="49" t="s">
        <v>80</v>
      </c>
      <c r="L146" s="47"/>
      <c r="M146" s="49">
        <v>4.0999999999999996</v>
      </c>
      <c r="N146" s="49">
        <v>4.4000000000000004</v>
      </c>
      <c r="O146" s="49">
        <v>137</v>
      </c>
      <c r="P146" s="49">
        <v>5.5</v>
      </c>
      <c r="Q146" s="49">
        <v>5.2</v>
      </c>
      <c r="R146" s="49">
        <v>64</v>
      </c>
      <c r="S146" s="47"/>
      <c r="X146" s="47"/>
    </row>
    <row r="147" spans="1:24" x14ac:dyDescent="0.25">
      <c r="A147" s="49" t="s">
        <v>812</v>
      </c>
      <c r="B147" s="49" t="s">
        <v>385</v>
      </c>
      <c r="C147" t="s">
        <v>77</v>
      </c>
      <c r="E147" s="49" t="s">
        <v>396</v>
      </c>
      <c r="F147" s="49" t="s">
        <v>397</v>
      </c>
      <c r="G147" s="49" t="s">
        <v>81</v>
      </c>
      <c r="H147" s="49" t="s">
        <v>78</v>
      </c>
      <c r="I147" s="49" t="s">
        <v>82</v>
      </c>
      <c r="J147" s="49">
        <v>6</v>
      </c>
      <c r="K147" s="49" t="s">
        <v>79</v>
      </c>
      <c r="T147">
        <v>28</v>
      </c>
      <c r="U147">
        <v>165</v>
      </c>
      <c r="V147">
        <v>5</v>
      </c>
      <c r="W147">
        <v>69</v>
      </c>
    </row>
    <row r="148" spans="1:24" x14ac:dyDescent="0.25">
      <c r="A148" s="49" t="s">
        <v>612</v>
      </c>
      <c r="B148" s="49" t="s">
        <v>357</v>
      </c>
      <c r="C148" t="s">
        <v>77</v>
      </c>
      <c r="D148" t="s">
        <v>370</v>
      </c>
      <c r="E148" s="49" t="s">
        <v>368</v>
      </c>
      <c r="F148" s="49" t="s">
        <v>390</v>
      </c>
      <c r="G148" t="s">
        <v>371</v>
      </c>
      <c r="H148" t="s">
        <v>78</v>
      </c>
      <c r="I148" s="49" t="s">
        <v>82</v>
      </c>
      <c r="J148" s="49">
        <v>12</v>
      </c>
      <c r="K148" t="s">
        <v>80</v>
      </c>
      <c r="M148">
        <v>10</v>
      </c>
      <c r="N148">
        <v>7.1</v>
      </c>
      <c r="O148">
        <v>235</v>
      </c>
      <c r="P148">
        <v>11.7</v>
      </c>
      <c r="Q148">
        <v>6.8</v>
      </c>
      <c r="R148">
        <v>263</v>
      </c>
    </row>
    <row r="149" spans="1:24" x14ac:dyDescent="0.25">
      <c r="A149" s="49" t="s">
        <v>612</v>
      </c>
      <c r="B149" s="49" t="s">
        <v>357</v>
      </c>
      <c r="C149" t="s">
        <v>77</v>
      </c>
      <c r="D149" t="s">
        <v>1709</v>
      </c>
      <c r="E149" s="49" t="s">
        <v>391</v>
      </c>
      <c r="F149" s="49" t="s">
        <v>392</v>
      </c>
      <c r="G149" s="49" t="s">
        <v>371</v>
      </c>
      <c r="H149" s="49" t="s">
        <v>393</v>
      </c>
      <c r="I149" s="49" t="s">
        <v>82</v>
      </c>
      <c r="J149" s="49">
        <v>12</v>
      </c>
      <c r="K149" s="49" t="s">
        <v>80</v>
      </c>
      <c r="T149">
        <v>115</v>
      </c>
      <c r="U149">
        <v>276</v>
      </c>
      <c r="V149">
        <v>93</v>
      </c>
      <c r="W149">
        <v>305</v>
      </c>
    </row>
    <row r="150" spans="1:24" s="49" customFormat="1" x14ac:dyDescent="0.25">
      <c r="A150" s="49" t="s">
        <v>612</v>
      </c>
      <c r="B150" s="49" t="s">
        <v>357</v>
      </c>
      <c r="C150" s="49" t="s">
        <v>77</v>
      </c>
      <c r="D150" s="49" t="s">
        <v>1709</v>
      </c>
      <c r="E150" s="49" t="s">
        <v>394</v>
      </c>
      <c r="F150" s="49" t="s">
        <v>1788</v>
      </c>
      <c r="G150" s="49" t="s">
        <v>371</v>
      </c>
      <c r="H150" s="49" t="s">
        <v>393</v>
      </c>
      <c r="I150" s="49" t="s">
        <v>82</v>
      </c>
      <c r="J150" s="49">
        <v>12</v>
      </c>
      <c r="K150" s="49" t="s">
        <v>80</v>
      </c>
      <c r="L150" s="47"/>
      <c r="S150" s="47"/>
      <c r="T150" s="49">
        <v>131</v>
      </c>
      <c r="U150" s="49">
        <v>276</v>
      </c>
      <c r="V150" s="49">
        <v>106</v>
      </c>
      <c r="W150" s="49">
        <v>305</v>
      </c>
      <c r="X150" s="47"/>
    </row>
    <row r="151" spans="1:24" s="49" customFormat="1" x14ac:dyDescent="0.25">
      <c r="A151" s="49" t="s">
        <v>612</v>
      </c>
      <c r="B151" s="49" t="s">
        <v>357</v>
      </c>
      <c r="C151" s="49" t="s">
        <v>77</v>
      </c>
      <c r="D151" s="49" t="s">
        <v>608</v>
      </c>
      <c r="E151" s="49" t="s">
        <v>369</v>
      </c>
      <c r="F151" s="49" t="s">
        <v>457</v>
      </c>
      <c r="G151" s="49" t="s">
        <v>371</v>
      </c>
      <c r="H151" s="49" t="s">
        <v>393</v>
      </c>
      <c r="I151" s="49" t="s">
        <v>82</v>
      </c>
      <c r="J151" s="49">
        <v>12</v>
      </c>
      <c r="K151" s="49" t="s">
        <v>80</v>
      </c>
      <c r="L151" s="47"/>
      <c r="S151" s="47"/>
      <c r="T151" s="49">
        <v>164</v>
      </c>
      <c r="U151" s="49">
        <v>235</v>
      </c>
      <c r="V151" s="49">
        <v>182</v>
      </c>
      <c r="W151" s="49">
        <v>263</v>
      </c>
      <c r="X151" s="47"/>
    </row>
    <row r="152" spans="1:24" s="49" customFormat="1" x14ac:dyDescent="0.25">
      <c r="A152" s="49" t="s">
        <v>612</v>
      </c>
      <c r="B152" s="49" t="s">
        <v>357</v>
      </c>
      <c r="C152" s="49" t="s">
        <v>77</v>
      </c>
      <c r="E152" s="49" t="s">
        <v>396</v>
      </c>
      <c r="F152" s="49" t="s">
        <v>397</v>
      </c>
      <c r="G152" s="49" t="s">
        <v>81</v>
      </c>
      <c r="H152" s="49" t="s">
        <v>78</v>
      </c>
      <c r="I152" s="49" t="s">
        <v>82</v>
      </c>
      <c r="J152" s="49">
        <v>12</v>
      </c>
      <c r="K152" s="49" t="s">
        <v>79</v>
      </c>
      <c r="L152" s="47"/>
      <c r="S152" s="47"/>
      <c r="T152" s="49">
        <v>41</v>
      </c>
      <c r="U152" s="49">
        <v>276</v>
      </c>
      <c r="V152" s="49">
        <v>42</v>
      </c>
      <c r="W152" s="49">
        <v>305</v>
      </c>
      <c r="X152" s="47"/>
    </row>
    <row r="153" spans="1:24" x14ac:dyDescent="0.25">
      <c r="A153" s="50" t="s">
        <v>876</v>
      </c>
      <c r="B153" s="49" t="s">
        <v>851</v>
      </c>
      <c r="C153" t="s">
        <v>77</v>
      </c>
      <c r="D153" t="s">
        <v>890</v>
      </c>
      <c r="E153" s="49" t="s">
        <v>369</v>
      </c>
      <c r="F153" s="49" t="s">
        <v>399</v>
      </c>
      <c r="G153" s="49" t="s">
        <v>636</v>
      </c>
      <c r="H153" s="49" t="s">
        <v>393</v>
      </c>
      <c r="I153" s="49" t="s">
        <v>82</v>
      </c>
      <c r="J153" s="49">
        <v>6</v>
      </c>
      <c r="K153" s="49" t="s">
        <v>79</v>
      </c>
      <c r="T153">
        <v>20</v>
      </c>
      <c r="U153">
        <v>28</v>
      </c>
      <c r="V153">
        <v>16</v>
      </c>
      <c r="W153">
        <v>32</v>
      </c>
    </row>
    <row r="154" spans="1:24" s="49" customFormat="1" x14ac:dyDescent="0.25">
      <c r="A154" s="50" t="s">
        <v>876</v>
      </c>
      <c r="B154" s="49" t="s">
        <v>851</v>
      </c>
      <c r="C154" s="49" t="s">
        <v>77</v>
      </c>
      <c r="E154" s="49" t="s">
        <v>396</v>
      </c>
      <c r="F154" s="49" t="s">
        <v>397</v>
      </c>
      <c r="G154" s="49" t="s">
        <v>81</v>
      </c>
      <c r="H154" s="49" t="s">
        <v>78</v>
      </c>
      <c r="I154" s="49" t="s">
        <v>82</v>
      </c>
      <c r="J154" s="49">
        <v>6</v>
      </c>
      <c r="K154" s="49" t="s">
        <v>79</v>
      </c>
      <c r="L154" s="47"/>
      <c r="S154" s="47"/>
      <c r="T154" s="49">
        <v>3</v>
      </c>
      <c r="U154" s="49">
        <v>31</v>
      </c>
      <c r="V154" s="49">
        <v>0</v>
      </c>
      <c r="W154" s="49">
        <v>32</v>
      </c>
      <c r="X154" s="47"/>
    </row>
    <row r="155" spans="1:24" s="49" customFormat="1" x14ac:dyDescent="0.25">
      <c r="A155" s="26" t="s">
        <v>891</v>
      </c>
      <c r="B155" s="49" t="s">
        <v>851</v>
      </c>
      <c r="C155" s="49" t="s">
        <v>77</v>
      </c>
      <c r="D155" s="49" t="s">
        <v>900</v>
      </c>
      <c r="E155" s="49" t="s">
        <v>368</v>
      </c>
      <c r="F155" s="49" t="s">
        <v>390</v>
      </c>
      <c r="G155" s="49" t="s">
        <v>371</v>
      </c>
      <c r="H155" s="49" t="s">
        <v>78</v>
      </c>
      <c r="I155" s="49" t="s">
        <v>82</v>
      </c>
      <c r="J155" s="49">
        <v>6</v>
      </c>
      <c r="K155" s="49" t="s">
        <v>80</v>
      </c>
      <c r="L155" s="47"/>
      <c r="M155" s="49">
        <v>5.5</v>
      </c>
      <c r="N155" s="49">
        <v>3.807093491056659</v>
      </c>
      <c r="O155" s="49">
        <v>87</v>
      </c>
      <c r="P155" s="49">
        <v>5</v>
      </c>
      <c r="Q155" s="49">
        <v>4.2819924315292131</v>
      </c>
      <c r="R155" s="49">
        <v>92</v>
      </c>
      <c r="S155" s="47"/>
      <c r="X155" s="47"/>
    </row>
    <row r="156" spans="1:24" x14ac:dyDescent="0.25">
      <c r="A156" s="26" t="s">
        <v>891</v>
      </c>
      <c r="B156" s="49" t="s">
        <v>851</v>
      </c>
      <c r="C156" t="s">
        <v>77</v>
      </c>
      <c r="D156" t="s">
        <v>901</v>
      </c>
      <c r="E156" s="49" t="s">
        <v>369</v>
      </c>
      <c r="F156" s="49" t="s">
        <v>399</v>
      </c>
      <c r="G156" s="49" t="s">
        <v>636</v>
      </c>
      <c r="H156" s="49" t="s">
        <v>393</v>
      </c>
      <c r="I156" s="49" t="s">
        <v>82</v>
      </c>
      <c r="J156" s="49">
        <v>6</v>
      </c>
      <c r="K156" s="49" t="s">
        <v>79</v>
      </c>
      <c r="T156">
        <v>59</v>
      </c>
      <c r="U156">
        <v>87</v>
      </c>
      <c r="V156">
        <v>43</v>
      </c>
      <c r="W156">
        <v>92</v>
      </c>
    </row>
    <row r="157" spans="1:24" s="49" customFormat="1" x14ac:dyDescent="0.25">
      <c r="A157" s="26" t="s">
        <v>891</v>
      </c>
      <c r="B157" s="49" t="s">
        <v>851</v>
      </c>
      <c r="C157" s="49" t="s">
        <v>77</v>
      </c>
      <c r="E157" s="49" t="s">
        <v>396</v>
      </c>
      <c r="F157" s="49" t="s">
        <v>397</v>
      </c>
      <c r="G157" s="49" t="s">
        <v>81</v>
      </c>
      <c r="H157" s="49" t="s">
        <v>78</v>
      </c>
      <c r="I157" s="49" t="s">
        <v>82</v>
      </c>
      <c r="J157" s="49">
        <v>6</v>
      </c>
      <c r="K157" s="49" t="s">
        <v>79</v>
      </c>
      <c r="L157" s="47"/>
      <c r="S157" s="47"/>
      <c r="T157" s="49">
        <v>26</v>
      </c>
      <c r="U157" s="49">
        <v>87</v>
      </c>
      <c r="V157" s="49">
        <v>26</v>
      </c>
      <c r="W157" s="49">
        <v>92</v>
      </c>
      <c r="X157" s="47"/>
    </row>
    <row r="158" spans="1:24" x14ac:dyDescent="0.25">
      <c r="A158" s="49" t="s">
        <v>1895</v>
      </c>
      <c r="B158" s="49" t="s">
        <v>2000</v>
      </c>
      <c r="C158" t="s">
        <v>77</v>
      </c>
      <c r="D158" t="s">
        <v>370</v>
      </c>
      <c r="E158" s="49" t="s">
        <v>368</v>
      </c>
      <c r="F158" s="49" t="s">
        <v>390</v>
      </c>
      <c r="G158" s="49" t="s">
        <v>371</v>
      </c>
      <c r="H158" s="49" t="s">
        <v>78</v>
      </c>
      <c r="I158" s="49" t="s">
        <v>82</v>
      </c>
      <c r="J158" s="49">
        <v>12</v>
      </c>
      <c r="K158" s="49" t="s">
        <v>80</v>
      </c>
      <c r="M158">
        <v>11.6</v>
      </c>
      <c r="N158">
        <v>6.2</v>
      </c>
      <c r="O158">
        <v>255</v>
      </c>
      <c r="P158">
        <v>11.9</v>
      </c>
      <c r="Q158">
        <v>6.4</v>
      </c>
      <c r="R158">
        <v>261</v>
      </c>
    </row>
    <row r="159" spans="1:24" s="49" customFormat="1" x14ac:dyDescent="0.25">
      <c r="A159" s="49" t="s">
        <v>1895</v>
      </c>
      <c r="B159" s="49" t="s">
        <v>2000</v>
      </c>
      <c r="C159" s="49" t="s">
        <v>77</v>
      </c>
      <c r="D159" s="49" t="s">
        <v>2003</v>
      </c>
      <c r="E159" s="49" t="s">
        <v>394</v>
      </c>
      <c r="F159" s="49" t="s">
        <v>1788</v>
      </c>
      <c r="G159" s="49" t="s">
        <v>371</v>
      </c>
      <c r="H159" s="49" t="s">
        <v>393</v>
      </c>
      <c r="I159" s="49" t="s">
        <v>82</v>
      </c>
      <c r="J159" s="49">
        <v>12</v>
      </c>
      <c r="K159" s="49" t="s">
        <v>80</v>
      </c>
      <c r="L159" s="47"/>
      <c r="S159" s="47"/>
      <c r="T159" s="49">
        <v>95</v>
      </c>
      <c r="U159" s="49">
        <v>307</v>
      </c>
      <c r="V159" s="49">
        <v>86</v>
      </c>
      <c r="W159" s="49">
        <v>302</v>
      </c>
      <c r="X159" s="47"/>
    </row>
    <row r="160" spans="1:24" x14ac:dyDescent="0.25">
      <c r="A160" s="49" t="s">
        <v>1895</v>
      </c>
      <c r="B160" s="49" t="s">
        <v>2000</v>
      </c>
      <c r="C160" s="49" t="s">
        <v>77</v>
      </c>
      <c r="D160" s="49"/>
      <c r="E160" s="49" t="s">
        <v>396</v>
      </c>
      <c r="F160" s="49" t="s">
        <v>397</v>
      </c>
      <c r="G160" s="49" t="s">
        <v>81</v>
      </c>
      <c r="H160" s="49" t="s">
        <v>78</v>
      </c>
      <c r="I160" s="49" t="s">
        <v>82</v>
      </c>
      <c r="J160">
        <v>12</v>
      </c>
      <c r="K160" t="s">
        <v>79</v>
      </c>
      <c r="T160">
        <v>52</v>
      </c>
      <c r="U160">
        <v>307</v>
      </c>
      <c r="V160">
        <v>41</v>
      </c>
      <c r="W160">
        <v>302</v>
      </c>
    </row>
    <row r="161" spans="1:24" s="49" customFormat="1" x14ac:dyDescent="0.25">
      <c r="A161" s="49" t="s">
        <v>655</v>
      </c>
      <c r="B161" s="49" t="s">
        <v>659</v>
      </c>
      <c r="C161" s="49" t="s">
        <v>77</v>
      </c>
      <c r="D161" s="49" t="s">
        <v>657</v>
      </c>
      <c r="E161" s="49" t="s">
        <v>369</v>
      </c>
      <c r="F161" s="49" t="s">
        <v>457</v>
      </c>
      <c r="G161" s="49" t="s">
        <v>636</v>
      </c>
      <c r="H161" s="49" t="s">
        <v>393</v>
      </c>
      <c r="I161" s="49" t="s">
        <v>82</v>
      </c>
      <c r="J161" s="49">
        <v>6</v>
      </c>
      <c r="K161" s="49" t="s">
        <v>79</v>
      </c>
      <c r="L161" s="47"/>
      <c r="S161" s="47"/>
      <c r="T161" s="49">
        <v>95</v>
      </c>
      <c r="U161" s="49">
        <v>189</v>
      </c>
      <c r="V161" s="49">
        <v>74</v>
      </c>
      <c r="W161" s="49">
        <v>90</v>
      </c>
      <c r="X161" s="47"/>
    </row>
    <row r="162" spans="1:24" s="49" customFormat="1" x14ac:dyDescent="0.25">
      <c r="A162" s="49" t="s">
        <v>655</v>
      </c>
      <c r="B162" s="49" t="s">
        <v>659</v>
      </c>
      <c r="C162" s="49" t="s">
        <v>77</v>
      </c>
      <c r="D162" s="49" t="s">
        <v>658</v>
      </c>
      <c r="E162" s="49" t="s">
        <v>396</v>
      </c>
      <c r="F162" s="49" t="s">
        <v>397</v>
      </c>
      <c r="G162" s="49" t="s">
        <v>81</v>
      </c>
      <c r="H162" s="49" t="s">
        <v>78</v>
      </c>
      <c r="I162" s="49" t="s">
        <v>82</v>
      </c>
      <c r="J162" s="49">
        <v>6</v>
      </c>
      <c r="K162" s="49" t="s">
        <v>79</v>
      </c>
      <c r="L162" s="47"/>
      <c r="S162" s="47"/>
      <c r="T162" s="49">
        <v>9</v>
      </c>
      <c r="U162" s="49">
        <v>198</v>
      </c>
      <c r="V162" s="49">
        <v>16</v>
      </c>
      <c r="W162" s="49">
        <v>88</v>
      </c>
      <c r="X162" s="47"/>
    </row>
    <row r="163" spans="1:24" x14ac:dyDescent="0.25">
      <c r="A163" s="49" t="s">
        <v>654</v>
      </c>
      <c r="B163" s="49" t="s">
        <v>357</v>
      </c>
      <c r="C163" t="s">
        <v>77</v>
      </c>
      <c r="D163" t="s">
        <v>657</v>
      </c>
      <c r="E163" s="49" t="s">
        <v>369</v>
      </c>
      <c r="F163" s="49" t="s">
        <v>457</v>
      </c>
      <c r="G163" s="49" t="s">
        <v>636</v>
      </c>
      <c r="H163" s="49" t="s">
        <v>393</v>
      </c>
      <c r="I163" s="49" t="s">
        <v>82</v>
      </c>
      <c r="J163" s="49">
        <v>6</v>
      </c>
      <c r="K163" s="49" t="s">
        <v>79</v>
      </c>
      <c r="T163">
        <v>106</v>
      </c>
      <c r="U163">
        <v>195</v>
      </c>
      <c r="V163">
        <v>74</v>
      </c>
      <c r="W163">
        <v>90</v>
      </c>
    </row>
    <row r="164" spans="1:24" s="49" customFormat="1" x14ac:dyDescent="0.25">
      <c r="A164" s="49" t="s">
        <v>654</v>
      </c>
      <c r="B164" s="49" t="s">
        <v>357</v>
      </c>
      <c r="C164" s="49" t="s">
        <v>77</v>
      </c>
      <c r="D164" s="49" t="s">
        <v>658</v>
      </c>
      <c r="E164" s="49" t="s">
        <v>396</v>
      </c>
      <c r="F164" s="49" t="s">
        <v>397</v>
      </c>
      <c r="G164" s="49" t="s">
        <v>81</v>
      </c>
      <c r="H164" s="49" t="s">
        <v>78</v>
      </c>
      <c r="I164" s="49" t="s">
        <v>82</v>
      </c>
      <c r="J164" s="49">
        <v>6</v>
      </c>
      <c r="K164" s="49" t="s">
        <v>79</v>
      </c>
      <c r="L164" s="47"/>
      <c r="S164" s="47"/>
      <c r="T164" s="49">
        <v>12</v>
      </c>
      <c r="U164" s="49">
        <v>207</v>
      </c>
      <c r="V164" s="49">
        <v>16</v>
      </c>
      <c r="W164" s="49">
        <v>88</v>
      </c>
      <c r="X164" s="47"/>
    </row>
    <row r="165" spans="1:24" x14ac:dyDescent="0.25">
      <c r="A165" s="50" t="s">
        <v>1083</v>
      </c>
      <c r="B165" s="49" t="s">
        <v>357</v>
      </c>
      <c r="C165" t="s">
        <v>77</v>
      </c>
      <c r="D165" t="s">
        <v>1736</v>
      </c>
      <c r="E165" s="49" t="s">
        <v>369</v>
      </c>
      <c r="F165" s="49" t="s">
        <v>457</v>
      </c>
      <c r="G165" s="49" t="s">
        <v>636</v>
      </c>
      <c r="H165" s="49" t="s">
        <v>393</v>
      </c>
      <c r="I165" s="49" t="s">
        <v>82</v>
      </c>
      <c r="J165">
        <v>6</v>
      </c>
      <c r="K165" t="s">
        <v>79</v>
      </c>
      <c r="T165">
        <v>63</v>
      </c>
      <c r="U165">
        <v>98</v>
      </c>
      <c r="V165">
        <v>53</v>
      </c>
      <c r="W165">
        <v>97</v>
      </c>
    </row>
    <row r="166" spans="1:24" s="49" customFormat="1" x14ac:dyDescent="0.25">
      <c r="A166" s="50" t="s">
        <v>1083</v>
      </c>
      <c r="B166" s="49" t="s">
        <v>357</v>
      </c>
      <c r="C166" s="49" t="s">
        <v>77</v>
      </c>
      <c r="E166" s="49" t="s">
        <v>396</v>
      </c>
      <c r="F166" s="49" t="s">
        <v>397</v>
      </c>
      <c r="G166" s="49" t="s">
        <v>81</v>
      </c>
      <c r="H166" s="49" t="s">
        <v>78</v>
      </c>
      <c r="I166" s="49" t="s">
        <v>82</v>
      </c>
      <c r="J166" s="49">
        <v>6</v>
      </c>
      <c r="K166" s="49" t="s">
        <v>79</v>
      </c>
      <c r="L166" s="47"/>
      <c r="S166" s="47"/>
      <c r="T166" s="49">
        <v>14</v>
      </c>
      <c r="U166" s="49">
        <v>103</v>
      </c>
      <c r="V166" s="49">
        <v>10</v>
      </c>
      <c r="W166" s="49">
        <v>104</v>
      </c>
      <c r="X166" s="47"/>
    </row>
    <row r="167" spans="1:24" x14ac:dyDescent="0.25">
      <c r="A167" s="50" t="s">
        <v>1576</v>
      </c>
      <c r="B167" s="49" t="s">
        <v>851</v>
      </c>
      <c r="C167" t="s">
        <v>77</v>
      </c>
      <c r="D167" t="s">
        <v>1709</v>
      </c>
      <c r="E167" s="49" t="s">
        <v>391</v>
      </c>
      <c r="F167" s="49" t="s">
        <v>414</v>
      </c>
      <c r="G167" s="49" t="s">
        <v>416</v>
      </c>
      <c r="H167" s="49" t="s">
        <v>393</v>
      </c>
      <c r="I167" s="49" t="s">
        <v>82</v>
      </c>
      <c r="J167" s="49">
        <v>6</v>
      </c>
      <c r="K167" s="49" t="s">
        <v>79</v>
      </c>
      <c r="T167">
        <v>14</v>
      </c>
      <c r="U167">
        <v>33</v>
      </c>
      <c r="V167">
        <v>8</v>
      </c>
      <c r="W167">
        <v>37</v>
      </c>
    </row>
    <row r="168" spans="1:24" s="49" customFormat="1" x14ac:dyDescent="0.25">
      <c r="A168" s="50" t="s">
        <v>1576</v>
      </c>
      <c r="B168" s="49" t="s">
        <v>851</v>
      </c>
      <c r="C168" s="49" t="s">
        <v>77</v>
      </c>
      <c r="E168" s="49" t="s">
        <v>396</v>
      </c>
      <c r="F168" s="49" t="s">
        <v>397</v>
      </c>
      <c r="G168" s="49" t="s">
        <v>81</v>
      </c>
      <c r="H168" s="49" t="s">
        <v>78</v>
      </c>
      <c r="I168" s="49" t="s">
        <v>82</v>
      </c>
      <c r="J168" s="49">
        <v>6</v>
      </c>
      <c r="K168" s="49" t="s">
        <v>79</v>
      </c>
      <c r="L168" s="47"/>
      <c r="S168" s="47"/>
      <c r="T168" s="49">
        <v>3</v>
      </c>
      <c r="U168" s="49">
        <v>33</v>
      </c>
      <c r="V168" s="49">
        <v>7</v>
      </c>
      <c r="W168" s="49">
        <v>37</v>
      </c>
      <c r="X168" s="47"/>
    </row>
    <row r="169" spans="1:24" s="49" customFormat="1" x14ac:dyDescent="0.25">
      <c r="A169" s="49" t="s">
        <v>642</v>
      </c>
      <c r="B169" s="49" t="s">
        <v>357</v>
      </c>
      <c r="C169" s="49" t="s">
        <v>77</v>
      </c>
      <c r="D169" s="49" t="s">
        <v>674</v>
      </c>
      <c r="E169" s="49" t="s">
        <v>394</v>
      </c>
      <c r="F169" s="49" t="s">
        <v>649</v>
      </c>
      <c r="G169" s="49" t="s">
        <v>439</v>
      </c>
      <c r="H169" s="49" t="s">
        <v>393</v>
      </c>
      <c r="I169" s="49" t="s">
        <v>82</v>
      </c>
      <c r="J169" s="49">
        <v>6</v>
      </c>
      <c r="K169" s="49" t="s">
        <v>310</v>
      </c>
      <c r="L169" s="47"/>
      <c r="S169" s="47"/>
      <c r="T169" s="49">
        <v>109</v>
      </c>
      <c r="U169" s="49">
        <v>195</v>
      </c>
      <c r="V169" s="49">
        <v>42</v>
      </c>
      <c r="W169" s="49">
        <v>72</v>
      </c>
      <c r="X169" s="47"/>
    </row>
    <row r="170" spans="1:24" s="49" customFormat="1" x14ac:dyDescent="0.25">
      <c r="A170" s="49" t="s">
        <v>642</v>
      </c>
      <c r="B170" s="49" t="s">
        <v>357</v>
      </c>
      <c r="C170" s="49" t="s">
        <v>77</v>
      </c>
      <c r="D170" s="49" t="s">
        <v>675</v>
      </c>
      <c r="E170" s="49" t="s">
        <v>369</v>
      </c>
      <c r="F170" s="49" t="s">
        <v>457</v>
      </c>
      <c r="G170" s="49" t="s">
        <v>371</v>
      </c>
      <c r="H170" s="49" t="s">
        <v>393</v>
      </c>
      <c r="I170" s="49" t="s">
        <v>82</v>
      </c>
      <c r="J170" s="49">
        <v>6</v>
      </c>
      <c r="K170" s="49" t="s">
        <v>80</v>
      </c>
      <c r="L170" s="47"/>
      <c r="S170" s="47"/>
      <c r="T170" s="49">
        <v>94</v>
      </c>
      <c r="U170" s="49">
        <v>164</v>
      </c>
      <c r="V170" s="49">
        <v>37</v>
      </c>
      <c r="W170" s="49">
        <v>62</v>
      </c>
      <c r="X170" s="47"/>
    </row>
    <row r="171" spans="1:24" x14ac:dyDescent="0.25">
      <c r="A171" s="49" t="s">
        <v>642</v>
      </c>
      <c r="B171" s="49" t="s">
        <v>357</v>
      </c>
      <c r="C171" t="s">
        <v>77</v>
      </c>
      <c r="D171" t="s">
        <v>676</v>
      </c>
      <c r="E171" s="49" t="s">
        <v>396</v>
      </c>
      <c r="F171" s="49" t="s">
        <v>397</v>
      </c>
      <c r="G171" s="49" t="s">
        <v>81</v>
      </c>
      <c r="H171" s="49" t="s">
        <v>78</v>
      </c>
      <c r="I171" s="49" t="s">
        <v>82</v>
      </c>
      <c r="J171" s="49">
        <v>6</v>
      </c>
      <c r="K171" s="49" t="s">
        <v>79</v>
      </c>
      <c r="T171">
        <v>31</v>
      </c>
      <c r="U171">
        <v>195</v>
      </c>
      <c r="V171">
        <v>10</v>
      </c>
      <c r="W171">
        <v>72</v>
      </c>
    </row>
    <row r="172" spans="1:24" s="49" customFormat="1" x14ac:dyDescent="0.25">
      <c r="A172" s="26" t="s">
        <v>903</v>
      </c>
      <c r="B172" s="49" t="s">
        <v>385</v>
      </c>
      <c r="C172" s="49" t="s">
        <v>77</v>
      </c>
      <c r="D172" s="49" t="s">
        <v>370</v>
      </c>
      <c r="E172" s="49" t="s">
        <v>368</v>
      </c>
      <c r="F172" s="49" t="s">
        <v>916</v>
      </c>
      <c r="G172" s="49" t="s">
        <v>371</v>
      </c>
      <c r="H172" s="49" t="s">
        <v>78</v>
      </c>
      <c r="I172" s="49" t="s">
        <v>82</v>
      </c>
      <c r="J172" s="49">
        <v>12</v>
      </c>
      <c r="K172" s="49" t="s">
        <v>80</v>
      </c>
      <c r="L172" s="47"/>
      <c r="M172" s="49">
        <v>17.899999999999999</v>
      </c>
      <c r="N172" s="49">
        <v>10.7</v>
      </c>
      <c r="O172" s="49">
        <v>113</v>
      </c>
      <c r="P172" s="49">
        <v>19.899999999999999</v>
      </c>
      <c r="Q172" s="49">
        <v>10.9</v>
      </c>
      <c r="R172" s="49">
        <v>106</v>
      </c>
      <c r="S172" s="47"/>
      <c r="X172" s="47"/>
    </row>
    <row r="173" spans="1:24" x14ac:dyDescent="0.25">
      <c r="A173" s="26" t="s">
        <v>903</v>
      </c>
      <c r="B173" s="49" t="s">
        <v>385</v>
      </c>
      <c r="C173" t="s">
        <v>77</v>
      </c>
      <c r="E173" s="49" t="s">
        <v>396</v>
      </c>
      <c r="F173" s="49" t="s">
        <v>397</v>
      </c>
      <c r="G173" s="49" t="s">
        <v>81</v>
      </c>
      <c r="H173" s="49" t="s">
        <v>78</v>
      </c>
      <c r="I173" s="49" t="s">
        <v>82</v>
      </c>
      <c r="J173" s="49">
        <v>12</v>
      </c>
      <c r="K173" s="49" t="s">
        <v>79</v>
      </c>
      <c r="T173">
        <v>21</v>
      </c>
      <c r="U173">
        <v>134</v>
      </c>
      <c r="V173">
        <v>28</v>
      </c>
      <c r="W173">
        <v>134</v>
      </c>
    </row>
    <row r="174" spans="1:24" x14ac:dyDescent="0.25">
      <c r="A174" s="49" t="s">
        <v>1221</v>
      </c>
      <c r="B174" s="49" t="s">
        <v>659</v>
      </c>
      <c r="C174" t="s">
        <v>77</v>
      </c>
      <c r="D174" t="s">
        <v>804</v>
      </c>
      <c r="E174" s="49" t="s">
        <v>369</v>
      </c>
      <c r="F174" s="49" t="s">
        <v>457</v>
      </c>
      <c r="G174" t="s">
        <v>371</v>
      </c>
      <c r="H174" t="s">
        <v>393</v>
      </c>
      <c r="I174" s="49" t="s">
        <v>82</v>
      </c>
      <c r="J174">
        <v>6</v>
      </c>
      <c r="K174" s="49" t="s">
        <v>80</v>
      </c>
      <c r="T174">
        <v>618</v>
      </c>
      <c r="U174">
        <v>897</v>
      </c>
      <c r="V174">
        <v>461</v>
      </c>
      <c r="W174">
        <v>881</v>
      </c>
    </row>
    <row r="175" spans="1:24" s="49" customFormat="1" x14ac:dyDescent="0.25">
      <c r="A175" s="49" t="s">
        <v>1221</v>
      </c>
      <c r="B175" s="49" t="s">
        <v>659</v>
      </c>
      <c r="C175" s="49" t="s">
        <v>77</v>
      </c>
      <c r="D175" s="49" t="s">
        <v>1749</v>
      </c>
      <c r="E175" s="49" t="s">
        <v>369</v>
      </c>
      <c r="F175" s="49" t="s">
        <v>1750</v>
      </c>
      <c r="G175" s="49" t="s">
        <v>371</v>
      </c>
      <c r="H175" s="49" t="s">
        <v>393</v>
      </c>
      <c r="I175" s="49" t="s">
        <v>82</v>
      </c>
      <c r="J175" s="49">
        <v>6</v>
      </c>
      <c r="K175" s="49" t="s">
        <v>80</v>
      </c>
      <c r="L175" s="47"/>
      <c r="S175" s="47"/>
      <c r="T175" s="49">
        <v>461</v>
      </c>
      <c r="U175" s="49">
        <v>709</v>
      </c>
      <c r="V175" s="49">
        <v>333</v>
      </c>
      <c r="W175" s="49">
        <v>679</v>
      </c>
      <c r="X175" s="47"/>
    </row>
    <row r="176" spans="1:24" s="49" customFormat="1" x14ac:dyDescent="0.25">
      <c r="A176" s="49" t="s">
        <v>1221</v>
      </c>
      <c r="B176" s="49" t="s">
        <v>659</v>
      </c>
      <c r="C176" s="49" t="s">
        <v>308</v>
      </c>
      <c r="D176" s="49" t="s">
        <v>1749</v>
      </c>
      <c r="E176" s="49" t="s">
        <v>369</v>
      </c>
      <c r="F176" s="49" t="s">
        <v>1751</v>
      </c>
      <c r="G176" s="49" t="s">
        <v>371</v>
      </c>
      <c r="H176" s="49" t="s">
        <v>393</v>
      </c>
      <c r="I176" s="49" t="s">
        <v>82</v>
      </c>
      <c r="J176" s="49">
        <v>6</v>
      </c>
      <c r="K176" s="49" t="s">
        <v>80</v>
      </c>
      <c r="L176" s="47"/>
      <c r="S176" s="47"/>
      <c r="T176" s="49">
        <v>70</v>
      </c>
      <c r="U176" s="49">
        <v>114</v>
      </c>
      <c r="V176" s="49">
        <v>54</v>
      </c>
      <c r="W176" s="49">
        <v>108</v>
      </c>
      <c r="X176" s="47"/>
    </row>
    <row r="177" spans="1:24" s="49" customFormat="1" x14ac:dyDescent="0.25">
      <c r="A177" s="49" t="s">
        <v>1221</v>
      </c>
      <c r="B177" s="49" t="s">
        <v>659</v>
      </c>
      <c r="C177" s="49" t="s">
        <v>308</v>
      </c>
      <c r="D177" s="49" t="s">
        <v>1749</v>
      </c>
      <c r="E177" s="49" t="s">
        <v>369</v>
      </c>
      <c r="F177" s="49" t="s">
        <v>1752</v>
      </c>
      <c r="G177" s="49" t="s">
        <v>371</v>
      </c>
      <c r="H177" s="49" t="s">
        <v>393</v>
      </c>
      <c r="I177" s="49" t="s">
        <v>82</v>
      </c>
      <c r="J177" s="49">
        <v>6</v>
      </c>
      <c r="K177" s="49" t="s">
        <v>80</v>
      </c>
      <c r="L177" s="47"/>
      <c r="S177" s="47"/>
      <c r="T177" s="49">
        <v>35</v>
      </c>
      <c r="U177" s="49">
        <v>56</v>
      </c>
      <c r="V177" s="49">
        <v>39</v>
      </c>
      <c r="W177" s="49">
        <v>82</v>
      </c>
      <c r="X177" s="47"/>
    </row>
    <row r="178" spans="1:24" s="49" customFormat="1" x14ac:dyDescent="0.25">
      <c r="A178" s="49" t="s">
        <v>1221</v>
      </c>
      <c r="B178" s="49" t="s">
        <v>659</v>
      </c>
      <c r="C178" s="49" t="s">
        <v>77</v>
      </c>
      <c r="D178" s="49" t="s">
        <v>1754</v>
      </c>
      <c r="E178" s="49" t="s">
        <v>369</v>
      </c>
      <c r="F178" s="49" t="s">
        <v>1753</v>
      </c>
      <c r="G178" s="49" t="s">
        <v>371</v>
      </c>
      <c r="H178" s="49" t="s">
        <v>393</v>
      </c>
      <c r="I178" s="49" t="s">
        <v>82</v>
      </c>
      <c r="J178" s="49">
        <v>6</v>
      </c>
      <c r="K178" s="49" t="s">
        <v>80</v>
      </c>
      <c r="L178" s="47"/>
      <c r="S178" s="47"/>
      <c r="T178" s="51">
        <v>105</v>
      </c>
      <c r="U178" s="51">
        <v>170</v>
      </c>
      <c r="V178" s="51">
        <v>93</v>
      </c>
      <c r="W178" s="51">
        <v>190</v>
      </c>
      <c r="X178" s="47"/>
    </row>
    <row r="179" spans="1:24" s="49" customFormat="1" x14ac:dyDescent="0.25">
      <c r="A179" s="49" t="s">
        <v>1221</v>
      </c>
      <c r="B179" s="49" t="s">
        <v>659</v>
      </c>
      <c r="C179" s="49" t="s">
        <v>77</v>
      </c>
      <c r="E179" s="49" t="s">
        <v>396</v>
      </c>
      <c r="F179" s="49" t="s">
        <v>397</v>
      </c>
      <c r="G179" s="49" t="s">
        <v>81</v>
      </c>
      <c r="H179" s="49" t="s">
        <v>78</v>
      </c>
      <c r="I179" s="49" t="s">
        <v>82</v>
      </c>
      <c r="J179" s="49">
        <v>6</v>
      </c>
      <c r="K179" s="49" t="s">
        <v>79</v>
      </c>
      <c r="L179" s="47"/>
      <c r="S179" s="47"/>
      <c r="T179" s="49">
        <v>64</v>
      </c>
      <c r="U179" s="49">
        <v>906</v>
      </c>
      <c r="V179" s="49">
        <v>49</v>
      </c>
      <c r="W179" s="49">
        <v>895</v>
      </c>
      <c r="X179" s="47"/>
    </row>
    <row r="180" spans="1:24" x14ac:dyDescent="0.25">
      <c r="A180" s="49" t="s">
        <v>1221</v>
      </c>
      <c r="B180" s="49" t="s">
        <v>659</v>
      </c>
      <c r="C180" t="s">
        <v>77</v>
      </c>
      <c r="D180" t="s">
        <v>805</v>
      </c>
      <c r="E180" s="49" t="s">
        <v>369</v>
      </c>
      <c r="F180" s="49" t="s">
        <v>457</v>
      </c>
      <c r="G180" s="49" t="s">
        <v>371</v>
      </c>
      <c r="H180" s="49" t="s">
        <v>393</v>
      </c>
      <c r="I180" s="49" t="s">
        <v>82</v>
      </c>
      <c r="J180">
        <v>12</v>
      </c>
      <c r="K180" s="49" t="s">
        <v>80</v>
      </c>
      <c r="T180">
        <v>649</v>
      </c>
      <c r="U180">
        <v>889</v>
      </c>
      <c r="V180">
        <v>497</v>
      </c>
      <c r="W180">
        <v>870</v>
      </c>
    </row>
    <row r="181" spans="1:24" s="49" customFormat="1" x14ac:dyDescent="0.25">
      <c r="A181" s="49" t="s">
        <v>1221</v>
      </c>
      <c r="B181" s="49" t="s">
        <v>659</v>
      </c>
      <c r="C181" s="49" t="s">
        <v>77</v>
      </c>
      <c r="D181" s="49" t="s">
        <v>1749</v>
      </c>
      <c r="E181" s="49" t="s">
        <v>369</v>
      </c>
      <c r="F181" s="49" t="s">
        <v>1750</v>
      </c>
      <c r="G181" s="49" t="s">
        <v>371</v>
      </c>
      <c r="H181" s="49" t="s">
        <v>393</v>
      </c>
      <c r="I181" s="49" t="s">
        <v>82</v>
      </c>
      <c r="J181" s="49">
        <v>12</v>
      </c>
      <c r="K181" s="49" t="s">
        <v>80</v>
      </c>
      <c r="L181" s="47"/>
      <c r="S181" s="47"/>
      <c r="T181" s="49">
        <v>468</v>
      </c>
      <c r="U181" s="49">
        <v>709</v>
      </c>
      <c r="V181" s="49">
        <v>340</v>
      </c>
      <c r="W181" s="49">
        <v>679</v>
      </c>
      <c r="X181" s="47"/>
    </row>
    <row r="182" spans="1:24" s="49" customFormat="1" x14ac:dyDescent="0.25">
      <c r="A182" s="49" t="s">
        <v>1221</v>
      </c>
      <c r="B182" s="49" t="s">
        <v>659</v>
      </c>
      <c r="C182" s="49" t="s">
        <v>308</v>
      </c>
      <c r="D182" s="49" t="s">
        <v>1749</v>
      </c>
      <c r="E182" s="49" t="s">
        <v>369</v>
      </c>
      <c r="F182" s="49" t="s">
        <v>1751</v>
      </c>
      <c r="G182" s="49" t="s">
        <v>371</v>
      </c>
      <c r="H182" s="49" t="s">
        <v>393</v>
      </c>
      <c r="I182" s="49" t="s">
        <v>82</v>
      </c>
      <c r="J182" s="49">
        <v>12</v>
      </c>
      <c r="K182" s="49" t="s">
        <v>80</v>
      </c>
      <c r="L182" s="47"/>
      <c r="S182" s="47"/>
      <c r="T182" s="49">
        <v>71</v>
      </c>
      <c r="U182" s="49">
        <v>114</v>
      </c>
      <c r="V182" s="49">
        <v>50</v>
      </c>
      <c r="W182" s="49">
        <v>108</v>
      </c>
      <c r="X182" s="47"/>
    </row>
    <row r="183" spans="1:24" s="49" customFormat="1" x14ac:dyDescent="0.25">
      <c r="A183" s="49" t="s">
        <v>1221</v>
      </c>
      <c r="B183" s="49" t="s">
        <v>659</v>
      </c>
      <c r="C183" s="49" t="s">
        <v>308</v>
      </c>
      <c r="D183" s="49" t="s">
        <v>1749</v>
      </c>
      <c r="E183" s="49" t="s">
        <v>369</v>
      </c>
      <c r="F183" s="49" t="s">
        <v>1752</v>
      </c>
      <c r="G183" s="49" t="s">
        <v>371</v>
      </c>
      <c r="H183" s="49" t="s">
        <v>393</v>
      </c>
      <c r="I183" s="49" t="s">
        <v>82</v>
      </c>
      <c r="J183" s="49">
        <v>12</v>
      </c>
      <c r="K183" s="49" t="s">
        <v>80</v>
      </c>
      <c r="L183" s="47"/>
      <c r="S183" s="47"/>
      <c r="T183" s="49">
        <v>38</v>
      </c>
      <c r="U183" s="49">
        <v>56</v>
      </c>
      <c r="V183" s="49">
        <v>36</v>
      </c>
      <c r="W183" s="49">
        <v>82</v>
      </c>
      <c r="X183" s="47"/>
    </row>
    <row r="184" spans="1:24" x14ac:dyDescent="0.25">
      <c r="A184" s="49" t="s">
        <v>1221</v>
      </c>
      <c r="B184" s="49" t="s">
        <v>659</v>
      </c>
      <c r="C184" s="49" t="s">
        <v>77</v>
      </c>
      <c r="D184" s="49" t="s">
        <v>1754</v>
      </c>
      <c r="E184" s="49" t="s">
        <v>369</v>
      </c>
      <c r="F184" s="49" t="s">
        <v>1753</v>
      </c>
      <c r="G184" s="49" t="s">
        <v>371</v>
      </c>
      <c r="H184" s="49" t="s">
        <v>393</v>
      </c>
      <c r="I184" s="49" t="s">
        <v>82</v>
      </c>
      <c r="J184" s="49">
        <v>12</v>
      </c>
      <c r="K184" s="49" t="s">
        <v>80</v>
      </c>
      <c r="T184">
        <v>109</v>
      </c>
      <c r="U184" s="51">
        <v>170</v>
      </c>
      <c r="V184">
        <v>86</v>
      </c>
      <c r="W184" s="51">
        <v>190</v>
      </c>
    </row>
    <row r="185" spans="1:24" s="49" customFormat="1" x14ac:dyDescent="0.25">
      <c r="A185" s="49" t="s">
        <v>1221</v>
      </c>
      <c r="B185" s="49" t="s">
        <v>659</v>
      </c>
      <c r="C185" s="49" t="s">
        <v>77</v>
      </c>
      <c r="E185" s="49" t="s">
        <v>396</v>
      </c>
      <c r="F185" s="49" t="s">
        <v>397</v>
      </c>
      <c r="G185" s="49" t="s">
        <v>81</v>
      </c>
      <c r="H185" s="49" t="s">
        <v>78</v>
      </c>
      <c r="I185" s="49" t="s">
        <v>82</v>
      </c>
      <c r="J185" s="49">
        <v>12</v>
      </c>
      <c r="K185" s="49" t="s">
        <v>79</v>
      </c>
      <c r="L185" s="47"/>
      <c r="S185" s="47"/>
      <c r="T185" s="49">
        <v>97</v>
      </c>
      <c r="U185" s="49">
        <v>906</v>
      </c>
      <c r="V185" s="49">
        <v>88</v>
      </c>
      <c r="W185" s="49">
        <v>895</v>
      </c>
      <c r="X185" s="47"/>
    </row>
    <row r="186" spans="1:24" x14ac:dyDescent="0.25">
      <c r="A186" s="50" t="s">
        <v>211</v>
      </c>
      <c r="B186" s="49" t="s">
        <v>841</v>
      </c>
      <c r="C186" t="s">
        <v>77</v>
      </c>
      <c r="D186" t="s">
        <v>1769</v>
      </c>
      <c r="E186" s="49" t="s">
        <v>368</v>
      </c>
      <c r="F186" s="49" t="s">
        <v>860</v>
      </c>
      <c r="G186" s="49" t="s">
        <v>439</v>
      </c>
      <c r="H186" s="49" t="s">
        <v>78</v>
      </c>
      <c r="I186" s="49" t="s">
        <v>1677</v>
      </c>
      <c r="J186" s="49">
        <v>6</v>
      </c>
      <c r="K186" s="49" t="s">
        <v>310</v>
      </c>
      <c r="M186">
        <v>-1.1000000000000001</v>
      </c>
      <c r="N186">
        <v>6.31</v>
      </c>
      <c r="O186">
        <v>107</v>
      </c>
      <c r="P186">
        <v>-2.9</v>
      </c>
      <c r="Q186">
        <v>5.89</v>
      </c>
      <c r="R186">
        <v>103</v>
      </c>
    </row>
    <row r="187" spans="1:24" s="49" customFormat="1" x14ac:dyDescent="0.25">
      <c r="A187" s="50" t="s">
        <v>211</v>
      </c>
      <c r="B187" s="49" t="s">
        <v>841</v>
      </c>
      <c r="C187" s="49" t="s">
        <v>77</v>
      </c>
      <c r="D187" s="49" t="s">
        <v>1709</v>
      </c>
      <c r="E187" s="49" t="s">
        <v>391</v>
      </c>
      <c r="F187" s="49" t="s">
        <v>1770</v>
      </c>
      <c r="G187" s="49" t="s">
        <v>439</v>
      </c>
      <c r="H187" s="49" t="s">
        <v>393</v>
      </c>
      <c r="I187" s="49" t="s">
        <v>82</v>
      </c>
      <c r="J187" s="49">
        <v>6</v>
      </c>
      <c r="K187" s="49" t="s">
        <v>310</v>
      </c>
      <c r="L187" s="47"/>
      <c r="S187" s="47"/>
      <c r="T187" s="49">
        <v>17</v>
      </c>
      <c r="U187" s="49">
        <v>121</v>
      </c>
      <c r="V187" s="49">
        <v>23</v>
      </c>
      <c r="W187" s="49">
        <v>118</v>
      </c>
      <c r="X187" s="47"/>
    </row>
    <row r="188" spans="1:24" x14ac:dyDescent="0.25">
      <c r="A188" s="50" t="s">
        <v>211</v>
      </c>
      <c r="B188" s="49" t="s">
        <v>841</v>
      </c>
      <c r="C188" t="s">
        <v>77</v>
      </c>
      <c r="E188" s="49" t="s">
        <v>396</v>
      </c>
      <c r="F188" s="49" t="s">
        <v>397</v>
      </c>
      <c r="G188" s="49" t="s">
        <v>81</v>
      </c>
      <c r="H188" s="49" t="s">
        <v>78</v>
      </c>
      <c r="I188" s="49" t="s">
        <v>82</v>
      </c>
      <c r="J188" s="49">
        <v>6</v>
      </c>
      <c r="K188" s="49" t="s">
        <v>79</v>
      </c>
      <c r="T188">
        <v>14</v>
      </c>
      <c r="U188">
        <v>121</v>
      </c>
      <c r="V188">
        <v>15</v>
      </c>
      <c r="W188">
        <v>118</v>
      </c>
    </row>
    <row r="189" spans="1:24" s="49" customFormat="1" x14ac:dyDescent="0.25">
      <c r="A189" s="50" t="s">
        <v>211</v>
      </c>
      <c r="B189" s="49" t="s">
        <v>841</v>
      </c>
      <c r="C189" s="49" t="s">
        <v>77</v>
      </c>
      <c r="D189" s="49" t="s">
        <v>1769</v>
      </c>
      <c r="E189" s="49" t="s">
        <v>368</v>
      </c>
      <c r="F189" s="49" t="s">
        <v>860</v>
      </c>
      <c r="G189" s="49" t="s">
        <v>439</v>
      </c>
      <c r="H189" s="49" t="s">
        <v>78</v>
      </c>
      <c r="I189" s="49" t="s">
        <v>1677</v>
      </c>
      <c r="J189" s="49">
        <v>12</v>
      </c>
      <c r="K189" s="49" t="s">
        <v>310</v>
      </c>
      <c r="L189" s="47"/>
      <c r="M189" s="49">
        <v>-3.1</v>
      </c>
      <c r="N189" s="49">
        <v>6.13</v>
      </c>
      <c r="O189" s="49">
        <v>101</v>
      </c>
      <c r="P189" s="49">
        <v>-4.5999999999999996</v>
      </c>
      <c r="Q189" s="49">
        <v>6.17</v>
      </c>
      <c r="R189" s="49">
        <v>93</v>
      </c>
      <c r="S189" s="47"/>
      <c r="X189" s="47"/>
    </row>
    <row r="190" spans="1:24" s="49" customFormat="1" x14ac:dyDescent="0.25">
      <c r="A190" s="50" t="s">
        <v>211</v>
      </c>
      <c r="B190" s="49" t="s">
        <v>841</v>
      </c>
      <c r="C190" s="49" t="s">
        <v>77</v>
      </c>
      <c r="D190" s="49" t="s">
        <v>1709</v>
      </c>
      <c r="E190" s="49" t="s">
        <v>391</v>
      </c>
      <c r="F190" s="49" t="s">
        <v>1770</v>
      </c>
      <c r="G190" s="49" t="s">
        <v>439</v>
      </c>
      <c r="H190" s="49" t="s">
        <v>393</v>
      </c>
      <c r="I190" s="49" t="s">
        <v>82</v>
      </c>
      <c r="J190" s="49">
        <v>12</v>
      </c>
      <c r="K190" s="49" t="s">
        <v>310</v>
      </c>
      <c r="L190" s="47"/>
      <c r="S190" s="47"/>
      <c r="T190" s="49">
        <v>21</v>
      </c>
      <c r="U190" s="49">
        <v>121</v>
      </c>
      <c r="V190" s="49">
        <v>31</v>
      </c>
      <c r="W190" s="49">
        <v>118</v>
      </c>
      <c r="X190" s="47"/>
    </row>
    <row r="191" spans="1:24" x14ac:dyDescent="0.25">
      <c r="A191" s="50" t="s">
        <v>211</v>
      </c>
      <c r="B191" s="49" t="s">
        <v>841</v>
      </c>
      <c r="C191" t="s">
        <v>77</v>
      </c>
      <c r="E191" s="49" t="s">
        <v>396</v>
      </c>
      <c r="F191" s="49" t="s">
        <v>397</v>
      </c>
      <c r="G191" s="49" t="s">
        <v>81</v>
      </c>
      <c r="H191" s="49" t="s">
        <v>78</v>
      </c>
      <c r="I191" s="49" t="s">
        <v>82</v>
      </c>
      <c r="J191" s="49">
        <v>12</v>
      </c>
      <c r="K191" s="49" t="s">
        <v>79</v>
      </c>
      <c r="T191">
        <v>20</v>
      </c>
      <c r="U191">
        <v>121</v>
      </c>
      <c r="V191">
        <v>25</v>
      </c>
      <c r="W191">
        <v>118</v>
      </c>
    </row>
    <row r="192" spans="1:24" s="49" customFormat="1" x14ac:dyDescent="0.25">
      <c r="A192" s="49" t="s">
        <v>652</v>
      </c>
      <c r="B192" s="49" t="s">
        <v>357</v>
      </c>
      <c r="C192" s="49" t="s">
        <v>77</v>
      </c>
      <c r="D192" s="49" t="s">
        <v>1709</v>
      </c>
      <c r="E192" s="49" t="s">
        <v>394</v>
      </c>
      <c r="F192" s="49" t="s">
        <v>693</v>
      </c>
      <c r="G192" s="49" t="s">
        <v>371</v>
      </c>
      <c r="H192" s="49" t="s">
        <v>393</v>
      </c>
      <c r="I192" s="49" t="s">
        <v>82</v>
      </c>
      <c r="J192" s="49">
        <v>6</v>
      </c>
      <c r="K192" s="49" t="s">
        <v>80</v>
      </c>
      <c r="L192" s="47"/>
      <c r="S192" s="47"/>
      <c r="T192" s="49">
        <v>343</v>
      </c>
      <c r="U192" s="49">
        <v>913</v>
      </c>
      <c r="V192" s="49">
        <v>137</v>
      </c>
      <c r="W192" s="49">
        <v>443</v>
      </c>
      <c r="X192" s="47"/>
    </row>
    <row r="193" spans="1:24" s="49" customFormat="1" x14ac:dyDescent="0.25">
      <c r="A193" s="49" t="s">
        <v>652</v>
      </c>
      <c r="B193" s="49" t="s">
        <v>357</v>
      </c>
      <c r="C193" s="49" t="s">
        <v>77</v>
      </c>
      <c r="E193" s="49" t="s">
        <v>396</v>
      </c>
      <c r="F193" s="49" t="s">
        <v>397</v>
      </c>
      <c r="G193" s="49" t="s">
        <v>81</v>
      </c>
      <c r="H193" s="49" t="s">
        <v>78</v>
      </c>
      <c r="I193" s="49" t="s">
        <v>82</v>
      </c>
      <c r="J193" s="49">
        <v>6</v>
      </c>
      <c r="K193" s="49" t="s">
        <v>79</v>
      </c>
      <c r="L193" s="47"/>
      <c r="S193" s="47"/>
      <c r="T193" s="49">
        <v>143</v>
      </c>
      <c r="U193" s="49">
        <v>913</v>
      </c>
      <c r="V193" s="49">
        <v>57</v>
      </c>
      <c r="W193" s="49">
        <v>443</v>
      </c>
      <c r="X193" s="47"/>
    </row>
    <row r="194" spans="1:24" x14ac:dyDescent="0.25">
      <c r="A194" s="49" t="s">
        <v>652</v>
      </c>
      <c r="B194" s="49" t="s">
        <v>357</v>
      </c>
      <c r="C194" s="49" t="s">
        <v>77</v>
      </c>
      <c r="D194" s="49" t="s">
        <v>1709</v>
      </c>
      <c r="E194" s="49" t="s">
        <v>394</v>
      </c>
      <c r="F194" s="49" t="s">
        <v>693</v>
      </c>
      <c r="G194" s="49" t="s">
        <v>371</v>
      </c>
      <c r="H194" s="49" t="s">
        <v>393</v>
      </c>
      <c r="I194" s="49" t="s">
        <v>82</v>
      </c>
      <c r="J194" s="49">
        <v>12</v>
      </c>
      <c r="K194" s="49" t="s">
        <v>80</v>
      </c>
      <c r="T194">
        <v>342</v>
      </c>
      <c r="U194">
        <v>913</v>
      </c>
      <c r="V194">
        <v>144</v>
      </c>
      <c r="W194">
        <v>443</v>
      </c>
    </row>
    <row r="195" spans="1:24" s="49" customFormat="1" x14ac:dyDescent="0.25">
      <c r="A195" s="49" t="s">
        <v>652</v>
      </c>
      <c r="B195" s="49" t="s">
        <v>357</v>
      </c>
      <c r="C195" s="49" t="s">
        <v>77</v>
      </c>
      <c r="E195" s="49" t="s">
        <v>396</v>
      </c>
      <c r="F195" s="49" t="s">
        <v>397</v>
      </c>
      <c r="G195" s="49" t="s">
        <v>81</v>
      </c>
      <c r="H195" s="49" t="s">
        <v>78</v>
      </c>
      <c r="I195" s="49" t="s">
        <v>82</v>
      </c>
      <c r="J195" s="49">
        <v>12</v>
      </c>
      <c r="K195" s="49" t="s">
        <v>79</v>
      </c>
      <c r="L195" s="47"/>
      <c r="S195" s="47"/>
      <c r="T195" s="49">
        <v>161</v>
      </c>
      <c r="U195" s="49">
        <v>913</v>
      </c>
      <c r="V195" s="49">
        <v>69</v>
      </c>
      <c r="W195" s="49">
        <v>443</v>
      </c>
      <c r="X195" s="47"/>
    </row>
    <row r="196" spans="1:24" s="49" customFormat="1" x14ac:dyDescent="0.25">
      <c r="A196" s="49" t="s">
        <v>695</v>
      </c>
      <c r="B196" s="49" t="s">
        <v>357</v>
      </c>
      <c r="C196" s="49" t="s">
        <v>77</v>
      </c>
      <c r="D196" s="49" t="s">
        <v>418</v>
      </c>
      <c r="E196" s="49" t="s">
        <v>391</v>
      </c>
      <c r="F196" s="49" t="s">
        <v>414</v>
      </c>
      <c r="G196" s="49" t="s">
        <v>416</v>
      </c>
      <c r="H196" s="49" t="s">
        <v>393</v>
      </c>
      <c r="I196" s="49" t="s">
        <v>82</v>
      </c>
      <c r="J196" s="49">
        <v>6</v>
      </c>
      <c r="K196" s="49" t="s">
        <v>79</v>
      </c>
      <c r="L196" s="47"/>
      <c r="S196" s="47"/>
      <c r="T196" s="49">
        <v>33</v>
      </c>
      <c r="U196" s="49">
        <v>55</v>
      </c>
      <c r="V196" s="49">
        <v>23</v>
      </c>
      <c r="W196" s="49">
        <v>45</v>
      </c>
      <c r="X196" s="47"/>
    </row>
    <row r="197" spans="1:24" x14ac:dyDescent="0.25">
      <c r="A197" s="49" t="s">
        <v>695</v>
      </c>
      <c r="B197" s="49" t="s">
        <v>357</v>
      </c>
      <c r="C197" t="s">
        <v>77</v>
      </c>
      <c r="D197" t="s">
        <v>418</v>
      </c>
      <c r="E197" s="49" t="s">
        <v>394</v>
      </c>
      <c r="F197" s="49" t="s">
        <v>415</v>
      </c>
      <c r="G197" s="49" t="s">
        <v>416</v>
      </c>
      <c r="H197" s="49" t="s">
        <v>393</v>
      </c>
      <c r="I197" s="49" t="s">
        <v>82</v>
      </c>
      <c r="J197" s="49">
        <v>6</v>
      </c>
      <c r="K197" s="49" t="s">
        <v>79</v>
      </c>
      <c r="T197">
        <v>26</v>
      </c>
      <c r="U197">
        <v>55</v>
      </c>
      <c r="V197">
        <v>17</v>
      </c>
      <c r="W197">
        <v>45</v>
      </c>
    </row>
    <row r="198" spans="1:24" x14ac:dyDescent="0.25">
      <c r="A198" s="50" t="s">
        <v>1208</v>
      </c>
      <c r="B198" s="49" t="s">
        <v>385</v>
      </c>
      <c r="C198" t="s">
        <v>77</v>
      </c>
      <c r="D198" s="49" t="s">
        <v>1709</v>
      </c>
      <c r="E198" t="s">
        <v>391</v>
      </c>
      <c r="F198" s="49" t="s">
        <v>414</v>
      </c>
      <c r="G198" t="s">
        <v>416</v>
      </c>
      <c r="H198" t="s">
        <v>393</v>
      </c>
      <c r="I198" s="49" t="s">
        <v>82</v>
      </c>
      <c r="J198">
        <v>6</v>
      </c>
      <c r="K198" t="s">
        <v>79</v>
      </c>
      <c r="T198">
        <v>41</v>
      </c>
      <c r="U198">
        <v>93</v>
      </c>
      <c r="V198">
        <v>16</v>
      </c>
      <c r="W198">
        <v>97</v>
      </c>
    </row>
    <row r="199" spans="1:24" x14ac:dyDescent="0.25">
      <c r="A199" s="50" t="s">
        <v>1208</v>
      </c>
      <c r="B199" s="49" t="s">
        <v>385</v>
      </c>
      <c r="C199" t="s">
        <v>77</v>
      </c>
      <c r="D199" s="49" t="s">
        <v>1709</v>
      </c>
      <c r="E199" t="s">
        <v>394</v>
      </c>
      <c r="F199" s="49" t="s">
        <v>415</v>
      </c>
      <c r="G199" s="49" t="s">
        <v>416</v>
      </c>
      <c r="H199" s="49" t="s">
        <v>393</v>
      </c>
      <c r="I199" s="49" t="s">
        <v>82</v>
      </c>
      <c r="J199" s="49">
        <v>6</v>
      </c>
      <c r="K199" s="49" t="s">
        <v>79</v>
      </c>
      <c r="T199">
        <v>30</v>
      </c>
      <c r="U199">
        <v>93</v>
      </c>
      <c r="V199">
        <v>10</v>
      </c>
      <c r="W199">
        <v>97</v>
      </c>
    </row>
  </sheetData>
  <autoFilter ref="A2:X199"/>
  <sortState ref="A3:X199">
    <sortCondition ref="A3"/>
  </sortState>
  <mergeCells count="13">
    <mergeCell ref="F1:F2"/>
    <mergeCell ref="A1:A2"/>
    <mergeCell ref="B1:B2"/>
    <mergeCell ref="C1:C2"/>
    <mergeCell ref="D1:D2"/>
    <mergeCell ref="E1:E2"/>
    <mergeCell ref="J1:J2"/>
    <mergeCell ref="K1:K2"/>
    <mergeCell ref="M1:R1"/>
    <mergeCell ref="T1:W1"/>
    <mergeCell ref="G1:G2"/>
    <mergeCell ref="H1:H2"/>
    <mergeCell ref="I1:I2"/>
  </mergeCells>
  <conditionalFormatting sqref="K7:K10 K15:K17 K21:K23 K36 K26 K53 K90 K83:K84 K80 K122:K124 K148 K160:K161 K165:K166 K198 K181 K200:K1048576">
    <cfRule type="cellIs" dxfId="371" priority="367" operator="equal">
      <formula>"High risk"</formula>
    </cfRule>
    <cfRule type="cellIs" dxfId="370" priority="368" operator="equal">
      <formula>"Unclear risk"</formula>
    </cfRule>
    <cfRule type="cellIs" dxfId="369" priority="369" operator="equal">
      <formula>"Low risk"</formula>
    </cfRule>
  </conditionalFormatting>
  <conditionalFormatting sqref="K11">
    <cfRule type="cellIs" dxfId="368" priority="364" operator="equal">
      <formula>"High risk"</formula>
    </cfRule>
    <cfRule type="cellIs" dxfId="367" priority="365" operator="equal">
      <formula>"Unclear risk"</formula>
    </cfRule>
    <cfRule type="cellIs" dxfId="366" priority="366" operator="equal">
      <formula>"Low risk"</formula>
    </cfRule>
  </conditionalFormatting>
  <conditionalFormatting sqref="K12">
    <cfRule type="cellIs" dxfId="365" priority="361" operator="equal">
      <formula>"High risk"</formula>
    </cfRule>
    <cfRule type="cellIs" dxfId="364" priority="362" operator="equal">
      <formula>"Unclear risk"</formula>
    </cfRule>
    <cfRule type="cellIs" dxfId="363" priority="363" operator="equal">
      <formula>"Low risk"</formula>
    </cfRule>
  </conditionalFormatting>
  <conditionalFormatting sqref="K13">
    <cfRule type="cellIs" dxfId="362" priority="358" operator="equal">
      <formula>"High risk"</formula>
    </cfRule>
    <cfRule type="cellIs" dxfId="361" priority="359" operator="equal">
      <formula>"Unclear risk"</formula>
    </cfRule>
    <cfRule type="cellIs" dxfId="360" priority="360" operator="equal">
      <formula>"Low risk"</formula>
    </cfRule>
  </conditionalFormatting>
  <conditionalFormatting sqref="K14">
    <cfRule type="cellIs" dxfId="359" priority="355" operator="equal">
      <formula>"High risk"</formula>
    </cfRule>
    <cfRule type="cellIs" dxfId="358" priority="356" operator="equal">
      <formula>"Unclear risk"</formula>
    </cfRule>
    <cfRule type="cellIs" dxfId="357" priority="357" operator="equal">
      <formula>"Low risk"</formula>
    </cfRule>
  </conditionalFormatting>
  <conditionalFormatting sqref="K18:K19">
    <cfRule type="cellIs" dxfId="356" priority="352" operator="equal">
      <formula>"High risk"</formula>
    </cfRule>
    <cfRule type="cellIs" dxfId="355" priority="353" operator="equal">
      <formula>"Unclear risk"</formula>
    </cfRule>
    <cfRule type="cellIs" dxfId="354" priority="354" operator="equal">
      <formula>"Low risk"</formula>
    </cfRule>
  </conditionalFormatting>
  <conditionalFormatting sqref="K20">
    <cfRule type="cellIs" dxfId="353" priority="349" operator="equal">
      <formula>"High risk"</formula>
    </cfRule>
    <cfRule type="cellIs" dxfId="352" priority="350" operator="equal">
      <formula>"Unclear risk"</formula>
    </cfRule>
    <cfRule type="cellIs" dxfId="351" priority="351" operator="equal">
      <formula>"Low risk"</formula>
    </cfRule>
  </conditionalFormatting>
  <conditionalFormatting sqref="K27:K28">
    <cfRule type="cellIs" dxfId="350" priority="346" operator="equal">
      <formula>"High risk"</formula>
    </cfRule>
    <cfRule type="cellIs" dxfId="349" priority="347" operator="equal">
      <formula>"Unclear risk"</formula>
    </cfRule>
    <cfRule type="cellIs" dxfId="348" priority="348" operator="equal">
      <formula>"Low risk"</formula>
    </cfRule>
  </conditionalFormatting>
  <conditionalFormatting sqref="K24">
    <cfRule type="cellIs" dxfId="347" priority="343" operator="equal">
      <formula>"High risk"</formula>
    </cfRule>
    <cfRule type="cellIs" dxfId="346" priority="344" operator="equal">
      <formula>"Unclear risk"</formula>
    </cfRule>
    <cfRule type="cellIs" dxfId="345" priority="345" operator="equal">
      <formula>"Low risk"</formula>
    </cfRule>
  </conditionalFormatting>
  <conditionalFormatting sqref="K25">
    <cfRule type="cellIs" dxfId="344" priority="340" operator="equal">
      <formula>"High risk"</formula>
    </cfRule>
    <cfRule type="cellIs" dxfId="343" priority="341" operator="equal">
      <formula>"Unclear risk"</formula>
    </cfRule>
    <cfRule type="cellIs" dxfId="342" priority="342" operator="equal">
      <formula>"Low risk"</formula>
    </cfRule>
  </conditionalFormatting>
  <conditionalFormatting sqref="K29:K32">
    <cfRule type="cellIs" dxfId="341" priority="337" operator="equal">
      <formula>"High risk"</formula>
    </cfRule>
    <cfRule type="cellIs" dxfId="340" priority="338" operator="equal">
      <formula>"Unclear risk"</formula>
    </cfRule>
    <cfRule type="cellIs" dxfId="339" priority="339" operator="equal">
      <formula>"Low risk"</formula>
    </cfRule>
  </conditionalFormatting>
  <conditionalFormatting sqref="K37:K40">
    <cfRule type="cellIs" dxfId="338" priority="334" operator="equal">
      <formula>"High risk"</formula>
    </cfRule>
    <cfRule type="cellIs" dxfId="337" priority="335" operator="equal">
      <formula>"Unclear risk"</formula>
    </cfRule>
    <cfRule type="cellIs" dxfId="336" priority="336" operator="equal">
      <formula>"Low risk"</formula>
    </cfRule>
  </conditionalFormatting>
  <conditionalFormatting sqref="K33">
    <cfRule type="cellIs" dxfId="335" priority="331" operator="equal">
      <formula>"High risk"</formula>
    </cfRule>
    <cfRule type="cellIs" dxfId="334" priority="332" operator="equal">
      <formula>"Unclear risk"</formula>
    </cfRule>
    <cfRule type="cellIs" dxfId="333" priority="333" operator="equal">
      <formula>"Low risk"</formula>
    </cfRule>
  </conditionalFormatting>
  <conditionalFormatting sqref="K34">
    <cfRule type="cellIs" dxfId="332" priority="328" operator="equal">
      <formula>"High risk"</formula>
    </cfRule>
    <cfRule type="cellIs" dxfId="331" priority="329" operator="equal">
      <formula>"Unclear risk"</formula>
    </cfRule>
    <cfRule type="cellIs" dxfId="330" priority="330" operator="equal">
      <formula>"Low risk"</formula>
    </cfRule>
  </conditionalFormatting>
  <conditionalFormatting sqref="K35">
    <cfRule type="cellIs" dxfId="329" priority="325" operator="equal">
      <formula>"High risk"</formula>
    </cfRule>
    <cfRule type="cellIs" dxfId="328" priority="326" operator="equal">
      <formula>"Unclear risk"</formula>
    </cfRule>
    <cfRule type="cellIs" dxfId="327" priority="327" operator="equal">
      <formula>"Low risk"</formula>
    </cfRule>
  </conditionalFormatting>
  <conditionalFormatting sqref="K41:K42">
    <cfRule type="cellIs" dxfId="326" priority="322" operator="equal">
      <formula>"High risk"</formula>
    </cfRule>
    <cfRule type="cellIs" dxfId="325" priority="323" operator="equal">
      <formula>"Unclear risk"</formula>
    </cfRule>
    <cfRule type="cellIs" dxfId="324" priority="324" operator="equal">
      <formula>"Low risk"</formula>
    </cfRule>
  </conditionalFormatting>
  <conditionalFormatting sqref="K46 K52 K49">
    <cfRule type="cellIs" dxfId="323" priority="316" operator="equal">
      <formula>"High risk"</formula>
    </cfRule>
    <cfRule type="cellIs" dxfId="322" priority="317" operator="equal">
      <formula>"Unclear risk"</formula>
    </cfRule>
    <cfRule type="cellIs" dxfId="321" priority="318" operator="equal">
      <formula>"Low risk"</formula>
    </cfRule>
  </conditionalFormatting>
  <conditionalFormatting sqref="K43">
    <cfRule type="cellIs" dxfId="320" priority="313" operator="equal">
      <formula>"High risk"</formula>
    </cfRule>
    <cfRule type="cellIs" dxfId="319" priority="314" operator="equal">
      <formula>"Unclear risk"</formula>
    </cfRule>
    <cfRule type="cellIs" dxfId="318" priority="315" operator="equal">
      <formula>"Low risk"</formula>
    </cfRule>
  </conditionalFormatting>
  <conditionalFormatting sqref="K44">
    <cfRule type="cellIs" dxfId="317" priority="310" operator="equal">
      <formula>"High risk"</formula>
    </cfRule>
    <cfRule type="cellIs" dxfId="316" priority="311" operator="equal">
      <formula>"Unclear risk"</formula>
    </cfRule>
    <cfRule type="cellIs" dxfId="315" priority="312" operator="equal">
      <formula>"Low risk"</formula>
    </cfRule>
  </conditionalFormatting>
  <conditionalFormatting sqref="K56">
    <cfRule type="cellIs" dxfId="314" priority="301" operator="equal">
      <formula>"High risk"</formula>
    </cfRule>
    <cfRule type="cellIs" dxfId="313" priority="302" operator="equal">
      <formula>"Unclear risk"</formula>
    </cfRule>
    <cfRule type="cellIs" dxfId="312" priority="303" operator="equal">
      <formula>"Low risk"</formula>
    </cfRule>
  </conditionalFormatting>
  <conditionalFormatting sqref="K45">
    <cfRule type="cellIs" dxfId="311" priority="307" operator="equal">
      <formula>"High risk"</formula>
    </cfRule>
    <cfRule type="cellIs" dxfId="310" priority="308" operator="equal">
      <formula>"Unclear risk"</formula>
    </cfRule>
    <cfRule type="cellIs" dxfId="309" priority="309" operator="equal">
      <formula>"Low risk"</formula>
    </cfRule>
  </conditionalFormatting>
  <conditionalFormatting sqref="K54">
    <cfRule type="cellIs" dxfId="308" priority="298" operator="equal">
      <formula>"High risk"</formula>
    </cfRule>
    <cfRule type="cellIs" dxfId="307" priority="299" operator="equal">
      <formula>"Unclear risk"</formula>
    </cfRule>
    <cfRule type="cellIs" dxfId="306" priority="300" operator="equal">
      <formula>"Low risk"</formula>
    </cfRule>
  </conditionalFormatting>
  <conditionalFormatting sqref="K55">
    <cfRule type="cellIs" dxfId="305" priority="295" operator="equal">
      <formula>"High risk"</formula>
    </cfRule>
    <cfRule type="cellIs" dxfId="304" priority="296" operator="equal">
      <formula>"Unclear risk"</formula>
    </cfRule>
    <cfRule type="cellIs" dxfId="303" priority="297" operator="equal">
      <formula>"Low risk"</formula>
    </cfRule>
  </conditionalFormatting>
  <conditionalFormatting sqref="K62:K65">
    <cfRule type="cellIs" dxfId="302" priority="292" operator="equal">
      <formula>"High risk"</formula>
    </cfRule>
    <cfRule type="cellIs" dxfId="301" priority="293" operator="equal">
      <formula>"Unclear risk"</formula>
    </cfRule>
    <cfRule type="cellIs" dxfId="300" priority="294" operator="equal">
      <formula>"Low risk"</formula>
    </cfRule>
  </conditionalFormatting>
  <conditionalFormatting sqref="K60:K61">
    <cfRule type="cellIs" dxfId="299" priority="289" operator="equal">
      <formula>"High risk"</formula>
    </cfRule>
    <cfRule type="cellIs" dxfId="298" priority="290" operator="equal">
      <formula>"Unclear risk"</formula>
    </cfRule>
    <cfRule type="cellIs" dxfId="297" priority="291" operator="equal">
      <formula>"Low risk"</formula>
    </cfRule>
  </conditionalFormatting>
  <conditionalFormatting sqref="K75 K77">
    <cfRule type="cellIs" dxfId="296" priority="286" operator="equal">
      <formula>"High risk"</formula>
    </cfRule>
    <cfRule type="cellIs" dxfId="295" priority="287" operator="equal">
      <formula>"Unclear risk"</formula>
    </cfRule>
    <cfRule type="cellIs" dxfId="294" priority="288" operator="equal">
      <formula>"Low risk"</formula>
    </cfRule>
  </conditionalFormatting>
  <conditionalFormatting sqref="K71">
    <cfRule type="cellIs" dxfId="293" priority="283" operator="equal">
      <formula>"High risk"</formula>
    </cfRule>
    <cfRule type="cellIs" dxfId="292" priority="284" operator="equal">
      <formula>"Unclear risk"</formula>
    </cfRule>
    <cfRule type="cellIs" dxfId="291" priority="285" operator="equal">
      <formula>"Low risk"</formula>
    </cfRule>
  </conditionalFormatting>
  <conditionalFormatting sqref="K73">
    <cfRule type="cellIs" dxfId="290" priority="280" operator="equal">
      <formula>"High risk"</formula>
    </cfRule>
    <cfRule type="cellIs" dxfId="289" priority="281" operator="equal">
      <formula>"Unclear risk"</formula>
    </cfRule>
    <cfRule type="cellIs" dxfId="288" priority="282" operator="equal">
      <formula>"Low risk"</formula>
    </cfRule>
  </conditionalFormatting>
  <conditionalFormatting sqref="K72">
    <cfRule type="cellIs" dxfId="287" priority="277" operator="equal">
      <formula>"High risk"</formula>
    </cfRule>
    <cfRule type="cellIs" dxfId="286" priority="278" operator="equal">
      <formula>"Unclear risk"</formula>
    </cfRule>
    <cfRule type="cellIs" dxfId="285" priority="279" operator="equal">
      <formula>"Low risk"</formula>
    </cfRule>
  </conditionalFormatting>
  <conditionalFormatting sqref="K74">
    <cfRule type="cellIs" dxfId="284" priority="274" operator="equal">
      <formula>"High risk"</formula>
    </cfRule>
    <cfRule type="cellIs" dxfId="283" priority="275" operator="equal">
      <formula>"Unclear risk"</formula>
    </cfRule>
    <cfRule type="cellIs" dxfId="282" priority="276" operator="equal">
      <formula>"Low risk"</formula>
    </cfRule>
  </conditionalFormatting>
  <conditionalFormatting sqref="K79">
    <cfRule type="cellIs" dxfId="281" priority="271" operator="equal">
      <formula>"High risk"</formula>
    </cfRule>
    <cfRule type="cellIs" dxfId="280" priority="272" operator="equal">
      <formula>"Unclear risk"</formula>
    </cfRule>
    <cfRule type="cellIs" dxfId="279" priority="273" operator="equal">
      <formula>"Low risk"</formula>
    </cfRule>
  </conditionalFormatting>
  <conditionalFormatting sqref="K85:K86">
    <cfRule type="cellIs" dxfId="278" priority="268" operator="equal">
      <formula>"High risk"</formula>
    </cfRule>
    <cfRule type="cellIs" dxfId="277" priority="269" operator="equal">
      <formula>"Unclear risk"</formula>
    </cfRule>
    <cfRule type="cellIs" dxfId="276" priority="270" operator="equal">
      <formula>"Low risk"</formula>
    </cfRule>
  </conditionalFormatting>
  <conditionalFormatting sqref="K82">
    <cfRule type="cellIs" dxfId="275" priority="265" operator="equal">
      <formula>"High risk"</formula>
    </cfRule>
    <cfRule type="cellIs" dxfId="274" priority="266" operator="equal">
      <formula>"Unclear risk"</formula>
    </cfRule>
    <cfRule type="cellIs" dxfId="273" priority="267" operator="equal">
      <formula>"Low risk"</formula>
    </cfRule>
  </conditionalFormatting>
  <conditionalFormatting sqref="K81">
    <cfRule type="cellIs" dxfId="272" priority="262" operator="equal">
      <formula>"High risk"</formula>
    </cfRule>
    <cfRule type="cellIs" dxfId="271" priority="263" operator="equal">
      <formula>"Unclear risk"</formula>
    </cfRule>
    <cfRule type="cellIs" dxfId="270" priority="264" operator="equal">
      <formula>"Low risk"</formula>
    </cfRule>
  </conditionalFormatting>
  <conditionalFormatting sqref="K87:K88">
    <cfRule type="cellIs" dxfId="269" priority="253" operator="equal">
      <formula>"High risk"</formula>
    </cfRule>
    <cfRule type="cellIs" dxfId="268" priority="254" operator="equal">
      <formula>"Unclear risk"</formula>
    </cfRule>
    <cfRule type="cellIs" dxfId="267" priority="255" operator="equal">
      <formula>"Low risk"</formula>
    </cfRule>
  </conditionalFormatting>
  <conditionalFormatting sqref="K89">
    <cfRule type="cellIs" dxfId="266" priority="250" operator="equal">
      <formula>"High risk"</formula>
    </cfRule>
    <cfRule type="cellIs" dxfId="265" priority="251" operator="equal">
      <formula>"Unclear risk"</formula>
    </cfRule>
    <cfRule type="cellIs" dxfId="264" priority="252" operator="equal">
      <formula>"Low risk"</formula>
    </cfRule>
  </conditionalFormatting>
  <conditionalFormatting sqref="K91:K93">
    <cfRule type="cellIs" dxfId="263" priority="247" operator="equal">
      <formula>"High risk"</formula>
    </cfRule>
    <cfRule type="cellIs" dxfId="262" priority="248" operator="equal">
      <formula>"Unclear risk"</formula>
    </cfRule>
    <cfRule type="cellIs" dxfId="261" priority="249" operator="equal">
      <formula>"Low risk"</formula>
    </cfRule>
  </conditionalFormatting>
  <conditionalFormatting sqref="K95:K96">
    <cfRule type="cellIs" dxfId="260" priority="244" operator="equal">
      <formula>"High risk"</formula>
    </cfRule>
    <cfRule type="cellIs" dxfId="259" priority="245" operator="equal">
      <formula>"Unclear risk"</formula>
    </cfRule>
    <cfRule type="cellIs" dxfId="258" priority="246" operator="equal">
      <formula>"Low risk"</formula>
    </cfRule>
  </conditionalFormatting>
  <conditionalFormatting sqref="K94">
    <cfRule type="cellIs" dxfId="257" priority="241" operator="equal">
      <formula>"High risk"</formula>
    </cfRule>
    <cfRule type="cellIs" dxfId="256" priority="242" operator="equal">
      <formula>"Unclear risk"</formula>
    </cfRule>
    <cfRule type="cellIs" dxfId="255" priority="243" operator="equal">
      <formula>"Low risk"</formula>
    </cfRule>
  </conditionalFormatting>
  <conditionalFormatting sqref="K99">
    <cfRule type="cellIs" dxfId="254" priority="238" operator="equal">
      <formula>"High risk"</formula>
    </cfRule>
    <cfRule type="cellIs" dxfId="253" priority="239" operator="equal">
      <formula>"Unclear risk"</formula>
    </cfRule>
    <cfRule type="cellIs" dxfId="252" priority="240" operator="equal">
      <formula>"Low risk"</formula>
    </cfRule>
  </conditionalFormatting>
  <conditionalFormatting sqref="K97">
    <cfRule type="cellIs" dxfId="251" priority="235" operator="equal">
      <formula>"High risk"</formula>
    </cfRule>
    <cfRule type="cellIs" dxfId="250" priority="236" operator="equal">
      <formula>"Unclear risk"</formula>
    </cfRule>
    <cfRule type="cellIs" dxfId="249" priority="237" operator="equal">
      <formula>"Low risk"</formula>
    </cfRule>
  </conditionalFormatting>
  <conditionalFormatting sqref="K98">
    <cfRule type="cellIs" dxfId="248" priority="232" operator="equal">
      <formula>"High risk"</formula>
    </cfRule>
    <cfRule type="cellIs" dxfId="247" priority="233" operator="equal">
      <formula>"Unclear risk"</formula>
    </cfRule>
    <cfRule type="cellIs" dxfId="246" priority="234" operator="equal">
      <formula>"Low risk"</formula>
    </cfRule>
  </conditionalFormatting>
  <conditionalFormatting sqref="K101:K102">
    <cfRule type="cellIs" dxfId="245" priority="229" operator="equal">
      <formula>"High risk"</formula>
    </cfRule>
    <cfRule type="cellIs" dxfId="244" priority="230" operator="equal">
      <formula>"Unclear risk"</formula>
    </cfRule>
    <cfRule type="cellIs" dxfId="243" priority="231" operator="equal">
      <formula>"Low risk"</formula>
    </cfRule>
  </conditionalFormatting>
  <conditionalFormatting sqref="K100">
    <cfRule type="cellIs" dxfId="242" priority="223" operator="equal">
      <formula>"High risk"</formula>
    </cfRule>
    <cfRule type="cellIs" dxfId="241" priority="224" operator="equal">
      <formula>"Unclear risk"</formula>
    </cfRule>
    <cfRule type="cellIs" dxfId="240" priority="225" operator="equal">
      <formula>"Low risk"</formula>
    </cfRule>
  </conditionalFormatting>
  <conditionalFormatting sqref="K104:K106">
    <cfRule type="cellIs" dxfId="239" priority="220" operator="equal">
      <formula>"High risk"</formula>
    </cfRule>
    <cfRule type="cellIs" dxfId="238" priority="221" operator="equal">
      <formula>"Unclear risk"</formula>
    </cfRule>
    <cfRule type="cellIs" dxfId="237" priority="222" operator="equal">
      <formula>"Low risk"</formula>
    </cfRule>
  </conditionalFormatting>
  <conditionalFormatting sqref="K107:K108">
    <cfRule type="cellIs" dxfId="236" priority="217" operator="equal">
      <formula>"High risk"</formula>
    </cfRule>
    <cfRule type="cellIs" dxfId="235" priority="218" operator="equal">
      <formula>"Unclear risk"</formula>
    </cfRule>
    <cfRule type="cellIs" dxfId="234" priority="219" operator="equal">
      <formula>"Low risk"</formula>
    </cfRule>
  </conditionalFormatting>
  <conditionalFormatting sqref="K103">
    <cfRule type="cellIs" dxfId="233" priority="214" operator="equal">
      <formula>"High risk"</formula>
    </cfRule>
    <cfRule type="cellIs" dxfId="232" priority="215" operator="equal">
      <formula>"Unclear risk"</formula>
    </cfRule>
    <cfRule type="cellIs" dxfId="231" priority="216" operator="equal">
      <formula>"Low risk"</formula>
    </cfRule>
  </conditionalFormatting>
  <conditionalFormatting sqref="K113:K118">
    <cfRule type="cellIs" dxfId="230" priority="211" operator="equal">
      <formula>"High risk"</formula>
    </cfRule>
    <cfRule type="cellIs" dxfId="229" priority="212" operator="equal">
      <formula>"Unclear risk"</formula>
    </cfRule>
    <cfRule type="cellIs" dxfId="228" priority="213" operator="equal">
      <formula>"Low risk"</formula>
    </cfRule>
  </conditionalFormatting>
  <conditionalFormatting sqref="K119:K120">
    <cfRule type="cellIs" dxfId="227" priority="208" operator="equal">
      <formula>"High risk"</formula>
    </cfRule>
    <cfRule type="cellIs" dxfId="226" priority="209" operator="equal">
      <formula>"Unclear risk"</formula>
    </cfRule>
    <cfRule type="cellIs" dxfId="225" priority="210" operator="equal">
      <formula>"Low risk"</formula>
    </cfRule>
  </conditionalFormatting>
  <conditionalFormatting sqref="K121">
    <cfRule type="cellIs" dxfId="224" priority="205" operator="equal">
      <formula>"High risk"</formula>
    </cfRule>
    <cfRule type="cellIs" dxfId="223" priority="206" operator="equal">
      <formula>"Unclear risk"</formula>
    </cfRule>
    <cfRule type="cellIs" dxfId="222" priority="207" operator="equal">
      <formula>"Low risk"</formula>
    </cfRule>
  </conditionalFormatting>
  <conditionalFormatting sqref="K127:K128">
    <cfRule type="cellIs" dxfId="221" priority="202" operator="equal">
      <formula>"High risk"</formula>
    </cfRule>
    <cfRule type="cellIs" dxfId="220" priority="203" operator="equal">
      <formula>"Unclear risk"</formula>
    </cfRule>
    <cfRule type="cellIs" dxfId="219" priority="204" operator="equal">
      <formula>"Low risk"</formula>
    </cfRule>
  </conditionalFormatting>
  <conditionalFormatting sqref="K125:K126">
    <cfRule type="cellIs" dxfId="218" priority="199" operator="equal">
      <formula>"High risk"</formula>
    </cfRule>
    <cfRule type="cellIs" dxfId="217" priority="200" operator="equal">
      <formula>"Unclear risk"</formula>
    </cfRule>
    <cfRule type="cellIs" dxfId="216" priority="201" operator="equal">
      <formula>"Low risk"</formula>
    </cfRule>
  </conditionalFormatting>
  <conditionalFormatting sqref="K129:K131">
    <cfRule type="cellIs" dxfId="215" priority="190" operator="equal">
      <formula>"High risk"</formula>
    </cfRule>
    <cfRule type="cellIs" dxfId="214" priority="191" operator="equal">
      <formula>"Unclear risk"</formula>
    </cfRule>
    <cfRule type="cellIs" dxfId="213" priority="192" operator="equal">
      <formula>"Low risk"</formula>
    </cfRule>
  </conditionalFormatting>
  <conditionalFormatting sqref="K132:K133">
    <cfRule type="cellIs" dxfId="212" priority="187" operator="equal">
      <formula>"High risk"</formula>
    </cfRule>
    <cfRule type="cellIs" dxfId="211" priority="188" operator="equal">
      <formula>"Unclear risk"</formula>
    </cfRule>
    <cfRule type="cellIs" dxfId="210" priority="189" operator="equal">
      <formula>"Low risk"</formula>
    </cfRule>
  </conditionalFormatting>
  <conditionalFormatting sqref="K134:K136">
    <cfRule type="cellIs" dxfId="209" priority="184" operator="equal">
      <formula>"High risk"</formula>
    </cfRule>
    <cfRule type="cellIs" dxfId="208" priority="185" operator="equal">
      <formula>"Unclear risk"</formula>
    </cfRule>
    <cfRule type="cellIs" dxfId="207" priority="186" operator="equal">
      <formula>"Low risk"</formula>
    </cfRule>
  </conditionalFormatting>
  <conditionalFormatting sqref="K137 K140">
    <cfRule type="cellIs" dxfId="206" priority="181" operator="equal">
      <formula>"High risk"</formula>
    </cfRule>
    <cfRule type="cellIs" dxfId="205" priority="182" operator="equal">
      <formula>"Unclear risk"</formula>
    </cfRule>
    <cfRule type="cellIs" dxfId="204" priority="183" operator="equal">
      <formula>"Low risk"</formula>
    </cfRule>
  </conditionalFormatting>
  <conditionalFormatting sqref="K141:K142">
    <cfRule type="cellIs" dxfId="203" priority="178" operator="equal">
      <formula>"High risk"</formula>
    </cfRule>
    <cfRule type="cellIs" dxfId="202" priority="179" operator="equal">
      <formula>"Unclear risk"</formula>
    </cfRule>
    <cfRule type="cellIs" dxfId="201" priority="180" operator="equal">
      <formula>"Low risk"</formula>
    </cfRule>
  </conditionalFormatting>
  <conditionalFormatting sqref="K139">
    <cfRule type="cellIs" dxfId="200" priority="175" operator="equal">
      <formula>"High risk"</formula>
    </cfRule>
    <cfRule type="cellIs" dxfId="199" priority="176" operator="equal">
      <formula>"Unclear risk"</formula>
    </cfRule>
    <cfRule type="cellIs" dxfId="198" priority="177" operator="equal">
      <formula>"Low risk"</formula>
    </cfRule>
  </conditionalFormatting>
  <conditionalFormatting sqref="K138">
    <cfRule type="cellIs" dxfId="197" priority="172" operator="equal">
      <formula>"High risk"</formula>
    </cfRule>
    <cfRule type="cellIs" dxfId="196" priority="173" operator="equal">
      <formula>"Unclear risk"</formula>
    </cfRule>
    <cfRule type="cellIs" dxfId="195" priority="174" operator="equal">
      <formula>"Low risk"</formula>
    </cfRule>
  </conditionalFormatting>
  <conditionalFormatting sqref="K144">
    <cfRule type="cellIs" dxfId="194" priority="169" operator="equal">
      <formula>"High risk"</formula>
    </cfRule>
    <cfRule type="cellIs" dxfId="193" priority="170" operator="equal">
      <formula>"Unclear risk"</formula>
    </cfRule>
    <cfRule type="cellIs" dxfId="192" priority="171" operator="equal">
      <formula>"Low risk"</formula>
    </cfRule>
  </conditionalFormatting>
  <conditionalFormatting sqref="K143">
    <cfRule type="cellIs" dxfId="191" priority="166" operator="equal">
      <formula>"High risk"</formula>
    </cfRule>
    <cfRule type="cellIs" dxfId="190" priority="167" operator="equal">
      <formula>"Unclear risk"</formula>
    </cfRule>
    <cfRule type="cellIs" dxfId="189" priority="168" operator="equal">
      <formula>"Low risk"</formula>
    </cfRule>
  </conditionalFormatting>
  <conditionalFormatting sqref="K145">
    <cfRule type="cellIs" dxfId="188" priority="163" operator="equal">
      <formula>"High risk"</formula>
    </cfRule>
    <cfRule type="cellIs" dxfId="187" priority="164" operator="equal">
      <formula>"Unclear risk"</formula>
    </cfRule>
    <cfRule type="cellIs" dxfId="186" priority="165" operator="equal">
      <formula>"Low risk"</formula>
    </cfRule>
  </conditionalFormatting>
  <conditionalFormatting sqref="K147">
    <cfRule type="cellIs" dxfId="185" priority="160" operator="equal">
      <formula>"High risk"</formula>
    </cfRule>
    <cfRule type="cellIs" dxfId="184" priority="161" operator="equal">
      <formula>"Unclear risk"</formula>
    </cfRule>
    <cfRule type="cellIs" dxfId="183" priority="162" operator="equal">
      <formula>"Low risk"</formula>
    </cfRule>
  </conditionalFormatting>
  <conditionalFormatting sqref="K146">
    <cfRule type="cellIs" dxfId="182" priority="157" operator="equal">
      <formula>"High risk"</formula>
    </cfRule>
    <cfRule type="cellIs" dxfId="181" priority="158" operator="equal">
      <formula>"Unclear risk"</formula>
    </cfRule>
    <cfRule type="cellIs" dxfId="180" priority="159" operator="equal">
      <formula>"Low risk"</formula>
    </cfRule>
  </conditionalFormatting>
  <conditionalFormatting sqref="K149">
    <cfRule type="cellIs" dxfId="179" priority="154" operator="equal">
      <formula>"High risk"</formula>
    </cfRule>
    <cfRule type="cellIs" dxfId="178" priority="155" operator="equal">
      <formula>"Unclear risk"</formula>
    </cfRule>
    <cfRule type="cellIs" dxfId="177" priority="156" operator="equal">
      <formula>"Low risk"</formula>
    </cfRule>
  </conditionalFormatting>
  <conditionalFormatting sqref="K153:K154">
    <cfRule type="cellIs" dxfId="176" priority="151" operator="equal">
      <formula>"High risk"</formula>
    </cfRule>
    <cfRule type="cellIs" dxfId="175" priority="152" operator="equal">
      <formula>"Unclear risk"</formula>
    </cfRule>
    <cfRule type="cellIs" dxfId="174" priority="153" operator="equal">
      <formula>"Low risk"</formula>
    </cfRule>
  </conditionalFormatting>
  <conditionalFormatting sqref="K150">
    <cfRule type="cellIs" dxfId="173" priority="148" operator="equal">
      <formula>"High risk"</formula>
    </cfRule>
    <cfRule type="cellIs" dxfId="172" priority="149" operator="equal">
      <formula>"Unclear risk"</formula>
    </cfRule>
    <cfRule type="cellIs" dxfId="171" priority="150" operator="equal">
      <formula>"Low risk"</formula>
    </cfRule>
  </conditionalFormatting>
  <conditionalFormatting sqref="K151">
    <cfRule type="cellIs" dxfId="170" priority="145" operator="equal">
      <formula>"High risk"</formula>
    </cfRule>
    <cfRule type="cellIs" dxfId="169" priority="146" operator="equal">
      <formula>"Unclear risk"</formula>
    </cfRule>
    <cfRule type="cellIs" dxfId="168" priority="147" operator="equal">
      <formula>"Low risk"</formula>
    </cfRule>
  </conditionalFormatting>
  <conditionalFormatting sqref="K152">
    <cfRule type="cellIs" dxfId="167" priority="142" operator="equal">
      <formula>"High risk"</formula>
    </cfRule>
    <cfRule type="cellIs" dxfId="166" priority="143" operator="equal">
      <formula>"Unclear risk"</formula>
    </cfRule>
    <cfRule type="cellIs" dxfId="165" priority="144" operator="equal">
      <formula>"Low risk"</formula>
    </cfRule>
  </conditionalFormatting>
  <conditionalFormatting sqref="K156:K157">
    <cfRule type="cellIs" dxfId="164" priority="139" operator="equal">
      <formula>"High risk"</formula>
    </cfRule>
    <cfRule type="cellIs" dxfId="163" priority="140" operator="equal">
      <formula>"Unclear risk"</formula>
    </cfRule>
    <cfRule type="cellIs" dxfId="162" priority="141" operator="equal">
      <formula>"Low risk"</formula>
    </cfRule>
  </conditionalFormatting>
  <conditionalFormatting sqref="K155">
    <cfRule type="cellIs" dxfId="161" priority="136" operator="equal">
      <formula>"High risk"</formula>
    </cfRule>
    <cfRule type="cellIs" dxfId="160" priority="137" operator="equal">
      <formula>"Unclear risk"</formula>
    </cfRule>
    <cfRule type="cellIs" dxfId="159" priority="138" operator="equal">
      <formula>"Low risk"</formula>
    </cfRule>
  </conditionalFormatting>
  <conditionalFormatting sqref="K158:K159">
    <cfRule type="cellIs" dxfId="158" priority="133" operator="equal">
      <formula>"High risk"</formula>
    </cfRule>
    <cfRule type="cellIs" dxfId="157" priority="134" operator="equal">
      <formula>"Unclear risk"</formula>
    </cfRule>
    <cfRule type="cellIs" dxfId="156" priority="135" operator="equal">
      <formula>"Low risk"</formula>
    </cfRule>
  </conditionalFormatting>
  <conditionalFormatting sqref="K163">
    <cfRule type="cellIs" dxfId="155" priority="130" operator="equal">
      <formula>"High risk"</formula>
    </cfRule>
    <cfRule type="cellIs" dxfId="154" priority="131" operator="equal">
      <formula>"Unclear risk"</formula>
    </cfRule>
    <cfRule type="cellIs" dxfId="153" priority="132" operator="equal">
      <formula>"Low risk"</formula>
    </cfRule>
  </conditionalFormatting>
  <conditionalFormatting sqref="K162">
    <cfRule type="cellIs" dxfId="152" priority="127" operator="equal">
      <formula>"High risk"</formula>
    </cfRule>
    <cfRule type="cellIs" dxfId="151" priority="128" operator="equal">
      <formula>"Unclear risk"</formula>
    </cfRule>
    <cfRule type="cellIs" dxfId="150" priority="129" operator="equal">
      <formula>"Low risk"</formula>
    </cfRule>
  </conditionalFormatting>
  <conditionalFormatting sqref="K164">
    <cfRule type="cellIs" dxfId="149" priority="124" operator="equal">
      <formula>"High risk"</formula>
    </cfRule>
    <cfRule type="cellIs" dxfId="148" priority="125" operator="equal">
      <formula>"Unclear risk"</formula>
    </cfRule>
    <cfRule type="cellIs" dxfId="147" priority="126" operator="equal">
      <formula>"Low risk"</formula>
    </cfRule>
  </conditionalFormatting>
  <conditionalFormatting sqref="K167:K170">
    <cfRule type="cellIs" dxfId="146" priority="118" operator="equal">
      <formula>"High risk"</formula>
    </cfRule>
    <cfRule type="cellIs" dxfId="145" priority="119" operator="equal">
      <formula>"Unclear risk"</formula>
    </cfRule>
    <cfRule type="cellIs" dxfId="144" priority="120" operator="equal">
      <formula>"Low risk"</formula>
    </cfRule>
  </conditionalFormatting>
  <conditionalFormatting sqref="K171:K172">
    <cfRule type="cellIs" dxfId="143" priority="115" operator="equal">
      <formula>"High risk"</formula>
    </cfRule>
    <cfRule type="cellIs" dxfId="142" priority="116" operator="equal">
      <formula>"Unclear risk"</formula>
    </cfRule>
    <cfRule type="cellIs" dxfId="141" priority="117" operator="equal">
      <formula>"Low risk"</formula>
    </cfRule>
  </conditionalFormatting>
  <conditionalFormatting sqref="K173">
    <cfRule type="cellIs" dxfId="140" priority="112" operator="equal">
      <formula>"High risk"</formula>
    </cfRule>
    <cfRule type="cellIs" dxfId="139" priority="113" operator="equal">
      <formula>"Unclear risk"</formula>
    </cfRule>
    <cfRule type="cellIs" dxfId="138" priority="114" operator="equal">
      <formula>"Low risk"</formula>
    </cfRule>
  </conditionalFormatting>
  <conditionalFormatting sqref="K174:K176 K178">
    <cfRule type="cellIs" dxfId="137" priority="109" operator="equal">
      <formula>"High risk"</formula>
    </cfRule>
    <cfRule type="cellIs" dxfId="136" priority="110" operator="equal">
      <formula>"Unclear risk"</formula>
    </cfRule>
    <cfRule type="cellIs" dxfId="135" priority="111" operator="equal">
      <formula>"Low risk"</formula>
    </cfRule>
  </conditionalFormatting>
  <conditionalFormatting sqref="K180">
    <cfRule type="cellIs" dxfId="134" priority="106" operator="equal">
      <formula>"High risk"</formula>
    </cfRule>
    <cfRule type="cellIs" dxfId="133" priority="107" operator="equal">
      <formula>"Unclear risk"</formula>
    </cfRule>
    <cfRule type="cellIs" dxfId="132" priority="108" operator="equal">
      <formula>"Low risk"</formula>
    </cfRule>
  </conditionalFormatting>
  <conditionalFormatting sqref="K179">
    <cfRule type="cellIs" dxfId="131" priority="103" operator="equal">
      <formula>"High risk"</formula>
    </cfRule>
    <cfRule type="cellIs" dxfId="130" priority="104" operator="equal">
      <formula>"Unclear risk"</formula>
    </cfRule>
    <cfRule type="cellIs" dxfId="129" priority="105" operator="equal">
      <formula>"Low risk"</formula>
    </cfRule>
  </conditionalFormatting>
  <conditionalFormatting sqref="K177">
    <cfRule type="cellIs" dxfId="128" priority="100" operator="equal">
      <formula>"High risk"</formula>
    </cfRule>
    <cfRule type="cellIs" dxfId="127" priority="101" operator="equal">
      <formula>"Unclear risk"</formula>
    </cfRule>
    <cfRule type="cellIs" dxfId="126" priority="102" operator="equal">
      <formula>"Low risk"</formula>
    </cfRule>
  </conditionalFormatting>
  <conditionalFormatting sqref="K184">
    <cfRule type="cellIs" dxfId="125" priority="97" operator="equal">
      <formula>"High risk"</formula>
    </cfRule>
    <cfRule type="cellIs" dxfId="124" priority="98" operator="equal">
      <formula>"Unclear risk"</formula>
    </cfRule>
    <cfRule type="cellIs" dxfId="123" priority="99" operator="equal">
      <formula>"Low risk"</formula>
    </cfRule>
  </conditionalFormatting>
  <conditionalFormatting sqref="K182">
    <cfRule type="cellIs" dxfId="122" priority="94" operator="equal">
      <formula>"High risk"</formula>
    </cfRule>
    <cfRule type="cellIs" dxfId="121" priority="95" operator="equal">
      <formula>"Unclear risk"</formula>
    </cfRule>
    <cfRule type="cellIs" dxfId="120" priority="96" operator="equal">
      <formula>"Low risk"</formula>
    </cfRule>
  </conditionalFormatting>
  <conditionalFormatting sqref="K183">
    <cfRule type="cellIs" dxfId="119" priority="91" operator="equal">
      <formula>"High risk"</formula>
    </cfRule>
    <cfRule type="cellIs" dxfId="118" priority="92" operator="equal">
      <formula>"Unclear risk"</formula>
    </cfRule>
    <cfRule type="cellIs" dxfId="117" priority="93" operator="equal">
      <formula>"Low risk"</formula>
    </cfRule>
  </conditionalFormatting>
  <conditionalFormatting sqref="K186">
    <cfRule type="cellIs" dxfId="116" priority="88" operator="equal">
      <formula>"High risk"</formula>
    </cfRule>
    <cfRule type="cellIs" dxfId="115" priority="89" operator="equal">
      <formula>"Unclear risk"</formula>
    </cfRule>
    <cfRule type="cellIs" dxfId="114" priority="90" operator="equal">
      <formula>"Low risk"</formula>
    </cfRule>
  </conditionalFormatting>
  <conditionalFormatting sqref="K185">
    <cfRule type="cellIs" dxfId="113" priority="85" operator="equal">
      <formula>"High risk"</formula>
    </cfRule>
    <cfRule type="cellIs" dxfId="112" priority="86" operator="equal">
      <formula>"Unclear risk"</formula>
    </cfRule>
    <cfRule type="cellIs" dxfId="111" priority="87" operator="equal">
      <formula>"Low risk"</formula>
    </cfRule>
  </conditionalFormatting>
  <conditionalFormatting sqref="K188:K190">
    <cfRule type="cellIs" dxfId="110" priority="82" operator="equal">
      <formula>"High risk"</formula>
    </cfRule>
    <cfRule type="cellIs" dxfId="109" priority="83" operator="equal">
      <formula>"Unclear risk"</formula>
    </cfRule>
    <cfRule type="cellIs" dxfId="108" priority="84" operator="equal">
      <formula>"Low risk"</formula>
    </cfRule>
  </conditionalFormatting>
  <conditionalFormatting sqref="K187">
    <cfRule type="cellIs" dxfId="107" priority="79" operator="equal">
      <formula>"High risk"</formula>
    </cfRule>
    <cfRule type="cellIs" dxfId="106" priority="80" operator="equal">
      <formula>"Unclear risk"</formula>
    </cfRule>
    <cfRule type="cellIs" dxfId="105" priority="81" operator="equal">
      <formula>"Low risk"</formula>
    </cfRule>
  </conditionalFormatting>
  <conditionalFormatting sqref="K109">
    <cfRule type="cellIs" dxfId="104" priority="76" operator="equal">
      <formula>"High risk"</formula>
    </cfRule>
    <cfRule type="cellIs" dxfId="103" priority="77" operator="equal">
      <formula>"Unclear risk"</formula>
    </cfRule>
    <cfRule type="cellIs" dxfId="102" priority="78" operator="equal">
      <formula>"Low risk"</formula>
    </cfRule>
  </conditionalFormatting>
  <conditionalFormatting sqref="K110">
    <cfRule type="cellIs" dxfId="101" priority="73" operator="equal">
      <formula>"High risk"</formula>
    </cfRule>
    <cfRule type="cellIs" dxfId="100" priority="74" operator="equal">
      <formula>"Unclear risk"</formula>
    </cfRule>
    <cfRule type="cellIs" dxfId="99" priority="75" operator="equal">
      <formula>"Low risk"</formula>
    </cfRule>
  </conditionalFormatting>
  <conditionalFormatting sqref="K111">
    <cfRule type="cellIs" dxfId="98" priority="70" operator="equal">
      <formula>"High risk"</formula>
    </cfRule>
    <cfRule type="cellIs" dxfId="97" priority="71" operator="equal">
      <formula>"Unclear risk"</formula>
    </cfRule>
    <cfRule type="cellIs" dxfId="96" priority="72" operator="equal">
      <formula>"Low risk"</formula>
    </cfRule>
  </conditionalFormatting>
  <conditionalFormatting sqref="K112">
    <cfRule type="cellIs" dxfId="95" priority="67" operator="equal">
      <formula>"High risk"</formula>
    </cfRule>
    <cfRule type="cellIs" dxfId="94" priority="68" operator="equal">
      <formula>"Unclear risk"</formula>
    </cfRule>
    <cfRule type="cellIs" dxfId="93" priority="69" operator="equal">
      <formula>"Low risk"</formula>
    </cfRule>
  </conditionalFormatting>
  <conditionalFormatting sqref="K191:K193">
    <cfRule type="cellIs" dxfId="92" priority="64" operator="equal">
      <formula>"High risk"</formula>
    </cfRule>
    <cfRule type="cellIs" dxfId="91" priority="65" operator="equal">
      <formula>"Unclear risk"</formula>
    </cfRule>
    <cfRule type="cellIs" dxfId="90" priority="66" operator="equal">
      <formula>"Low risk"</formula>
    </cfRule>
  </conditionalFormatting>
  <conditionalFormatting sqref="K194:K195">
    <cfRule type="cellIs" dxfId="89" priority="61" operator="equal">
      <formula>"High risk"</formula>
    </cfRule>
    <cfRule type="cellIs" dxfId="88" priority="62" operator="equal">
      <formula>"Unclear risk"</formula>
    </cfRule>
    <cfRule type="cellIs" dxfId="87" priority="63" operator="equal">
      <formula>"Low risk"</formula>
    </cfRule>
  </conditionalFormatting>
  <conditionalFormatting sqref="K197">
    <cfRule type="cellIs" dxfId="86" priority="58" operator="equal">
      <formula>"High risk"</formula>
    </cfRule>
    <cfRule type="cellIs" dxfId="85" priority="59" operator="equal">
      <formula>"Unclear risk"</formula>
    </cfRule>
    <cfRule type="cellIs" dxfId="84" priority="60" operator="equal">
      <formula>"Low risk"</formula>
    </cfRule>
  </conditionalFormatting>
  <conditionalFormatting sqref="K196">
    <cfRule type="cellIs" dxfId="83" priority="55" operator="equal">
      <formula>"High risk"</formula>
    </cfRule>
    <cfRule type="cellIs" dxfId="82" priority="56" operator="equal">
      <formula>"Unclear risk"</formula>
    </cfRule>
    <cfRule type="cellIs" dxfId="81" priority="57" operator="equal">
      <formula>"Low risk"</formula>
    </cfRule>
  </conditionalFormatting>
  <conditionalFormatting sqref="K199">
    <cfRule type="cellIs" dxfId="80" priority="52" operator="equal">
      <formula>"High risk"</formula>
    </cfRule>
    <cfRule type="cellIs" dxfId="79" priority="53" operator="equal">
      <formula>"Unclear risk"</formula>
    </cfRule>
    <cfRule type="cellIs" dxfId="78" priority="54" operator="equal">
      <formula>"Low risk"</formula>
    </cfRule>
  </conditionalFormatting>
  <conditionalFormatting sqref="K4">
    <cfRule type="cellIs" dxfId="77" priority="46" operator="equal">
      <formula>"High risk"</formula>
    </cfRule>
    <cfRule type="cellIs" dxfId="76" priority="47" operator="equal">
      <formula>"Unclear risk"</formula>
    </cfRule>
    <cfRule type="cellIs" dxfId="75" priority="48" operator="equal">
      <formula>"Low risk"</formula>
    </cfRule>
  </conditionalFormatting>
  <conditionalFormatting sqref="K3">
    <cfRule type="cellIs" dxfId="74" priority="43" operator="equal">
      <formula>"High risk"</formula>
    </cfRule>
    <cfRule type="cellIs" dxfId="73" priority="44" operator="equal">
      <formula>"Unclear risk"</formula>
    </cfRule>
    <cfRule type="cellIs" dxfId="72" priority="45" operator="equal">
      <formula>"Low risk"</formula>
    </cfRule>
  </conditionalFormatting>
  <conditionalFormatting sqref="K5">
    <cfRule type="cellIs" dxfId="71" priority="40" operator="equal">
      <formula>"High risk"</formula>
    </cfRule>
    <cfRule type="cellIs" dxfId="70" priority="41" operator="equal">
      <formula>"Unclear risk"</formula>
    </cfRule>
    <cfRule type="cellIs" dxfId="69" priority="42" operator="equal">
      <formula>"Low risk"</formula>
    </cfRule>
  </conditionalFormatting>
  <conditionalFormatting sqref="K6">
    <cfRule type="cellIs" dxfId="68" priority="37" operator="equal">
      <formula>"High risk"</formula>
    </cfRule>
    <cfRule type="cellIs" dxfId="67" priority="38" operator="equal">
      <formula>"Unclear risk"</formula>
    </cfRule>
    <cfRule type="cellIs" dxfId="66" priority="39" operator="equal">
      <formula>"Low risk"</formula>
    </cfRule>
  </conditionalFormatting>
  <conditionalFormatting sqref="K50">
    <cfRule type="cellIs" dxfId="65" priority="34" operator="equal">
      <formula>"High risk"</formula>
    </cfRule>
    <cfRule type="cellIs" dxfId="64" priority="35" operator="equal">
      <formula>"Unclear risk"</formula>
    </cfRule>
    <cfRule type="cellIs" dxfId="63" priority="36" operator="equal">
      <formula>"Low risk"</formula>
    </cfRule>
  </conditionalFormatting>
  <conditionalFormatting sqref="K51">
    <cfRule type="cellIs" dxfId="62" priority="31" operator="equal">
      <formula>"High risk"</formula>
    </cfRule>
    <cfRule type="cellIs" dxfId="61" priority="32" operator="equal">
      <formula>"Unclear risk"</formula>
    </cfRule>
    <cfRule type="cellIs" dxfId="60" priority="33" operator="equal">
      <formula>"Low risk"</formula>
    </cfRule>
  </conditionalFormatting>
  <conditionalFormatting sqref="K47">
    <cfRule type="cellIs" dxfId="59" priority="28" operator="equal">
      <formula>"High risk"</formula>
    </cfRule>
    <cfRule type="cellIs" dxfId="58" priority="29" operator="equal">
      <formula>"Unclear risk"</formula>
    </cfRule>
    <cfRule type="cellIs" dxfId="57" priority="30" operator="equal">
      <formula>"Low risk"</formula>
    </cfRule>
  </conditionalFormatting>
  <conditionalFormatting sqref="K48">
    <cfRule type="cellIs" dxfId="56" priority="25" operator="equal">
      <formula>"High risk"</formula>
    </cfRule>
    <cfRule type="cellIs" dxfId="55" priority="26" operator="equal">
      <formula>"Unclear risk"</formula>
    </cfRule>
    <cfRule type="cellIs" dxfId="54" priority="27" operator="equal">
      <formula>"Low risk"</formula>
    </cfRule>
  </conditionalFormatting>
  <conditionalFormatting sqref="K59">
    <cfRule type="cellIs" dxfId="53" priority="22" operator="equal">
      <formula>"High risk"</formula>
    </cfRule>
    <cfRule type="cellIs" dxfId="52" priority="23" operator="equal">
      <formula>"Unclear risk"</formula>
    </cfRule>
    <cfRule type="cellIs" dxfId="51" priority="24" operator="equal">
      <formula>"Low risk"</formula>
    </cfRule>
  </conditionalFormatting>
  <conditionalFormatting sqref="K57">
    <cfRule type="cellIs" dxfId="50" priority="19" operator="equal">
      <formula>"High risk"</formula>
    </cfRule>
    <cfRule type="cellIs" dxfId="49" priority="20" operator="equal">
      <formula>"Unclear risk"</formula>
    </cfRule>
    <cfRule type="cellIs" dxfId="48" priority="21" operator="equal">
      <formula>"Low risk"</formula>
    </cfRule>
  </conditionalFormatting>
  <conditionalFormatting sqref="K58">
    <cfRule type="cellIs" dxfId="47" priority="16" operator="equal">
      <formula>"High risk"</formula>
    </cfRule>
    <cfRule type="cellIs" dxfId="46" priority="17" operator="equal">
      <formula>"Unclear risk"</formula>
    </cfRule>
    <cfRule type="cellIs" dxfId="45" priority="18" operator="equal">
      <formula>"Low risk"</formula>
    </cfRule>
  </conditionalFormatting>
  <conditionalFormatting sqref="K69">
    <cfRule type="cellIs" dxfId="44" priority="13" operator="equal">
      <formula>"High risk"</formula>
    </cfRule>
    <cfRule type="cellIs" dxfId="43" priority="14" operator="equal">
      <formula>"Unclear risk"</formula>
    </cfRule>
    <cfRule type="cellIs" dxfId="42" priority="15" operator="equal">
      <formula>"Low risk"</formula>
    </cfRule>
  </conditionalFormatting>
  <conditionalFormatting sqref="K70">
    <cfRule type="cellIs" dxfId="41" priority="10" operator="equal">
      <formula>"High risk"</formula>
    </cfRule>
    <cfRule type="cellIs" dxfId="40" priority="11" operator="equal">
      <formula>"Unclear risk"</formula>
    </cfRule>
    <cfRule type="cellIs" dxfId="39" priority="12" operator="equal">
      <formula>"Low risk"</formula>
    </cfRule>
  </conditionalFormatting>
  <conditionalFormatting sqref="K66:K68">
    <cfRule type="cellIs" dxfId="38" priority="7" operator="equal">
      <formula>"High risk"</formula>
    </cfRule>
    <cfRule type="cellIs" dxfId="37" priority="8" operator="equal">
      <formula>"Unclear risk"</formula>
    </cfRule>
    <cfRule type="cellIs" dxfId="36" priority="9" operator="equal">
      <formula>"Low risk"</formula>
    </cfRule>
  </conditionalFormatting>
  <conditionalFormatting sqref="K78">
    <cfRule type="cellIs" dxfId="35" priority="4" operator="equal">
      <formula>"High risk"</formula>
    </cfRule>
    <cfRule type="cellIs" dxfId="34" priority="5" operator="equal">
      <formula>"Unclear risk"</formula>
    </cfRule>
    <cfRule type="cellIs" dxfId="33" priority="6" operator="equal">
      <formula>"Low risk"</formula>
    </cfRule>
  </conditionalFormatting>
  <conditionalFormatting sqref="K76">
    <cfRule type="cellIs" dxfId="32" priority="1" operator="equal">
      <formula>"High risk"</formula>
    </cfRule>
    <cfRule type="cellIs" dxfId="31" priority="2" operator="equal">
      <formula>"Unclear risk"</formula>
    </cfRule>
    <cfRule type="cellIs" dxfId="30" priority="3" operator="equal">
      <formula>"Low risk"</formula>
    </cfRule>
  </conditionalFormatting>
  <dataValidations count="1">
    <dataValidation type="list" allowBlank="1" showInputMessage="1" showErrorMessage="1" sqref="K3 K5:K1048576">
      <formula1>ROB</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3"/>
  <sheetViews>
    <sheetView workbookViewId="0">
      <selection activeCell="A2" sqref="A2"/>
    </sheetView>
  </sheetViews>
  <sheetFormatPr defaultRowHeight="15" x14ac:dyDescent="0.25"/>
  <cols>
    <col min="1" max="1" width="29.28515625" style="59" customWidth="1"/>
    <col min="2" max="2" width="21" style="59" customWidth="1"/>
    <col min="3" max="4" width="75.42578125" style="59" customWidth="1"/>
    <col min="5" max="16384" width="9.140625" style="59"/>
  </cols>
  <sheetData>
    <row r="1" spans="1:5" x14ac:dyDescent="0.25">
      <c r="A1" s="64" t="s">
        <v>0</v>
      </c>
      <c r="B1" s="64" t="s">
        <v>83</v>
      </c>
      <c r="C1" s="64" t="s">
        <v>84</v>
      </c>
      <c r="D1" s="64" t="s">
        <v>85</v>
      </c>
    </row>
    <row r="2" spans="1:5" s="53" customFormat="1" x14ac:dyDescent="0.25">
      <c r="A2" s="53" t="s">
        <v>1148</v>
      </c>
      <c r="B2" s="53" t="s">
        <v>1101</v>
      </c>
      <c r="C2" s="24" t="s">
        <v>1048</v>
      </c>
      <c r="D2" s="24" t="s">
        <v>1149</v>
      </c>
      <c r="E2" s="55"/>
    </row>
    <row r="3" spans="1:5" s="53" customFormat="1" x14ac:dyDescent="0.25">
      <c r="A3" s="53" t="s">
        <v>1595</v>
      </c>
      <c r="B3" s="53" t="s">
        <v>1101</v>
      </c>
      <c r="C3" s="24" t="s">
        <v>1211</v>
      </c>
      <c r="D3" s="24" t="s">
        <v>1596</v>
      </c>
      <c r="E3" s="55"/>
    </row>
    <row r="4" spans="1:5" s="53" customFormat="1" x14ac:dyDescent="0.25">
      <c r="A4" s="53" t="s">
        <v>1863</v>
      </c>
      <c r="B4" s="53" t="s">
        <v>1917</v>
      </c>
      <c r="C4" s="24" t="s">
        <v>499</v>
      </c>
      <c r="D4" s="24" t="s">
        <v>1918</v>
      </c>
      <c r="E4" s="55"/>
    </row>
    <row r="5" spans="1:5" s="53" customFormat="1" x14ac:dyDescent="0.25">
      <c r="A5" s="70" t="s">
        <v>1864</v>
      </c>
      <c r="B5" s="53" t="s">
        <v>1917</v>
      </c>
      <c r="C5" s="24" t="s">
        <v>1865</v>
      </c>
      <c r="D5" s="24" t="s">
        <v>1812</v>
      </c>
      <c r="E5" s="55"/>
    </row>
    <row r="6" spans="1:5" s="53" customFormat="1" x14ac:dyDescent="0.25">
      <c r="A6" s="53" t="s">
        <v>222</v>
      </c>
      <c r="B6" s="53" t="s">
        <v>1101</v>
      </c>
      <c r="C6" s="24" t="s">
        <v>522</v>
      </c>
      <c r="D6" s="24" t="s">
        <v>223</v>
      </c>
      <c r="E6" s="55"/>
    </row>
    <row r="7" spans="1:5" s="53" customFormat="1" x14ac:dyDescent="0.25">
      <c r="A7" s="53" t="s">
        <v>1540</v>
      </c>
      <c r="B7" s="53" t="s">
        <v>1101</v>
      </c>
      <c r="C7" s="24" t="s">
        <v>1211</v>
      </c>
      <c r="D7" s="24" t="s">
        <v>1541</v>
      </c>
      <c r="E7" s="55"/>
    </row>
    <row r="8" spans="1:5" s="53" customFormat="1" x14ac:dyDescent="0.25">
      <c r="A8" s="53" t="s">
        <v>1772</v>
      </c>
      <c r="B8" s="53" t="s">
        <v>1101</v>
      </c>
      <c r="C8" s="24" t="s">
        <v>508</v>
      </c>
      <c r="D8" s="24" t="s">
        <v>1773</v>
      </c>
      <c r="E8" s="55"/>
    </row>
    <row r="9" spans="1:5" s="53" customFormat="1" x14ac:dyDescent="0.25">
      <c r="A9" s="53" t="s">
        <v>1542</v>
      </c>
      <c r="B9" s="53" t="s">
        <v>1101</v>
      </c>
      <c r="C9" s="24" t="s">
        <v>1211</v>
      </c>
      <c r="D9" s="24" t="s">
        <v>1543</v>
      </c>
      <c r="E9" s="55"/>
    </row>
    <row r="10" spans="1:5" s="53" customFormat="1" x14ac:dyDescent="0.25">
      <c r="A10" s="53" t="s">
        <v>1544</v>
      </c>
      <c r="B10" s="53" t="s">
        <v>1101</v>
      </c>
      <c r="C10" s="24" t="s">
        <v>1211</v>
      </c>
      <c r="D10" s="24" t="s">
        <v>1545</v>
      </c>
      <c r="E10" s="55"/>
    </row>
    <row r="11" spans="1:5" s="53" customFormat="1" x14ac:dyDescent="0.25">
      <c r="A11" s="70" t="s">
        <v>1866</v>
      </c>
      <c r="B11" s="53" t="s">
        <v>1917</v>
      </c>
      <c r="C11" s="24" t="s">
        <v>1815</v>
      </c>
      <c r="D11" s="24" t="s">
        <v>1814</v>
      </c>
      <c r="E11" s="55"/>
    </row>
    <row r="12" spans="1:5" s="53" customFormat="1" x14ac:dyDescent="0.25">
      <c r="A12" s="53" t="s">
        <v>1345</v>
      </c>
      <c r="B12" s="53" t="s">
        <v>1101</v>
      </c>
      <c r="C12" s="24" t="s">
        <v>499</v>
      </c>
      <c r="D12" s="24" t="s">
        <v>1346</v>
      </c>
      <c r="E12" s="55"/>
    </row>
    <row r="13" spans="1:5" s="53" customFormat="1" x14ac:dyDescent="0.25">
      <c r="A13" s="53" t="s">
        <v>1341</v>
      </c>
      <c r="B13" s="53" t="s">
        <v>1101</v>
      </c>
      <c r="C13" s="24" t="s">
        <v>499</v>
      </c>
      <c r="D13" s="24" t="s">
        <v>1342</v>
      </c>
      <c r="E13" s="55"/>
    </row>
    <row r="14" spans="1:5" s="53" customFormat="1" x14ac:dyDescent="0.25">
      <c r="A14" s="53" t="s">
        <v>1227</v>
      </c>
      <c r="B14" s="53" t="s">
        <v>1101</v>
      </c>
      <c r="C14" s="24" t="s">
        <v>1231</v>
      </c>
      <c r="D14" s="24" t="s">
        <v>1228</v>
      </c>
      <c r="E14" s="55"/>
    </row>
    <row r="15" spans="1:5" s="53" customFormat="1" x14ac:dyDescent="0.25">
      <c r="A15" s="53" t="s">
        <v>1343</v>
      </c>
      <c r="B15" s="53" t="s">
        <v>1101</v>
      </c>
      <c r="C15" s="24" t="s">
        <v>1231</v>
      </c>
      <c r="D15" s="24" t="s">
        <v>1344</v>
      </c>
      <c r="E15" s="55"/>
    </row>
    <row r="16" spans="1:5" s="53" customFormat="1" x14ac:dyDescent="0.25">
      <c r="A16" s="53" t="s">
        <v>1469</v>
      </c>
      <c r="B16" s="53" t="s">
        <v>1101</v>
      </c>
      <c r="C16" s="24" t="s">
        <v>499</v>
      </c>
      <c r="D16" s="24" t="s">
        <v>1470</v>
      </c>
      <c r="E16" s="55"/>
    </row>
    <row r="17" spans="1:5" s="53" customFormat="1" x14ac:dyDescent="0.25">
      <c r="A17" s="53" t="s">
        <v>1347</v>
      </c>
      <c r="B17" s="53" t="s">
        <v>1101</v>
      </c>
      <c r="C17" s="24" t="s">
        <v>1051</v>
      </c>
      <c r="D17" s="24" t="s">
        <v>1348</v>
      </c>
      <c r="E17" s="55"/>
    </row>
    <row r="18" spans="1:5" s="53" customFormat="1" x14ac:dyDescent="0.25">
      <c r="A18" s="53" t="s">
        <v>1349</v>
      </c>
      <c r="B18" s="53" t="s">
        <v>1101</v>
      </c>
      <c r="C18" s="24" t="s">
        <v>1350</v>
      </c>
      <c r="D18" s="24" t="s">
        <v>1351</v>
      </c>
      <c r="E18" s="55"/>
    </row>
    <row r="19" spans="1:5" s="53" customFormat="1" x14ac:dyDescent="0.25">
      <c r="A19" s="53" t="s">
        <v>1354</v>
      </c>
      <c r="B19" s="53" t="s">
        <v>1101</v>
      </c>
      <c r="C19" s="24" t="s">
        <v>1352</v>
      </c>
      <c r="D19" s="24" t="s">
        <v>1353</v>
      </c>
      <c r="E19" s="55"/>
    </row>
    <row r="20" spans="1:5" s="53" customFormat="1" x14ac:dyDescent="0.25">
      <c r="A20" s="53" t="s">
        <v>1355</v>
      </c>
      <c r="B20" s="53" t="s">
        <v>1101</v>
      </c>
      <c r="C20" s="24" t="s">
        <v>1352</v>
      </c>
      <c r="D20" s="24" t="s">
        <v>1356</v>
      </c>
      <c r="E20" s="55"/>
    </row>
    <row r="21" spans="1:5" s="53" customFormat="1" x14ac:dyDescent="0.25">
      <c r="A21" s="53" t="s">
        <v>1357</v>
      </c>
      <c r="B21" s="53" t="s">
        <v>1101</v>
      </c>
      <c r="C21" s="24" t="s">
        <v>1358</v>
      </c>
      <c r="D21" s="24" t="s">
        <v>1359</v>
      </c>
      <c r="E21" s="55"/>
    </row>
    <row r="22" spans="1:5" s="53" customFormat="1" x14ac:dyDescent="0.25">
      <c r="A22" s="53" t="s">
        <v>1546</v>
      </c>
      <c r="B22" s="53" t="s">
        <v>1101</v>
      </c>
      <c r="C22" s="24" t="s">
        <v>1211</v>
      </c>
      <c r="D22" s="24" t="s">
        <v>1547</v>
      </c>
      <c r="E22" s="55"/>
    </row>
    <row r="23" spans="1:5" s="53" customFormat="1" x14ac:dyDescent="0.25">
      <c r="A23" s="53" t="s">
        <v>1429</v>
      </c>
      <c r="B23" s="53" t="s">
        <v>1101</v>
      </c>
      <c r="C23" s="24" t="s">
        <v>1430</v>
      </c>
      <c r="D23" s="24" t="s">
        <v>1431</v>
      </c>
      <c r="E23" s="55"/>
    </row>
    <row r="24" spans="1:5" s="53" customFormat="1" x14ac:dyDescent="0.25">
      <c r="A24" s="53" t="s">
        <v>1361</v>
      </c>
      <c r="B24" s="53" t="s">
        <v>1101</v>
      </c>
      <c r="C24" s="24" t="s">
        <v>1229</v>
      </c>
      <c r="D24" s="24" t="s">
        <v>1360</v>
      </c>
      <c r="E24" s="55"/>
    </row>
    <row r="25" spans="1:5" s="53" customFormat="1" x14ac:dyDescent="0.25">
      <c r="A25" s="53" t="s">
        <v>1362</v>
      </c>
      <c r="B25" s="53" t="s">
        <v>1101</v>
      </c>
      <c r="C25" s="24" t="s">
        <v>1042</v>
      </c>
      <c r="D25" s="24" t="s">
        <v>1363</v>
      </c>
      <c r="E25" s="55"/>
    </row>
    <row r="26" spans="1:5" s="53" customFormat="1" x14ac:dyDescent="0.25">
      <c r="A26" s="53" t="s">
        <v>1566</v>
      </c>
      <c r="B26" s="53" t="s">
        <v>1101</v>
      </c>
      <c r="C26" s="24" t="s">
        <v>620</v>
      </c>
      <c r="D26" s="24" t="s">
        <v>1567</v>
      </c>
      <c r="E26" s="55"/>
    </row>
    <row r="27" spans="1:5" s="53" customFormat="1" x14ac:dyDescent="0.25">
      <c r="A27" s="53" t="s">
        <v>1364</v>
      </c>
      <c r="B27" s="53" t="s">
        <v>1101</v>
      </c>
      <c r="C27" s="24" t="s">
        <v>620</v>
      </c>
      <c r="D27" s="24" t="s">
        <v>1365</v>
      </c>
      <c r="E27" s="55"/>
    </row>
    <row r="28" spans="1:5" s="53" customFormat="1" x14ac:dyDescent="0.25">
      <c r="A28" s="53" t="s">
        <v>1574</v>
      </c>
      <c r="B28" s="53" t="s">
        <v>507</v>
      </c>
      <c r="C28" s="24" t="s">
        <v>1022</v>
      </c>
      <c r="D28" s="24" t="s">
        <v>1575</v>
      </c>
      <c r="E28" s="55"/>
    </row>
    <row r="29" spans="1:5" s="53" customFormat="1" x14ac:dyDescent="0.25">
      <c r="A29" s="53" t="s">
        <v>1580</v>
      </c>
      <c r="B29" s="53" t="s">
        <v>1101</v>
      </c>
      <c r="C29" s="24" t="s">
        <v>508</v>
      </c>
      <c r="D29" s="24" t="s">
        <v>1581</v>
      </c>
      <c r="E29" s="55"/>
    </row>
    <row r="30" spans="1:5" s="53" customFormat="1" x14ac:dyDescent="0.25">
      <c r="A30" s="53" t="s">
        <v>1366</v>
      </c>
      <c r="B30" s="53" t="s">
        <v>1101</v>
      </c>
      <c r="C30" s="24" t="s">
        <v>1367</v>
      </c>
      <c r="D30" s="24" t="s">
        <v>1368</v>
      </c>
      <c r="E30" s="55"/>
    </row>
    <row r="31" spans="1:5" s="53" customFormat="1" x14ac:dyDescent="0.25">
      <c r="A31" s="53" t="s">
        <v>1552</v>
      </c>
      <c r="B31" s="53" t="s">
        <v>1101</v>
      </c>
      <c r="C31" s="24" t="s">
        <v>1211</v>
      </c>
      <c r="D31" s="24" t="s">
        <v>1553</v>
      </c>
      <c r="E31" s="55"/>
    </row>
    <row r="32" spans="1:5" s="53" customFormat="1" x14ac:dyDescent="0.25">
      <c r="A32" s="53" t="s">
        <v>1089</v>
      </c>
      <c r="B32" s="53" t="s">
        <v>1090</v>
      </c>
      <c r="C32" s="24" t="s">
        <v>1022</v>
      </c>
      <c r="D32" s="24" t="s">
        <v>1091</v>
      </c>
      <c r="E32" s="55"/>
    </row>
    <row r="33" spans="1:5" s="53" customFormat="1" x14ac:dyDescent="0.25">
      <c r="A33" s="24" t="s">
        <v>86</v>
      </c>
      <c r="B33" s="24" t="s">
        <v>1101</v>
      </c>
      <c r="C33" s="24" t="s">
        <v>1231</v>
      </c>
      <c r="D33" s="24" t="s">
        <v>87</v>
      </c>
      <c r="E33" s="55"/>
    </row>
    <row r="34" spans="1:5" s="53" customFormat="1" x14ac:dyDescent="0.25">
      <c r="A34" s="24" t="s">
        <v>88</v>
      </c>
      <c r="B34" s="24" t="s">
        <v>1101</v>
      </c>
      <c r="C34" s="24" t="s">
        <v>1231</v>
      </c>
      <c r="D34" s="65" t="s">
        <v>89</v>
      </c>
      <c r="E34" s="56"/>
    </row>
    <row r="35" spans="1:5" s="53" customFormat="1" x14ac:dyDescent="0.25">
      <c r="A35" s="24" t="s">
        <v>1554</v>
      </c>
      <c r="B35" s="24" t="s">
        <v>1101</v>
      </c>
      <c r="C35" s="24" t="s">
        <v>1274</v>
      </c>
      <c r="D35" s="65" t="s">
        <v>1555</v>
      </c>
      <c r="E35" s="56"/>
    </row>
    <row r="36" spans="1:5" s="53" customFormat="1" x14ac:dyDescent="0.25">
      <c r="A36" s="24" t="s">
        <v>809</v>
      </c>
      <c r="B36" s="24" t="s">
        <v>1101</v>
      </c>
      <c r="C36" s="24" t="s">
        <v>810</v>
      </c>
      <c r="D36" s="65" t="s">
        <v>811</v>
      </c>
      <c r="E36" s="56"/>
    </row>
    <row r="37" spans="1:5" s="53" customFormat="1" x14ac:dyDescent="0.25">
      <c r="A37" s="24" t="s">
        <v>90</v>
      </c>
      <c r="B37" s="24" t="s">
        <v>1101</v>
      </c>
      <c r="C37" s="24" t="s">
        <v>1042</v>
      </c>
      <c r="D37" s="24" t="s">
        <v>92</v>
      </c>
      <c r="E37" s="55"/>
    </row>
    <row r="38" spans="1:5" s="53" customFormat="1" x14ac:dyDescent="0.25">
      <c r="A38" s="56" t="s">
        <v>1150</v>
      </c>
      <c r="B38" s="24" t="s">
        <v>1101</v>
      </c>
      <c r="C38" s="24" t="s">
        <v>1135</v>
      </c>
      <c r="D38" s="65" t="s">
        <v>1151</v>
      </c>
      <c r="E38" s="55"/>
    </row>
    <row r="39" spans="1:5" s="53" customFormat="1" x14ac:dyDescent="0.25">
      <c r="A39" s="56" t="s">
        <v>1582</v>
      </c>
      <c r="B39" s="24" t="s">
        <v>507</v>
      </c>
      <c r="C39" s="24" t="s">
        <v>499</v>
      </c>
      <c r="D39" s="65" t="s">
        <v>1583</v>
      </c>
      <c r="E39" s="55"/>
    </row>
    <row r="40" spans="1:5" s="53" customFormat="1" x14ac:dyDescent="0.25">
      <c r="A40" s="56" t="s">
        <v>1210</v>
      </c>
      <c r="B40" s="24" t="s">
        <v>1101</v>
      </c>
      <c r="C40" s="24" t="s">
        <v>1211</v>
      </c>
      <c r="D40" s="65" t="s">
        <v>1212</v>
      </c>
      <c r="E40" s="55"/>
    </row>
    <row r="41" spans="1:5" s="53" customFormat="1" x14ac:dyDescent="0.25">
      <c r="A41" s="56" t="s">
        <v>1131</v>
      </c>
      <c r="B41" s="24" t="s">
        <v>1101</v>
      </c>
      <c r="C41" s="24" t="s">
        <v>1132</v>
      </c>
      <c r="D41" s="65" t="s">
        <v>1133</v>
      </c>
      <c r="E41" s="55"/>
    </row>
    <row r="42" spans="1:5" s="53" customFormat="1" x14ac:dyDescent="0.25">
      <c r="A42" s="56" t="s">
        <v>1134</v>
      </c>
      <c r="B42" s="24" t="s">
        <v>1101</v>
      </c>
      <c r="C42" s="24" t="s">
        <v>1135</v>
      </c>
      <c r="D42" s="65" t="s">
        <v>1136</v>
      </c>
      <c r="E42" s="55"/>
    </row>
    <row r="43" spans="1:5" s="53" customFormat="1" x14ac:dyDescent="0.25">
      <c r="A43" s="70" t="s">
        <v>1867</v>
      </c>
      <c r="B43" s="24" t="s">
        <v>1917</v>
      </c>
      <c r="C43" s="24" t="s">
        <v>1817</v>
      </c>
      <c r="D43" s="65" t="s">
        <v>1816</v>
      </c>
      <c r="E43" s="55"/>
    </row>
    <row r="44" spans="1:5" s="53" customFormat="1" x14ac:dyDescent="0.25">
      <c r="A44" s="56" t="s">
        <v>1556</v>
      </c>
      <c r="B44" s="24" t="s">
        <v>1101</v>
      </c>
      <c r="C44" s="24" t="s">
        <v>1211</v>
      </c>
      <c r="D44" s="65" t="s">
        <v>1557</v>
      </c>
      <c r="E44" s="55"/>
    </row>
    <row r="45" spans="1:5" s="53" customFormat="1" x14ac:dyDescent="0.25">
      <c r="A45" s="53" t="s">
        <v>1609</v>
      </c>
      <c r="B45" s="53" t="s">
        <v>1101</v>
      </c>
      <c r="C45" s="24" t="s">
        <v>620</v>
      </c>
      <c r="D45" s="53" t="s">
        <v>1386</v>
      </c>
      <c r="E45" s="55"/>
    </row>
    <row r="46" spans="1:5" s="53" customFormat="1" x14ac:dyDescent="0.25">
      <c r="A46" s="57" t="s">
        <v>93</v>
      </c>
      <c r="B46" s="24" t="s">
        <v>1101</v>
      </c>
      <c r="C46" s="24" t="s">
        <v>522</v>
      </c>
      <c r="D46" s="57" t="s">
        <v>94</v>
      </c>
      <c r="E46" s="55"/>
    </row>
    <row r="47" spans="1:5" s="53" customFormat="1" x14ac:dyDescent="0.25">
      <c r="A47" s="57" t="s">
        <v>1560</v>
      </c>
      <c r="B47" s="24" t="s">
        <v>1101</v>
      </c>
      <c r="C47" s="24" t="s">
        <v>1211</v>
      </c>
      <c r="D47" s="61" t="s">
        <v>1561</v>
      </c>
      <c r="E47" s="55"/>
    </row>
    <row r="48" spans="1:5" s="53" customFormat="1" x14ac:dyDescent="0.25">
      <c r="A48" s="57" t="s">
        <v>1371</v>
      </c>
      <c r="B48" s="24" t="s">
        <v>1101</v>
      </c>
      <c r="C48" s="24" t="s">
        <v>1042</v>
      </c>
      <c r="D48" s="61" t="s">
        <v>1372</v>
      </c>
      <c r="E48" s="55"/>
    </row>
    <row r="49" spans="1:5" s="53" customFormat="1" x14ac:dyDescent="0.25">
      <c r="A49" s="57" t="s">
        <v>1005</v>
      </c>
      <c r="B49" s="24" t="s">
        <v>1101</v>
      </c>
      <c r="C49" s="24" t="s">
        <v>499</v>
      </c>
      <c r="D49" s="57" t="s">
        <v>1006</v>
      </c>
      <c r="E49" s="55"/>
    </row>
    <row r="50" spans="1:5" s="53" customFormat="1" x14ac:dyDescent="0.25">
      <c r="A50" s="57" t="s">
        <v>1584</v>
      </c>
      <c r="B50" s="24" t="s">
        <v>507</v>
      </c>
      <c r="C50" s="24" t="s">
        <v>508</v>
      </c>
      <c r="D50" s="57" t="s">
        <v>1585</v>
      </c>
      <c r="E50" s="55"/>
    </row>
    <row r="51" spans="1:5" s="53" customFormat="1" x14ac:dyDescent="0.25">
      <c r="A51" s="70" t="s">
        <v>1868</v>
      </c>
      <c r="B51" s="24" t="s">
        <v>1917</v>
      </c>
      <c r="C51" s="24" t="s">
        <v>1817</v>
      </c>
      <c r="D51" s="57" t="s">
        <v>1818</v>
      </c>
      <c r="E51" s="55"/>
    </row>
    <row r="52" spans="1:5" s="53" customFormat="1" x14ac:dyDescent="0.25">
      <c r="A52" s="57" t="s">
        <v>1152</v>
      </c>
      <c r="B52" s="24" t="s">
        <v>1101</v>
      </c>
      <c r="C52" s="24" t="s">
        <v>1042</v>
      </c>
      <c r="D52" s="57" t="s">
        <v>1153</v>
      </c>
      <c r="E52" s="55"/>
    </row>
    <row r="53" spans="1:5" s="53" customFormat="1" x14ac:dyDescent="0.25">
      <c r="A53" s="70" t="s">
        <v>1869</v>
      </c>
      <c r="B53" s="24" t="s">
        <v>1917</v>
      </c>
      <c r="C53" s="24" t="s">
        <v>1820</v>
      </c>
      <c r="D53" s="57" t="s">
        <v>1819</v>
      </c>
      <c r="E53" s="55"/>
    </row>
    <row r="54" spans="1:5" s="53" customFormat="1" x14ac:dyDescent="0.25">
      <c r="A54" s="57" t="s">
        <v>1232</v>
      </c>
      <c r="B54" s="24" t="s">
        <v>1101</v>
      </c>
      <c r="C54" s="24" t="s">
        <v>1231</v>
      </c>
      <c r="D54" s="57" t="s">
        <v>1233</v>
      </c>
      <c r="E54" s="55"/>
    </row>
    <row r="55" spans="1:5" s="53" customFormat="1" x14ac:dyDescent="0.25">
      <c r="A55" s="24" t="s">
        <v>95</v>
      </c>
      <c r="B55" s="24" t="s">
        <v>1101</v>
      </c>
      <c r="C55" s="24" t="s">
        <v>1047</v>
      </c>
      <c r="D55" s="24" t="s">
        <v>96</v>
      </c>
      <c r="E55" s="55"/>
    </row>
    <row r="56" spans="1:5" s="53" customFormat="1" x14ac:dyDescent="0.25">
      <c r="A56" s="24" t="s">
        <v>97</v>
      </c>
      <c r="B56" s="24" t="s">
        <v>1101</v>
      </c>
      <c r="C56" s="24" t="s">
        <v>1047</v>
      </c>
      <c r="D56" s="24" t="s">
        <v>98</v>
      </c>
      <c r="E56" s="55"/>
    </row>
    <row r="57" spans="1:5" s="53" customFormat="1" x14ac:dyDescent="0.25">
      <c r="A57" s="24" t="s">
        <v>99</v>
      </c>
      <c r="B57" s="24" t="s">
        <v>1101</v>
      </c>
      <c r="C57" s="24" t="s">
        <v>1047</v>
      </c>
      <c r="D57" s="24" t="s">
        <v>100</v>
      </c>
      <c r="E57" s="55"/>
    </row>
    <row r="58" spans="1:5" s="53" customFormat="1" x14ac:dyDescent="0.25">
      <c r="A58" s="24" t="s">
        <v>101</v>
      </c>
      <c r="B58" s="24" t="s">
        <v>1101</v>
      </c>
      <c r="C58" s="24" t="s">
        <v>1231</v>
      </c>
      <c r="D58" s="24" t="s">
        <v>102</v>
      </c>
      <c r="E58" s="55"/>
    </row>
    <row r="59" spans="1:5" s="53" customFormat="1" x14ac:dyDescent="0.25">
      <c r="A59" s="24" t="s">
        <v>1373</v>
      </c>
      <c r="B59" s="66" t="s">
        <v>1101</v>
      </c>
      <c r="C59" s="24" t="s">
        <v>1042</v>
      </c>
      <c r="D59" s="24" t="s">
        <v>1374</v>
      </c>
      <c r="E59" s="55"/>
    </row>
    <row r="60" spans="1:5" s="53" customFormat="1" x14ac:dyDescent="0.25">
      <c r="A60" s="70" t="s">
        <v>1870</v>
      </c>
      <c r="B60" s="66" t="s">
        <v>1917</v>
      </c>
      <c r="C60" s="24" t="s">
        <v>620</v>
      </c>
      <c r="D60" s="24" t="s">
        <v>1821</v>
      </c>
      <c r="E60" s="55"/>
    </row>
    <row r="61" spans="1:5" s="53" customFormat="1" x14ac:dyDescent="0.25">
      <c r="A61" s="24" t="s">
        <v>1375</v>
      </c>
      <c r="B61" s="66" t="s">
        <v>1101</v>
      </c>
      <c r="C61" s="24" t="s">
        <v>1022</v>
      </c>
      <c r="D61" s="24" t="s">
        <v>1376</v>
      </c>
      <c r="E61" s="55"/>
    </row>
    <row r="62" spans="1:5" s="53" customFormat="1" x14ac:dyDescent="0.25">
      <c r="A62" s="24" t="s">
        <v>1262</v>
      </c>
      <c r="B62" s="66" t="s">
        <v>507</v>
      </c>
      <c r="C62" s="24" t="s">
        <v>1263</v>
      </c>
      <c r="D62" s="24" t="s">
        <v>1264</v>
      </c>
      <c r="E62" s="55"/>
    </row>
    <row r="63" spans="1:5" s="53" customFormat="1" x14ac:dyDescent="0.25">
      <c r="A63" s="24" t="s">
        <v>1377</v>
      </c>
      <c r="B63" s="66" t="s">
        <v>1101</v>
      </c>
      <c r="C63" s="24" t="s">
        <v>508</v>
      </c>
      <c r="D63" s="24" t="s">
        <v>1378</v>
      </c>
      <c r="E63" s="55"/>
    </row>
    <row r="64" spans="1:5" s="53" customFormat="1" x14ac:dyDescent="0.25">
      <c r="A64" s="24" t="s">
        <v>103</v>
      </c>
      <c r="B64" s="66" t="s">
        <v>1101</v>
      </c>
      <c r="C64" s="24" t="s">
        <v>1047</v>
      </c>
      <c r="D64" s="24" t="s">
        <v>1805</v>
      </c>
      <c r="E64" s="55"/>
    </row>
    <row r="65" spans="1:5" s="53" customFormat="1" x14ac:dyDescent="0.25">
      <c r="A65" s="65" t="s">
        <v>1059</v>
      </c>
      <c r="B65" s="65" t="s">
        <v>1101</v>
      </c>
      <c r="C65" s="24" t="s">
        <v>620</v>
      </c>
      <c r="D65" s="65" t="s">
        <v>1060</v>
      </c>
      <c r="E65" s="55"/>
    </row>
    <row r="66" spans="1:5" s="53" customFormat="1" x14ac:dyDescent="0.25">
      <c r="A66" s="65" t="s">
        <v>1213</v>
      </c>
      <c r="B66" s="65" t="s">
        <v>1101</v>
      </c>
      <c r="C66" s="24" t="s">
        <v>1211</v>
      </c>
      <c r="D66" s="65" t="s">
        <v>1214</v>
      </c>
      <c r="E66" s="55"/>
    </row>
    <row r="67" spans="1:5" s="53" customFormat="1" x14ac:dyDescent="0.25">
      <c r="A67" s="65" t="s">
        <v>1562</v>
      </c>
      <c r="B67" s="65" t="s">
        <v>1101</v>
      </c>
      <c r="C67" s="24" t="s">
        <v>1211</v>
      </c>
      <c r="D67" s="65" t="s">
        <v>1563</v>
      </c>
      <c r="E67" s="55"/>
    </row>
    <row r="68" spans="1:5" s="53" customFormat="1" x14ac:dyDescent="0.25">
      <c r="A68" s="70" t="s">
        <v>1871</v>
      </c>
      <c r="B68" s="65" t="s">
        <v>1917</v>
      </c>
      <c r="C68" s="24" t="s">
        <v>1823</v>
      </c>
      <c r="D68" s="65" t="s">
        <v>1822</v>
      </c>
      <c r="E68" s="55"/>
    </row>
    <row r="69" spans="1:5" s="53" customFormat="1" x14ac:dyDescent="0.25">
      <c r="A69" s="65" t="s">
        <v>1061</v>
      </c>
      <c r="B69" s="65" t="s">
        <v>116</v>
      </c>
      <c r="C69" s="24" t="s">
        <v>1811</v>
      </c>
      <c r="D69" s="65" t="s">
        <v>1062</v>
      </c>
      <c r="E69" s="55"/>
    </row>
    <row r="70" spans="1:5" s="53" customFormat="1" x14ac:dyDescent="0.25">
      <c r="A70" s="53" t="s">
        <v>863</v>
      </c>
      <c r="B70" s="53" t="s">
        <v>1101</v>
      </c>
      <c r="C70" s="24" t="s">
        <v>1811</v>
      </c>
      <c r="D70" s="53" t="s">
        <v>864</v>
      </c>
      <c r="E70" s="55"/>
    </row>
    <row r="71" spans="1:5" s="53" customFormat="1" x14ac:dyDescent="0.25">
      <c r="A71" s="70" t="s">
        <v>1873</v>
      </c>
      <c r="B71" s="53" t="s">
        <v>1917</v>
      </c>
      <c r="C71" s="24" t="s">
        <v>1861</v>
      </c>
      <c r="D71" s="53" t="s">
        <v>1872</v>
      </c>
      <c r="E71" s="55"/>
    </row>
    <row r="72" spans="1:5" s="53" customFormat="1" x14ac:dyDescent="0.25">
      <c r="A72" s="24" t="s">
        <v>1379</v>
      </c>
      <c r="B72" s="67" t="s">
        <v>1101</v>
      </c>
      <c r="C72" s="24" t="s">
        <v>620</v>
      </c>
      <c r="D72" s="54" t="s">
        <v>104</v>
      </c>
      <c r="E72" s="55"/>
    </row>
    <row r="73" spans="1:5" s="53" customFormat="1" x14ac:dyDescent="0.25">
      <c r="A73" s="56" t="s">
        <v>1380</v>
      </c>
      <c r="B73" s="68" t="s">
        <v>1101</v>
      </c>
      <c r="C73" s="24" t="s">
        <v>620</v>
      </c>
      <c r="D73" s="54" t="s">
        <v>1381</v>
      </c>
      <c r="E73" s="55"/>
    </row>
    <row r="74" spans="1:5" s="53" customFormat="1" x14ac:dyDescent="0.25">
      <c r="A74" s="56" t="s">
        <v>1154</v>
      </c>
      <c r="B74" s="68" t="s">
        <v>1101</v>
      </c>
      <c r="C74" s="24" t="s">
        <v>810</v>
      </c>
      <c r="D74" s="54" t="s">
        <v>1155</v>
      </c>
      <c r="E74" s="55"/>
    </row>
    <row r="75" spans="1:5" s="53" customFormat="1" x14ac:dyDescent="0.25">
      <c r="A75" s="56" t="s">
        <v>1156</v>
      </c>
      <c r="B75" s="68" t="s">
        <v>1101</v>
      </c>
      <c r="C75" s="24" t="s">
        <v>1042</v>
      </c>
      <c r="D75" s="54" t="s">
        <v>1157</v>
      </c>
      <c r="E75" s="55"/>
    </row>
    <row r="76" spans="1:5" s="53" customFormat="1" x14ac:dyDescent="0.25">
      <c r="A76" s="56" t="s">
        <v>1092</v>
      </c>
      <c r="B76" s="68" t="s">
        <v>1090</v>
      </c>
      <c r="C76" s="24" t="s">
        <v>1042</v>
      </c>
      <c r="D76" s="54" t="s">
        <v>1093</v>
      </c>
      <c r="E76" s="55"/>
    </row>
    <row r="77" spans="1:5" s="53" customFormat="1" x14ac:dyDescent="0.25">
      <c r="A77" s="56" t="s">
        <v>1063</v>
      </c>
      <c r="B77" s="68" t="s">
        <v>1101</v>
      </c>
      <c r="C77" s="24" t="s">
        <v>499</v>
      </c>
      <c r="D77" s="54" t="s">
        <v>1064</v>
      </c>
      <c r="E77" s="55"/>
    </row>
    <row r="78" spans="1:5" s="53" customFormat="1" x14ac:dyDescent="0.25">
      <c r="A78" s="53" t="s">
        <v>1382</v>
      </c>
      <c r="B78" s="68" t="s">
        <v>1101</v>
      </c>
      <c r="C78" s="24" t="s">
        <v>324</v>
      </c>
      <c r="D78" s="54" t="s">
        <v>1383</v>
      </c>
      <c r="E78" s="55"/>
    </row>
    <row r="79" spans="1:5" s="53" customFormat="1" x14ac:dyDescent="0.25">
      <c r="A79" s="53" t="s">
        <v>463</v>
      </c>
      <c r="B79" s="53" t="s">
        <v>91</v>
      </c>
      <c r="C79" s="24" t="s">
        <v>464</v>
      </c>
      <c r="D79" s="54" t="s">
        <v>465</v>
      </c>
      <c r="E79" s="55"/>
    </row>
    <row r="80" spans="1:5" s="53" customFormat="1" x14ac:dyDescent="0.25">
      <c r="A80" s="53" t="s">
        <v>1564</v>
      </c>
      <c r="B80" s="53" t="s">
        <v>1101</v>
      </c>
      <c r="C80" s="24" t="s">
        <v>1211</v>
      </c>
      <c r="D80" s="54" t="s">
        <v>1565</v>
      </c>
      <c r="E80" s="55"/>
    </row>
    <row r="81" spans="1:5" s="53" customFormat="1" x14ac:dyDescent="0.25">
      <c r="A81" s="53" t="s">
        <v>1215</v>
      </c>
      <c r="B81" s="53" t="s">
        <v>1101</v>
      </c>
      <c r="C81" s="24" t="s">
        <v>1211</v>
      </c>
      <c r="D81" s="54" t="s">
        <v>1216</v>
      </c>
      <c r="E81" s="55"/>
    </row>
    <row r="82" spans="1:5" s="53" customFormat="1" x14ac:dyDescent="0.25">
      <c r="A82" s="53" t="s">
        <v>1570</v>
      </c>
      <c r="B82" s="53" t="s">
        <v>1101</v>
      </c>
      <c r="C82" s="24" t="s">
        <v>1211</v>
      </c>
      <c r="D82" s="54" t="s">
        <v>1571</v>
      </c>
      <c r="E82" s="55"/>
    </row>
    <row r="83" spans="1:5" s="53" customFormat="1" x14ac:dyDescent="0.25">
      <c r="A83" s="53" t="s">
        <v>1384</v>
      </c>
      <c r="B83" s="53" t="s">
        <v>1101</v>
      </c>
      <c r="C83" s="24" t="s">
        <v>1051</v>
      </c>
      <c r="D83" s="54" t="s">
        <v>1385</v>
      </c>
      <c r="E83" s="55"/>
    </row>
    <row r="84" spans="1:5" s="53" customFormat="1" x14ac:dyDescent="0.25">
      <c r="A84" s="24" t="s">
        <v>105</v>
      </c>
      <c r="B84" s="24" t="s">
        <v>1101</v>
      </c>
      <c r="C84" s="24" t="s">
        <v>106</v>
      </c>
      <c r="D84" s="57" t="s">
        <v>107</v>
      </c>
      <c r="E84" s="55"/>
    </row>
    <row r="85" spans="1:5" s="53" customFormat="1" x14ac:dyDescent="0.25">
      <c r="A85" s="24" t="s">
        <v>1387</v>
      </c>
      <c r="B85" s="24" t="s">
        <v>1101</v>
      </c>
      <c r="C85" s="24" t="s">
        <v>1042</v>
      </c>
      <c r="D85" s="65" t="s">
        <v>1388</v>
      </c>
      <c r="E85" s="55"/>
    </row>
    <row r="86" spans="1:5" s="53" customFormat="1" x14ac:dyDescent="0.25">
      <c r="A86" s="24" t="s">
        <v>108</v>
      </c>
      <c r="B86" s="24" t="s">
        <v>1101</v>
      </c>
      <c r="C86" s="24" t="s">
        <v>508</v>
      </c>
      <c r="D86" s="24" t="s">
        <v>109</v>
      </c>
      <c r="E86" s="55"/>
    </row>
    <row r="87" spans="1:5" s="53" customFormat="1" x14ac:dyDescent="0.25">
      <c r="A87" s="56" t="s">
        <v>1572</v>
      </c>
      <c r="B87" s="61" t="s">
        <v>1101</v>
      </c>
      <c r="C87" s="24" t="s">
        <v>1211</v>
      </c>
      <c r="D87" s="62" t="s">
        <v>1573</v>
      </c>
      <c r="E87" s="55"/>
    </row>
    <row r="88" spans="1:5" s="53" customFormat="1" x14ac:dyDescent="0.25">
      <c r="A88" s="53" t="s">
        <v>497</v>
      </c>
      <c r="B88" s="53" t="s">
        <v>1101</v>
      </c>
      <c r="C88" s="24" t="s">
        <v>499</v>
      </c>
      <c r="D88" s="53" t="s">
        <v>498</v>
      </c>
      <c r="E88" s="55"/>
    </row>
    <row r="89" spans="1:5" s="53" customFormat="1" x14ac:dyDescent="0.25">
      <c r="A89" s="53" t="s">
        <v>1578</v>
      </c>
      <c r="B89" s="53" t="s">
        <v>1101</v>
      </c>
      <c r="C89" s="24" t="s">
        <v>1211</v>
      </c>
      <c r="D89" s="53" t="s">
        <v>1579</v>
      </c>
      <c r="E89" s="55"/>
    </row>
    <row r="90" spans="1:5" s="53" customFormat="1" x14ac:dyDescent="0.25">
      <c r="A90" s="70" t="s">
        <v>1874</v>
      </c>
      <c r="B90" s="53" t="s">
        <v>1917</v>
      </c>
      <c r="C90" s="24" t="s">
        <v>106</v>
      </c>
      <c r="D90" s="53" t="s">
        <v>1824</v>
      </c>
      <c r="E90" s="55"/>
    </row>
    <row r="91" spans="1:5" s="53" customFormat="1" x14ac:dyDescent="0.25">
      <c r="A91" s="70" t="s">
        <v>1874</v>
      </c>
      <c r="B91" s="53" t="s">
        <v>1917</v>
      </c>
      <c r="C91" s="24" t="s">
        <v>1051</v>
      </c>
      <c r="D91" s="53" t="s">
        <v>1825</v>
      </c>
      <c r="E91" s="55"/>
    </row>
    <row r="92" spans="1:5" s="53" customFormat="1" x14ac:dyDescent="0.25">
      <c r="A92" s="53" t="s">
        <v>1592</v>
      </c>
      <c r="B92" s="53" t="s">
        <v>1101</v>
      </c>
      <c r="C92" s="24" t="s">
        <v>1211</v>
      </c>
      <c r="D92" s="53" t="s">
        <v>1593</v>
      </c>
      <c r="E92" s="55"/>
    </row>
    <row r="93" spans="1:5" s="53" customFormat="1" x14ac:dyDescent="0.25">
      <c r="A93" s="24" t="s">
        <v>110</v>
      </c>
      <c r="B93" s="24" t="s">
        <v>1101</v>
      </c>
      <c r="C93" s="24" t="s">
        <v>1048</v>
      </c>
      <c r="D93" s="24" t="s">
        <v>111</v>
      </c>
      <c r="E93" s="55"/>
    </row>
    <row r="94" spans="1:5" s="53" customFormat="1" x14ac:dyDescent="0.25">
      <c r="A94" s="56" t="s">
        <v>1158</v>
      </c>
      <c r="B94" s="61" t="s">
        <v>1101</v>
      </c>
      <c r="C94" s="24" t="s">
        <v>1230</v>
      </c>
      <c r="D94" s="62" t="s">
        <v>1159</v>
      </c>
      <c r="E94" s="55"/>
    </row>
    <row r="95" spans="1:5" s="53" customFormat="1" x14ac:dyDescent="0.25">
      <c r="A95" s="53" t="s">
        <v>731</v>
      </c>
      <c r="B95" s="53" t="s">
        <v>1101</v>
      </c>
      <c r="C95" s="24" t="s">
        <v>1043</v>
      </c>
      <c r="D95" s="53" t="s">
        <v>732</v>
      </c>
      <c r="E95" s="55"/>
    </row>
    <row r="96" spans="1:5" s="53" customFormat="1" x14ac:dyDescent="0.25">
      <c r="A96" s="24" t="s">
        <v>112</v>
      </c>
      <c r="B96" s="24" t="s">
        <v>1101</v>
      </c>
      <c r="C96" s="24" t="s">
        <v>1047</v>
      </c>
      <c r="D96" s="24" t="s">
        <v>113</v>
      </c>
      <c r="E96" s="55" t="s">
        <v>114</v>
      </c>
    </row>
    <row r="97" spans="1:5" s="53" customFormat="1" x14ac:dyDescent="0.25">
      <c r="A97" s="53" t="s">
        <v>500</v>
      </c>
      <c r="B97" s="53" t="s">
        <v>1101</v>
      </c>
      <c r="C97" s="24" t="s">
        <v>1047</v>
      </c>
      <c r="D97" s="53" t="s">
        <v>501</v>
      </c>
      <c r="E97" s="55"/>
    </row>
    <row r="98" spans="1:5" s="53" customFormat="1" x14ac:dyDescent="0.25">
      <c r="A98" s="53" t="s">
        <v>1094</v>
      </c>
      <c r="B98" s="53" t="s">
        <v>1101</v>
      </c>
      <c r="C98" s="24" t="s">
        <v>620</v>
      </c>
      <c r="D98" s="53" t="s">
        <v>1095</v>
      </c>
      <c r="E98" s="55"/>
    </row>
    <row r="99" spans="1:5" s="53" customFormat="1" x14ac:dyDescent="0.25">
      <c r="A99" s="53" t="s">
        <v>1389</v>
      </c>
      <c r="B99" s="53" t="s">
        <v>1101</v>
      </c>
      <c r="C99" s="24" t="s">
        <v>1022</v>
      </c>
      <c r="D99" s="53" t="s">
        <v>1390</v>
      </c>
      <c r="E99" s="55"/>
    </row>
    <row r="100" spans="1:5" s="53" customFormat="1" x14ac:dyDescent="0.25">
      <c r="A100" s="53" t="s">
        <v>1278</v>
      </c>
      <c r="B100" s="53" t="s">
        <v>1101</v>
      </c>
      <c r="C100" s="24" t="s">
        <v>508</v>
      </c>
      <c r="D100" s="53" t="s">
        <v>1279</v>
      </c>
      <c r="E100" s="55"/>
    </row>
    <row r="101" spans="1:5" s="53" customFormat="1" x14ac:dyDescent="0.25">
      <c r="A101" s="53" t="s">
        <v>727</v>
      </c>
      <c r="B101" s="24" t="s">
        <v>1101</v>
      </c>
      <c r="C101" s="24" t="s">
        <v>1050</v>
      </c>
      <c r="D101" s="53" t="s">
        <v>728</v>
      </c>
      <c r="E101" s="55"/>
    </row>
    <row r="102" spans="1:5" s="53" customFormat="1" x14ac:dyDescent="0.25">
      <c r="A102" s="53" t="s">
        <v>1586</v>
      </c>
      <c r="B102" s="53" t="s">
        <v>507</v>
      </c>
      <c r="C102" s="24" t="s">
        <v>620</v>
      </c>
      <c r="D102" s="53" t="s">
        <v>1587</v>
      </c>
      <c r="E102" s="55"/>
    </row>
    <row r="103" spans="1:5" s="53" customFormat="1" x14ac:dyDescent="0.25">
      <c r="A103" s="53" t="s">
        <v>1160</v>
      </c>
      <c r="B103" s="53" t="s">
        <v>1101</v>
      </c>
      <c r="C103" s="24" t="s">
        <v>1042</v>
      </c>
      <c r="D103" s="53" t="s">
        <v>1161</v>
      </c>
      <c r="E103" s="55"/>
    </row>
    <row r="104" spans="1:5" s="53" customFormat="1" x14ac:dyDescent="0.25">
      <c r="A104" s="53" t="s">
        <v>91</v>
      </c>
      <c r="B104" s="53" t="s">
        <v>1101</v>
      </c>
      <c r="C104" s="24" t="s">
        <v>1211</v>
      </c>
      <c r="D104" s="53" t="s">
        <v>1594</v>
      </c>
      <c r="E104" s="55"/>
    </row>
    <row r="105" spans="1:5" s="53" customFormat="1" x14ac:dyDescent="0.25">
      <c r="A105" s="24" t="s">
        <v>115</v>
      </c>
      <c r="B105" s="24" t="s">
        <v>1101</v>
      </c>
      <c r="C105" s="24" t="s">
        <v>499</v>
      </c>
      <c r="D105" s="24" t="s">
        <v>1053</v>
      </c>
      <c r="E105" s="55"/>
    </row>
    <row r="106" spans="1:5" s="53" customFormat="1" x14ac:dyDescent="0.25">
      <c r="A106" s="56" t="s">
        <v>1067</v>
      </c>
      <c r="B106" s="56" t="s">
        <v>1101</v>
      </c>
      <c r="C106" s="24" t="s">
        <v>1047</v>
      </c>
      <c r="D106" s="24" t="s">
        <v>1068</v>
      </c>
      <c r="E106" s="55"/>
    </row>
    <row r="107" spans="1:5" s="53" customFormat="1" x14ac:dyDescent="0.25">
      <c r="A107" s="56" t="s">
        <v>1139</v>
      </c>
      <c r="B107" s="56" t="s">
        <v>1101</v>
      </c>
      <c r="C107" s="24" t="s">
        <v>1230</v>
      </c>
      <c r="D107" s="24" t="s">
        <v>1140</v>
      </c>
      <c r="E107" s="55"/>
    </row>
    <row r="108" spans="1:5" s="53" customFormat="1" x14ac:dyDescent="0.25">
      <c r="A108" s="53" t="s">
        <v>503</v>
      </c>
      <c r="B108" s="53" t="s">
        <v>1101</v>
      </c>
      <c r="C108" s="24" t="s">
        <v>499</v>
      </c>
      <c r="D108" s="24" t="s">
        <v>504</v>
      </c>
      <c r="E108" s="55"/>
    </row>
    <row r="109" spans="1:5" s="53" customFormat="1" x14ac:dyDescent="0.25">
      <c r="A109" s="24" t="s">
        <v>117</v>
      </c>
      <c r="B109" s="66" t="s">
        <v>1101</v>
      </c>
      <c r="C109" s="24" t="s">
        <v>1047</v>
      </c>
      <c r="D109" s="24" t="s">
        <v>1806</v>
      </c>
      <c r="E109" s="55"/>
    </row>
    <row r="110" spans="1:5" s="53" customFormat="1" x14ac:dyDescent="0.25">
      <c r="A110" s="24" t="s">
        <v>118</v>
      </c>
      <c r="B110" s="66" t="s">
        <v>1101</v>
      </c>
      <c r="C110" s="24" t="s">
        <v>1047</v>
      </c>
      <c r="D110" s="24" t="s">
        <v>1807</v>
      </c>
      <c r="E110" s="55"/>
    </row>
    <row r="111" spans="1:5" s="53" customFormat="1" x14ac:dyDescent="0.25">
      <c r="A111" s="24" t="s">
        <v>119</v>
      </c>
      <c r="B111" s="24" t="s">
        <v>1101</v>
      </c>
      <c r="C111" s="24" t="s">
        <v>1047</v>
      </c>
      <c r="D111" s="24" t="s">
        <v>120</v>
      </c>
      <c r="E111" s="55"/>
    </row>
    <row r="112" spans="1:5" s="53" customFormat="1" x14ac:dyDescent="0.25">
      <c r="A112" s="56" t="s">
        <v>1693</v>
      </c>
      <c r="B112" s="61" t="s">
        <v>1101</v>
      </c>
      <c r="C112" s="24" t="s">
        <v>1393</v>
      </c>
      <c r="D112" s="53" t="s">
        <v>1391</v>
      </c>
      <c r="E112" s="55"/>
    </row>
    <row r="113" spans="1:5" s="53" customFormat="1" x14ac:dyDescent="0.25">
      <c r="A113" s="70" t="s">
        <v>1875</v>
      </c>
      <c r="B113" s="61" t="s">
        <v>1917</v>
      </c>
      <c r="C113" s="24" t="s">
        <v>106</v>
      </c>
      <c r="D113" s="53" t="s">
        <v>1826</v>
      </c>
      <c r="E113" s="55"/>
    </row>
    <row r="114" spans="1:5" s="53" customFormat="1" x14ac:dyDescent="0.25">
      <c r="A114" s="70" t="s">
        <v>1876</v>
      </c>
      <c r="B114" s="61" t="s">
        <v>1917</v>
      </c>
      <c r="C114" s="24" t="s">
        <v>1828</v>
      </c>
      <c r="D114" s="53" t="s">
        <v>1827</v>
      </c>
      <c r="E114" s="55"/>
    </row>
    <row r="115" spans="1:5" s="53" customFormat="1" x14ac:dyDescent="0.25">
      <c r="A115" s="56" t="s">
        <v>1392</v>
      </c>
      <c r="B115" s="61" t="s">
        <v>1101</v>
      </c>
      <c r="C115" s="24" t="s">
        <v>1393</v>
      </c>
      <c r="D115" s="65" t="s">
        <v>1394</v>
      </c>
      <c r="E115" s="55"/>
    </row>
    <row r="116" spans="1:5" s="53" customFormat="1" x14ac:dyDescent="0.25">
      <c r="A116" s="56" t="s">
        <v>1234</v>
      </c>
      <c r="B116" s="61" t="s">
        <v>1101</v>
      </c>
      <c r="C116" s="24" t="s">
        <v>1211</v>
      </c>
      <c r="D116" s="65" t="s">
        <v>1235</v>
      </c>
      <c r="E116" s="55"/>
    </row>
    <row r="117" spans="1:5" s="53" customFormat="1" x14ac:dyDescent="0.25">
      <c r="A117" s="56" t="s">
        <v>1395</v>
      </c>
      <c r="B117" s="61" t="s">
        <v>1101</v>
      </c>
      <c r="C117" s="24" t="s">
        <v>1396</v>
      </c>
      <c r="D117" s="65" t="s">
        <v>1397</v>
      </c>
      <c r="E117" s="55"/>
    </row>
    <row r="118" spans="1:5" s="53" customFormat="1" x14ac:dyDescent="0.25">
      <c r="A118" s="56" t="s">
        <v>1236</v>
      </c>
      <c r="B118" s="61" t="s">
        <v>1101</v>
      </c>
      <c r="C118" s="24" t="s">
        <v>1211</v>
      </c>
      <c r="D118" s="65" t="s">
        <v>1237</v>
      </c>
      <c r="E118" s="55"/>
    </row>
    <row r="119" spans="1:5" s="53" customFormat="1" x14ac:dyDescent="0.25">
      <c r="A119" s="53" t="s">
        <v>1398</v>
      </c>
      <c r="B119" s="53" t="s">
        <v>1101</v>
      </c>
      <c r="C119" s="24" t="s">
        <v>1043</v>
      </c>
      <c r="D119" s="53" t="s">
        <v>505</v>
      </c>
      <c r="E119" s="55"/>
    </row>
    <row r="120" spans="1:5" s="53" customFormat="1" x14ac:dyDescent="0.25">
      <c r="A120" s="53" t="s">
        <v>1399</v>
      </c>
      <c r="B120" s="53" t="s">
        <v>1101</v>
      </c>
      <c r="C120" s="24" t="s">
        <v>620</v>
      </c>
      <c r="D120" s="53" t="s">
        <v>1400</v>
      </c>
      <c r="E120" s="55"/>
    </row>
    <row r="121" spans="1:5" s="53" customFormat="1" x14ac:dyDescent="0.25">
      <c r="A121" s="24" t="s">
        <v>121</v>
      </c>
      <c r="B121" s="57" t="s">
        <v>507</v>
      </c>
      <c r="C121" s="24" t="s">
        <v>1022</v>
      </c>
      <c r="D121" s="57" t="s">
        <v>122</v>
      </c>
      <c r="E121" s="55"/>
    </row>
    <row r="122" spans="1:5" s="53" customFormat="1" x14ac:dyDescent="0.25">
      <c r="A122" s="24" t="s">
        <v>123</v>
      </c>
      <c r="B122" s="66" t="s">
        <v>1101</v>
      </c>
      <c r="C122" s="24" t="s">
        <v>810</v>
      </c>
      <c r="D122" s="24" t="s">
        <v>124</v>
      </c>
      <c r="E122" s="55"/>
    </row>
    <row r="123" spans="1:5" s="53" customFormat="1" x14ac:dyDescent="0.25">
      <c r="A123" s="24" t="s">
        <v>1238</v>
      </c>
      <c r="B123" s="65" t="s">
        <v>1101</v>
      </c>
      <c r="C123" s="24" t="s">
        <v>1211</v>
      </c>
      <c r="D123" s="24" t="s">
        <v>1239</v>
      </c>
      <c r="E123" s="55"/>
    </row>
    <row r="124" spans="1:5" s="53" customFormat="1" x14ac:dyDescent="0.25">
      <c r="A124" s="24" t="s">
        <v>125</v>
      </c>
      <c r="B124" s="69" t="s">
        <v>1101</v>
      </c>
      <c r="C124" s="24" t="s">
        <v>1047</v>
      </c>
      <c r="D124" s="24" t="s">
        <v>126</v>
      </c>
      <c r="E124" s="55"/>
    </row>
    <row r="125" spans="1:5" s="53" customFormat="1" x14ac:dyDescent="0.25">
      <c r="A125" s="53" t="s">
        <v>506</v>
      </c>
      <c r="B125" s="53" t="s">
        <v>1101</v>
      </c>
      <c r="C125" s="24" t="s">
        <v>499</v>
      </c>
      <c r="D125" s="24" t="s">
        <v>509</v>
      </c>
      <c r="E125" s="55"/>
    </row>
    <row r="126" spans="1:5" s="53" customFormat="1" x14ac:dyDescent="0.25">
      <c r="A126" s="24" t="s">
        <v>127</v>
      </c>
      <c r="B126" s="24" t="s">
        <v>1101</v>
      </c>
      <c r="C126" s="24" t="s">
        <v>1052</v>
      </c>
      <c r="D126" s="24" t="s">
        <v>128</v>
      </c>
      <c r="E126" s="55"/>
    </row>
    <row r="127" spans="1:5" s="53" customFormat="1" x14ac:dyDescent="0.25">
      <c r="A127" s="24" t="s">
        <v>1402</v>
      </c>
      <c r="B127" s="24" t="s">
        <v>1101</v>
      </c>
      <c r="C127" s="24" t="s">
        <v>1401</v>
      </c>
      <c r="D127" s="24" t="s">
        <v>1403</v>
      </c>
      <c r="E127" s="55"/>
    </row>
    <row r="128" spans="1:5" s="53" customFormat="1" x14ac:dyDescent="0.25">
      <c r="A128" s="24" t="s">
        <v>1614</v>
      </c>
      <c r="B128" s="24" t="s">
        <v>1101</v>
      </c>
      <c r="C128" s="24" t="s">
        <v>1393</v>
      </c>
      <c r="D128" s="24" t="s">
        <v>1615</v>
      </c>
      <c r="E128" s="55"/>
    </row>
    <row r="129" spans="1:5" s="53" customFormat="1" x14ac:dyDescent="0.25">
      <c r="A129" s="70" t="s">
        <v>1877</v>
      </c>
      <c r="B129" s="24" t="s">
        <v>1917</v>
      </c>
      <c r="C129" s="24" t="s">
        <v>1823</v>
      </c>
      <c r="D129" s="24" t="s">
        <v>1829</v>
      </c>
      <c r="E129" s="55"/>
    </row>
    <row r="130" spans="1:5" s="53" customFormat="1" x14ac:dyDescent="0.25">
      <c r="A130" s="24" t="s">
        <v>129</v>
      </c>
      <c r="B130" s="24" t="s">
        <v>1101</v>
      </c>
      <c r="C130" s="24" t="s">
        <v>1047</v>
      </c>
      <c r="D130" s="24" t="s">
        <v>130</v>
      </c>
      <c r="E130" s="55"/>
    </row>
    <row r="131" spans="1:5" s="53" customFormat="1" x14ac:dyDescent="0.25">
      <c r="A131" s="24" t="s">
        <v>131</v>
      </c>
      <c r="B131" s="24" t="s">
        <v>1101</v>
      </c>
      <c r="C131" s="24" t="s">
        <v>1047</v>
      </c>
      <c r="D131" s="24" t="s">
        <v>132</v>
      </c>
      <c r="E131" s="55"/>
    </row>
    <row r="132" spans="1:5" s="53" customFormat="1" x14ac:dyDescent="0.25">
      <c r="A132" s="24" t="s">
        <v>1404</v>
      </c>
      <c r="B132" s="24" t="s">
        <v>1101</v>
      </c>
      <c r="C132" s="24" t="s">
        <v>1042</v>
      </c>
      <c r="D132" s="24" t="s">
        <v>1405</v>
      </c>
      <c r="E132" s="55"/>
    </row>
    <row r="133" spans="1:5" s="53" customFormat="1" x14ac:dyDescent="0.25">
      <c r="A133" s="24" t="s">
        <v>1406</v>
      </c>
      <c r="B133" s="24" t="s">
        <v>1101</v>
      </c>
      <c r="C133" s="24" t="s">
        <v>499</v>
      </c>
      <c r="D133" s="24" t="s">
        <v>1407</v>
      </c>
      <c r="E133" s="55"/>
    </row>
    <row r="134" spans="1:5" s="53" customFormat="1" x14ac:dyDescent="0.25">
      <c r="A134" s="24" t="s">
        <v>1164</v>
      </c>
      <c r="B134" s="24" t="s">
        <v>1101</v>
      </c>
      <c r="C134" s="24" t="s">
        <v>1042</v>
      </c>
      <c r="D134" s="24" t="s">
        <v>1165</v>
      </c>
      <c r="E134" s="55"/>
    </row>
    <row r="135" spans="1:5" s="53" customFormat="1" x14ac:dyDescent="0.25">
      <c r="A135" s="70" t="s">
        <v>1878</v>
      </c>
      <c r="B135" s="24" t="s">
        <v>1917</v>
      </c>
      <c r="C135" s="24" t="s">
        <v>1879</v>
      </c>
      <c r="D135" s="24" t="s">
        <v>1830</v>
      </c>
      <c r="E135" s="55"/>
    </row>
    <row r="136" spans="1:5" s="53" customFormat="1" x14ac:dyDescent="0.25">
      <c r="A136" s="24" t="s">
        <v>1240</v>
      </c>
      <c r="B136" s="24" t="s">
        <v>1101</v>
      </c>
      <c r="C136" s="24" t="s">
        <v>1211</v>
      </c>
      <c r="D136" s="24" t="s">
        <v>1241</v>
      </c>
      <c r="E136" s="55"/>
    </row>
    <row r="137" spans="1:5" s="53" customFormat="1" x14ac:dyDescent="0.25">
      <c r="A137" s="70" t="s">
        <v>1880</v>
      </c>
      <c r="B137" s="24" t="s">
        <v>1917</v>
      </c>
      <c r="C137" s="24" t="s">
        <v>620</v>
      </c>
      <c r="D137" s="24" t="s">
        <v>1831</v>
      </c>
      <c r="E137" s="55"/>
    </row>
    <row r="138" spans="1:5" s="53" customFormat="1" x14ac:dyDescent="0.25">
      <c r="A138" s="24" t="s">
        <v>1408</v>
      </c>
      <c r="B138" s="24" t="s">
        <v>1101</v>
      </c>
      <c r="C138" s="24" t="s">
        <v>620</v>
      </c>
      <c r="D138" s="24" t="s">
        <v>1409</v>
      </c>
      <c r="E138" s="55"/>
    </row>
    <row r="139" spans="1:5" s="53" customFormat="1" x14ac:dyDescent="0.25">
      <c r="A139" s="24" t="s">
        <v>133</v>
      </c>
      <c r="B139" s="24" t="s">
        <v>1101</v>
      </c>
      <c r="C139" s="24" t="s">
        <v>1051</v>
      </c>
      <c r="D139" s="24" t="s">
        <v>134</v>
      </c>
      <c r="E139" s="55"/>
    </row>
    <row r="140" spans="1:5" s="53" customFormat="1" x14ac:dyDescent="0.25">
      <c r="A140" s="65" t="s">
        <v>1597</v>
      </c>
      <c r="B140" s="24" t="s">
        <v>1101</v>
      </c>
      <c r="C140" s="24" t="s">
        <v>1211</v>
      </c>
      <c r="D140" s="65" t="s">
        <v>1598</v>
      </c>
      <c r="E140" s="55"/>
    </row>
    <row r="141" spans="1:5" s="53" customFormat="1" x14ac:dyDescent="0.25">
      <c r="A141" s="65" t="s">
        <v>1410</v>
      </c>
      <c r="B141" s="24" t="s">
        <v>1101</v>
      </c>
      <c r="C141" s="24" t="s">
        <v>1393</v>
      </c>
      <c r="D141" s="65" t="s">
        <v>1411</v>
      </c>
      <c r="E141" s="55"/>
    </row>
    <row r="142" spans="1:5" s="53" customFormat="1" x14ac:dyDescent="0.25">
      <c r="A142" s="56" t="s">
        <v>729</v>
      </c>
      <c r="B142" s="24" t="s">
        <v>1101</v>
      </c>
      <c r="C142" s="24" t="s">
        <v>1049</v>
      </c>
      <c r="D142" s="65" t="s">
        <v>730</v>
      </c>
      <c r="E142" s="55"/>
    </row>
    <row r="143" spans="1:5" s="53" customFormat="1" x14ac:dyDescent="0.25">
      <c r="A143" s="56" t="s">
        <v>1412</v>
      </c>
      <c r="B143" s="24" t="s">
        <v>1101</v>
      </c>
      <c r="C143" s="24" t="s">
        <v>1051</v>
      </c>
      <c r="D143" s="56" t="s">
        <v>1413</v>
      </c>
      <c r="E143" s="55"/>
    </row>
    <row r="144" spans="1:5" s="53" customFormat="1" x14ac:dyDescent="0.25">
      <c r="A144" s="56" t="s">
        <v>135</v>
      </c>
      <c r="B144" s="24" t="s">
        <v>1101</v>
      </c>
      <c r="C144" s="24" t="s">
        <v>522</v>
      </c>
      <c r="D144" s="56" t="s">
        <v>1039</v>
      </c>
      <c r="E144" s="55"/>
    </row>
    <row r="145" spans="1:8" s="53" customFormat="1" x14ac:dyDescent="0.25">
      <c r="A145" s="56" t="s">
        <v>1414</v>
      </c>
      <c r="B145" s="24" t="s">
        <v>1101</v>
      </c>
      <c r="C145" s="24" t="s">
        <v>1042</v>
      </c>
      <c r="D145" s="61" t="s">
        <v>1415</v>
      </c>
      <c r="E145" s="55"/>
    </row>
    <row r="146" spans="1:8" s="53" customFormat="1" x14ac:dyDescent="0.25">
      <c r="A146" s="70" t="s">
        <v>1881</v>
      </c>
      <c r="B146" s="24" t="s">
        <v>1917</v>
      </c>
      <c r="C146" s="24" t="s">
        <v>1833</v>
      </c>
      <c r="D146" s="61" t="s">
        <v>1832</v>
      </c>
      <c r="E146" s="55"/>
    </row>
    <row r="147" spans="1:8" s="53" customFormat="1" x14ac:dyDescent="0.25">
      <c r="A147" s="56" t="s">
        <v>1416</v>
      </c>
      <c r="B147" s="24" t="s">
        <v>1101</v>
      </c>
      <c r="C147" s="24" t="s">
        <v>810</v>
      </c>
      <c r="D147" s="61" t="s">
        <v>1417</v>
      </c>
      <c r="E147" s="55"/>
    </row>
    <row r="148" spans="1:8" s="53" customFormat="1" x14ac:dyDescent="0.25">
      <c r="A148" s="56" t="s">
        <v>136</v>
      </c>
      <c r="B148" s="24" t="s">
        <v>1101</v>
      </c>
      <c r="C148" s="24" t="s">
        <v>1231</v>
      </c>
      <c r="D148" s="24" t="s">
        <v>1041</v>
      </c>
      <c r="E148" s="24"/>
    </row>
    <row r="149" spans="1:8" s="53" customFormat="1" x14ac:dyDescent="0.25">
      <c r="A149" s="56" t="s">
        <v>1166</v>
      </c>
      <c r="B149" s="24" t="s">
        <v>1101</v>
      </c>
      <c r="C149" s="24" t="s">
        <v>1231</v>
      </c>
      <c r="D149" s="24" t="s">
        <v>1167</v>
      </c>
      <c r="E149" s="56"/>
    </row>
    <row r="150" spans="1:8" s="53" customFormat="1" x14ac:dyDescent="0.25">
      <c r="A150" s="56" t="s">
        <v>1599</v>
      </c>
      <c r="B150" s="24" t="s">
        <v>1101</v>
      </c>
      <c r="C150" s="24" t="s">
        <v>1211</v>
      </c>
      <c r="D150" s="24" t="s">
        <v>1600</v>
      </c>
      <c r="E150" s="56"/>
    </row>
    <row r="151" spans="1:8" s="53" customFormat="1" x14ac:dyDescent="0.25">
      <c r="A151" s="56" t="s">
        <v>1418</v>
      </c>
      <c r="B151" s="24" t="s">
        <v>1101</v>
      </c>
      <c r="C151" s="24" t="s">
        <v>1123</v>
      </c>
      <c r="D151" s="24" t="s">
        <v>1419</v>
      </c>
      <c r="E151" s="56"/>
    </row>
    <row r="152" spans="1:8" s="53" customFormat="1" x14ac:dyDescent="0.25">
      <c r="A152" s="56" t="s">
        <v>1420</v>
      </c>
      <c r="B152" s="24" t="s">
        <v>1101</v>
      </c>
      <c r="C152" s="24" t="s">
        <v>1051</v>
      </c>
      <c r="D152" s="24" t="s">
        <v>1421</v>
      </c>
      <c r="E152" s="56"/>
    </row>
    <row r="153" spans="1:8" s="53" customFormat="1" x14ac:dyDescent="0.25">
      <c r="A153" s="67" t="s">
        <v>137</v>
      </c>
      <c r="B153" s="67" t="s">
        <v>1101</v>
      </c>
      <c r="C153" s="24" t="s">
        <v>499</v>
      </c>
      <c r="D153" s="67" t="s">
        <v>138</v>
      </c>
      <c r="E153" s="55"/>
    </row>
    <row r="154" spans="1:8" s="53" customFormat="1" x14ac:dyDescent="0.25">
      <c r="A154" s="67" t="s">
        <v>1607</v>
      </c>
      <c r="B154" s="67" t="s">
        <v>1101</v>
      </c>
      <c r="C154" s="24" t="s">
        <v>1211</v>
      </c>
      <c r="D154" s="67" t="s">
        <v>1608</v>
      </c>
      <c r="E154" s="55"/>
    </row>
    <row r="155" spans="1:8" s="53" customFormat="1" x14ac:dyDescent="0.25">
      <c r="A155" s="67" t="s">
        <v>1603</v>
      </c>
      <c r="B155" s="67" t="s">
        <v>1101</v>
      </c>
      <c r="C155" s="24" t="s">
        <v>1211</v>
      </c>
      <c r="D155" s="67" t="s">
        <v>1604</v>
      </c>
      <c r="E155" s="55"/>
    </row>
    <row r="156" spans="1:8" s="53" customFormat="1" x14ac:dyDescent="0.25">
      <c r="A156" s="67" t="s">
        <v>1605</v>
      </c>
      <c r="B156" s="67" t="s">
        <v>1101</v>
      </c>
      <c r="C156" s="24" t="s">
        <v>1211</v>
      </c>
      <c r="D156" s="67" t="s">
        <v>1606</v>
      </c>
      <c r="E156" s="55"/>
    </row>
    <row r="157" spans="1:8" s="53" customFormat="1" x14ac:dyDescent="0.25">
      <c r="A157" s="67" t="s">
        <v>1422</v>
      </c>
      <c r="B157" s="67" t="s">
        <v>1101</v>
      </c>
      <c r="C157" s="24" t="s">
        <v>1231</v>
      </c>
      <c r="D157" s="67" t="s">
        <v>1423</v>
      </c>
      <c r="E157" s="55"/>
    </row>
    <row r="158" spans="1:8" s="53" customFormat="1" x14ac:dyDescent="0.25">
      <c r="A158" s="67" t="s">
        <v>1610</v>
      </c>
      <c r="B158" s="67" t="s">
        <v>1101</v>
      </c>
      <c r="C158" s="24" t="s">
        <v>1211</v>
      </c>
      <c r="D158" s="67" t="s">
        <v>1611</v>
      </c>
      <c r="E158" s="55"/>
    </row>
    <row r="159" spans="1:8" s="53" customFormat="1" x14ac:dyDescent="0.25">
      <c r="A159" s="67" t="s">
        <v>1424</v>
      </c>
      <c r="B159" s="67" t="s">
        <v>1101</v>
      </c>
      <c r="C159" s="24" t="s">
        <v>499</v>
      </c>
      <c r="D159" s="67" t="s">
        <v>1425</v>
      </c>
      <c r="E159" s="55"/>
    </row>
    <row r="160" spans="1:8" s="53" customFormat="1" x14ac:dyDescent="0.25">
      <c r="A160" s="24" t="s">
        <v>139</v>
      </c>
      <c r="B160" s="24" t="s">
        <v>1101</v>
      </c>
      <c r="C160" s="24" t="s">
        <v>1046</v>
      </c>
      <c r="D160" s="24" t="s">
        <v>140</v>
      </c>
      <c r="E160" s="55"/>
      <c r="F160" s="55"/>
      <c r="G160" s="55"/>
      <c r="H160" s="55"/>
    </row>
    <row r="161" spans="1:8" s="53" customFormat="1" x14ac:dyDescent="0.25">
      <c r="A161" s="61" t="s">
        <v>1069</v>
      </c>
      <c r="B161" s="65" t="s">
        <v>116</v>
      </c>
      <c r="C161" s="65" t="s">
        <v>1047</v>
      </c>
      <c r="D161" s="62" t="s">
        <v>1070</v>
      </c>
      <c r="E161" s="55"/>
      <c r="F161" s="55"/>
      <c r="G161" s="55"/>
      <c r="H161" s="55"/>
    </row>
    <row r="162" spans="1:8" s="53" customFormat="1" x14ac:dyDescent="0.25">
      <c r="A162" s="61" t="s">
        <v>1096</v>
      </c>
      <c r="B162" s="65" t="s">
        <v>1101</v>
      </c>
      <c r="C162" s="65" t="s">
        <v>499</v>
      </c>
      <c r="D162" s="62" t="s">
        <v>1097</v>
      </c>
      <c r="E162" s="55"/>
      <c r="F162" s="55"/>
      <c r="G162" s="55"/>
      <c r="H162" s="55"/>
    </row>
    <row r="163" spans="1:8" s="53" customFormat="1" x14ac:dyDescent="0.25">
      <c r="A163" s="61" t="s">
        <v>1426</v>
      </c>
      <c r="B163" s="65" t="s">
        <v>1101</v>
      </c>
      <c r="C163" s="65" t="s">
        <v>1427</v>
      </c>
      <c r="D163" s="62" t="s">
        <v>1428</v>
      </c>
      <c r="E163" s="55"/>
      <c r="F163" s="55"/>
      <c r="G163" s="55"/>
      <c r="H163" s="55"/>
    </row>
    <row r="164" spans="1:8" s="53" customFormat="1" x14ac:dyDescent="0.25">
      <c r="A164" s="61" t="s">
        <v>1168</v>
      </c>
      <c r="B164" s="65" t="s">
        <v>1101</v>
      </c>
      <c r="C164" s="65" t="s">
        <v>1169</v>
      </c>
      <c r="D164" s="62" t="s">
        <v>1170</v>
      </c>
      <c r="E164" s="55"/>
      <c r="F164" s="55"/>
      <c r="G164" s="55"/>
      <c r="H164" s="55"/>
    </row>
    <row r="165" spans="1:8" s="53" customFormat="1" x14ac:dyDescent="0.25">
      <c r="A165" s="61" t="s">
        <v>1171</v>
      </c>
      <c r="B165" s="65" t="s">
        <v>1101</v>
      </c>
      <c r="C165" s="65" t="s">
        <v>1172</v>
      </c>
      <c r="D165" s="62" t="s">
        <v>1173</v>
      </c>
      <c r="E165" s="55"/>
      <c r="F165" s="55"/>
      <c r="G165" s="55"/>
      <c r="H165" s="55"/>
    </row>
    <row r="166" spans="1:8" s="53" customFormat="1" x14ac:dyDescent="0.25">
      <c r="A166" s="61" t="s">
        <v>1174</v>
      </c>
      <c r="B166" s="65" t="s">
        <v>1101</v>
      </c>
      <c r="C166" s="65" t="s">
        <v>1393</v>
      </c>
      <c r="D166" s="62" t="s">
        <v>1175</v>
      </c>
      <c r="E166" s="55"/>
      <c r="F166" s="55"/>
      <c r="G166" s="55"/>
      <c r="H166" s="55"/>
    </row>
    <row r="167" spans="1:8" s="53" customFormat="1" x14ac:dyDescent="0.25">
      <c r="A167" s="61" t="s">
        <v>1432</v>
      </c>
      <c r="B167" s="65" t="s">
        <v>1101</v>
      </c>
      <c r="C167" s="65" t="s">
        <v>1433</v>
      </c>
      <c r="D167" s="62" t="s">
        <v>1434</v>
      </c>
      <c r="E167" s="55"/>
      <c r="F167" s="55"/>
      <c r="G167" s="55"/>
      <c r="H167" s="55"/>
    </row>
    <row r="168" spans="1:8" s="53" customFormat="1" x14ac:dyDescent="0.25">
      <c r="A168" s="61" t="s">
        <v>1612</v>
      </c>
      <c r="B168" s="65" t="s">
        <v>1101</v>
      </c>
      <c r="C168" s="65" t="s">
        <v>1211</v>
      </c>
      <c r="D168" s="62" t="s">
        <v>1613</v>
      </c>
      <c r="E168" s="55"/>
      <c r="F168" s="55"/>
      <c r="G168" s="55"/>
      <c r="H168" s="55"/>
    </row>
    <row r="169" spans="1:8" s="53" customFormat="1" x14ac:dyDescent="0.25">
      <c r="A169" s="61" t="s">
        <v>1435</v>
      </c>
      <c r="B169" s="65" t="s">
        <v>1101</v>
      </c>
      <c r="C169" s="65" t="s">
        <v>499</v>
      </c>
      <c r="D169" s="62" t="s">
        <v>1436</v>
      </c>
      <c r="E169" s="55"/>
      <c r="F169" s="55"/>
      <c r="G169" s="55"/>
      <c r="H169" s="55"/>
    </row>
    <row r="170" spans="1:8" s="53" customFormat="1" x14ac:dyDescent="0.25">
      <c r="A170" s="53" t="s">
        <v>141</v>
      </c>
      <c r="B170" s="53" t="s">
        <v>1101</v>
      </c>
      <c r="C170" s="53" t="s">
        <v>1022</v>
      </c>
      <c r="D170" s="53" t="s">
        <v>1038</v>
      </c>
    </row>
    <row r="171" spans="1:8" s="53" customFormat="1" x14ac:dyDescent="0.25">
      <c r="A171" s="56" t="s">
        <v>771</v>
      </c>
      <c r="B171" s="56" t="s">
        <v>1101</v>
      </c>
      <c r="C171" s="24" t="s">
        <v>508</v>
      </c>
      <c r="D171" s="56" t="s">
        <v>772</v>
      </c>
      <c r="E171" s="55"/>
      <c r="F171" s="55"/>
      <c r="G171" s="55"/>
      <c r="H171" s="55"/>
    </row>
    <row r="172" spans="1:8" s="53" customFormat="1" x14ac:dyDescent="0.25">
      <c r="A172" s="56" t="s">
        <v>1219</v>
      </c>
      <c r="B172" s="56" t="s">
        <v>1101</v>
      </c>
      <c r="C172" s="24" t="s">
        <v>1229</v>
      </c>
      <c r="D172" s="56" t="s">
        <v>1220</v>
      </c>
      <c r="E172" s="55"/>
      <c r="F172" s="55"/>
      <c r="G172" s="55"/>
      <c r="H172" s="55"/>
    </row>
    <row r="173" spans="1:8" s="53" customFormat="1" x14ac:dyDescent="0.25">
      <c r="A173" s="56" t="s">
        <v>1616</v>
      </c>
      <c r="B173" s="56" t="s">
        <v>1101</v>
      </c>
      <c r="C173" s="24" t="s">
        <v>1211</v>
      </c>
      <c r="D173" s="56" t="s">
        <v>1617</v>
      </c>
      <c r="E173" s="55"/>
      <c r="F173" s="55"/>
      <c r="G173" s="55"/>
      <c r="H173" s="55"/>
    </row>
    <row r="174" spans="1:8" s="53" customFormat="1" x14ac:dyDescent="0.25">
      <c r="A174" s="56" t="s">
        <v>1071</v>
      </c>
      <c r="B174" s="56" t="s">
        <v>1101</v>
      </c>
      <c r="C174" s="24" t="s">
        <v>1043</v>
      </c>
      <c r="D174" s="56" t="s">
        <v>1072</v>
      </c>
      <c r="E174" s="55"/>
      <c r="F174" s="55"/>
      <c r="G174" s="55"/>
      <c r="H174" s="55"/>
    </row>
    <row r="175" spans="1:8" s="53" customFormat="1" x14ac:dyDescent="0.25">
      <c r="A175" s="56" t="s">
        <v>1244</v>
      </c>
      <c r="B175" s="56" t="s">
        <v>1101</v>
      </c>
      <c r="C175" s="24" t="s">
        <v>1211</v>
      </c>
      <c r="D175" s="56" t="s">
        <v>1245</v>
      </c>
      <c r="E175" s="55"/>
      <c r="F175" s="55"/>
      <c r="G175" s="55"/>
      <c r="H175" s="55"/>
    </row>
    <row r="176" spans="1:8" s="53" customFormat="1" x14ac:dyDescent="0.25">
      <c r="A176" s="56" t="s">
        <v>1250</v>
      </c>
      <c r="B176" s="56" t="s">
        <v>1101</v>
      </c>
      <c r="C176" s="24" t="s">
        <v>1211</v>
      </c>
      <c r="D176" s="56" t="s">
        <v>1251</v>
      </c>
      <c r="E176" s="55"/>
      <c r="F176" s="55"/>
      <c r="G176" s="55"/>
      <c r="H176" s="55"/>
    </row>
    <row r="177" spans="1:8" s="53" customFormat="1" x14ac:dyDescent="0.25">
      <c r="A177" s="56" t="s">
        <v>1437</v>
      </c>
      <c r="B177" s="56" t="s">
        <v>1101</v>
      </c>
      <c r="C177" s="24" t="s">
        <v>1022</v>
      </c>
      <c r="D177" s="56" t="s">
        <v>1438</v>
      </c>
      <c r="E177" s="55"/>
      <c r="F177" s="55"/>
      <c r="G177" s="55"/>
      <c r="H177" s="55"/>
    </row>
    <row r="178" spans="1:8" s="53" customFormat="1" x14ac:dyDescent="0.25">
      <c r="A178" s="56" t="s">
        <v>1141</v>
      </c>
      <c r="B178" s="56" t="s">
        <v>1101</v>
      </c>
      <c r="C178" s="24" t="s">
        <v>1142</v>
      </c>
      <c r="D178" s="56" t="s">
        <v>1143</v>
      </c>
      <c r="E178" s="55"/>
      <c r="F178" s="55"/>
      <c r="G178" s="55"/>
      <c r="H178" s="55"/>
    </row>
    <row r="179" spans="1:8" s="53" customFormat="1" x14ac:dyDescent="0.25">
      <c r="A179" s="70" t="s">
        <v>1883</v>
      </c>
      <c r="B179" s="24" t="s">
        <v>1917</v>
      </c>
      <c r="C179" s="24" t="s">
        <v>1828</v>
      </c>
      <c r="D179" s="56" t="s">
        <v>1834</v>
      </c>
      <c r="E179" s="55"/>
      <c r="F179" s="55"/>
      <c r="G179" s="55"/>
      <c r="H179" s="55"/>
    </row>
    <row r="180" spans="1:8" s="53" customFormat="1" x14ac:dyDescent="0.25">
      <c r="A180" s="56" t="s">
        <v>1252</v>
      </c>
      <c r="B180" s="56" t="s">
        <v>1101</v>
      </c>
      <c r="C180" s="24" t="s">
        <v>1211</v>
      </c>
      <c r="D180" s="56" t="s">
        <v>1253</v>
      </c>
      <c r="E180" s="55"/>
      <c r="F180" s="55"/>
      <c r="G180" s="55"/>
      <c r="H180" s="55"/>
    </row>
    <row r="181" spans="1:8" s="53" customFormat="1" x14ac:dyDescent="0.25">
      <c r="A181" s="67" t="s">
        <v>142</v>
      </c>
      <c r="B181" s="24" t="s">
        <v>1101</v>
      </c>
      <c r="C181" s="24" t="s">
        <v>1057</v>
      </c>
      <c r="D181" s="67" t="s">
        <v>143</v>
      </c>
      <c r="E181" s="55"/>
      <c r="F181" s="55"/>
      <c r="G181" s="55"/>
      <c r="H181" s="55"/>
    </row>
    <row r="182" spans="1:8" s="53" customFormat="1" x14ac:dyDescent="0.25">
      <c r="A182" s="70" t="s">
        <v>1884</v>
      </c>
      <c r="B182" s="24" t="s">
        <v>1917</v>
      </c>
      <c r="C182" s="24" t="s">
        <v>1828</v>
      </c>
      <c r="D182" s="67" t="s">
        <v>1835</v>
      </c>
      <c r="E182" s="55"/>
      <c r="F182" s="55"/>
      <c r="G182" s="55"/>
      <c r="H182" s="55"/>
    </row>
    <row r="183" spans="1:8" s="53" customFormat="1" x14ac:dyDescent="0.25">
      <c r="A183" s="24" t="s">
        <v>144</v>
      </c>
      <c r="B183" s="24" t="s">
        <v>1101</v>
      </c>
      <c r="C183" s="24" t="s">
        <v>1047</v>
      </c>
      <c r="D183" s="24" t="s">
        <v>145</v>
      </c>
      <c r="E183" s="55"/>
      <c r="F183" s="55"/>
      <c r="G183" s="55"/>
      <c r="H183" s="55"/>
    </row>
    <row r="184" spans="1:8" s="53" customFormat="1" x14ac:dyDescent="0.25">
      <c r="A184" s="53" t="s">
        <v>146</v>
      </c>
      <c r="B184" s="53" t="s">
        <v>1101</v>
      </c>
      <c r="C184" s="24" t="s">
        <v>620</v>
      </c>
      <c r="D184" s="53" t="s">
        <v>1040</v>
      </c>
      <c r="E184" s="55"/>
      <c r="F184" s="55"/>
      <c r="G184" s="55"/>
      <c r="H184" s="55"/>
    </row>
    <row r="185" spans="1:8" s="53" customFormat="1" x14ac:dyDescent="0.25">
      <c r="A185" s="24" t="s">
        <v>1217</v>
      </c>
      <c r="B185" s="24" t="s">
        <v>1101</v>
      </c>
      <c r="C185" s="24" t="s">
        <v>1229</v>
      </c>
      <c r="D185" s="24" t="s">
        <v>1218</v>
      </c>
      <c r="E185" s="55"/>
      <c r="F185" s="55"/>
      <c r="G185" s="55"/>
      <c r="H185" s="55"/>
    </row>
    <row r="186" spans="1:8" s="53" customFormat="1" x14ac:dyDescent="0.25">
      <c r="A186" s="24" t="s">
        <v>147</v>
      </c>
      <c r="B186" s="24" t="s">
        <v>1101</v>
      </c>
      <c r="C186" s="24" t="s">
        <v>620</v>
      </c>
      <c r="D186" s="24" t="s">
        <v>148</v>
      </c>
      <c r="E186" s="55"/>
      <c r="F186" s="55"/>
      <c r="G186" s="55"/>
      <c r="H186" s="55"/>
    </row>
    <row r="187" spans="1:8" s="53" customFormat="1" x14ac:dyDescent="0.25">
      <c r="A187" s="24" t="s">
        <v>1467</v>
      </c>
      <c r="B187" s="24" t="s">
        <v>1101</v>
      </c>
      <c r="C187" s="24" t="s">
        <v>324</v>
      </c>
      <c r="D187" s="24" t="s">
        <v>1468</v>
      </c>
      <c r="E187" s="55"/>
      <c r="F187" s="55"/>
      <c r="G187" s="55"/>
      <c r="H187" s="55"/>
    </row>
    <row r="188" spans="1:8" s="53" customFormat="1" x14ac:dyDescent="0.25">
      <c r="A188" s="24" t="s">
        <v>1254</v>
      </c>
      <c r="B188" s="24" t="s">
        <v>1101</v>
      </c>
      <c r="C188" s="24" t="s">
        <v>1051</v>
      </c>
      <c r="D188" s="24" t="s">
        <v>1255</v>
      </c>
      <c r="E188" s="55"/>
      <c r="F188" s="55"/>
      <c r="G188" s="55"/>
      <c r="H188" s="55"/>
    </row>
    <row r="189" spans="1:8" s="53" customFormat="1" x14ac:dyDescent="0.25">
      <c r="A189" s="24" t="s">
        <v>1439</v>
      </c>
      <c r="B189" s="24" t="s">
        <v>1101</v>
      </c>
      <c r="C189" s="24" t="s">
        <v>499</v>
      </c>
      <c r="D189" s="24" t="s">
        <v>1440</v>
      </c>
      <c r="E189" s="55"/>
      <c r="F189" s="55"/>
      <c r="G189" s="55"/>
      <c r="H189" s="55"/>
    </row>
    <row r="190" spans="1:8" s="53" customFormat="1" x14ac:dyDescent="0.25">
      <c r="A190" s="24" t="s">
        <v>1441</v>
      </c>
      <c r="B190" s="24" t="s">
        <v>1101</v>
      </c>
      <c r="C190" s="24" t="s">
        <v>1042</v>
      </c>
      <c r="D190" s="24" t="s">
        <v>1442</v>
      </c>
      <c r="E190" s="55"/>
      <c r="F190" s="55"/>
      <c r="G190" s="55"/>
      <c r="H190" s="55"/>
    </row>
    <row r="191" spans="1:8" s="53" customFormat="1" x14ac:dyDescent="0.25">
      <c r="A191" s="24" t="s">
        <v>1108</v>
      </c>
      <c r="B191" s="24" t="s">
        <v>1101</v>
      </c>
      <c r="C191" s="24" t="s">
        <v>1230</v>
      </c>
      <c r="D191" s="24" t="s">
        <v>1109</v>
      </c>
      <c r="E191" s="55"/>
      <c r="F191" s="55"/>
      <c r="G191" s="55"/>
      <c r="H191" s="55"/>
    </row>
    <row r="192" spans="1:8" s="53" customFormat="1" x14ac:dyDescent="0.25">
      <c r="A192" s="70" t="s">
        <v>1885</v>
      </c>
      <c r="B192" s="24" t="s">
        <v>1917</v>
      </c>
      <c r="C192" s="24" t="s">
        <v>106</v>
      </c>
      <c r="D192" s="24" t="s">
        <v>1836</v>
      </c>
      <c r="E192" s="55"/>
      <c r="F192" s="55"/>
      <c r="G192" s="55"/>
      <c r="H192" s="55"/>
    </row>
    <row r="193" spans="1:8" s="53" customFormat="1" x14ac:dyDescent="0.25">
      <c r="A193" s="24" t="s">
        <v>1176</v>
      </c>
      <c r="B193" s="24" t="s">
        <v>1101</v>
      </c>
      <c r="C193" s="24" t="s">
        <v>1052</v>
      </c>
      <c r="D193" s="24" t="s">
        <v>1177</v>
      </c>
      <c r="E193" s="55"/>
      <c r="F193" s="55"/>
      <c r="G193" s="55"/>
      <c r="H193" s="55"/>
    </row>
    <row r="194" spans="1:8" s="53" customFormat="1" x14ac:dyDescent="0.25">
      <c r="A194" s="24" t="s">
        <v>1443</v>
      </c>
      <c r="B194" s="24" t="s">
        <v>1101</v>
      </c>
      <c r="C194" s="24" t="s">
        <v>499</v>
      </c>
      <c r="D194" s="24" t="s">
        <v>1444</v>
      </c>
      <c r="E194" s="55"/>
      <c r="F194" s="55"/>
      <c r="G194" s="55"/>
      <c r="H194" s="55"/>
    </row>
    <row r="195" spans="1:8" s="53" customFormat="1" x14ac:dyDescent="0.25">
      <c r="A195" s="24" t="s">
        <v>1256</v>
      </c>
      <c r="B195" s="24" t="s">
        <v>1101</v>
      </c>
      <c r="C195" s="24" t="s">
        <v>1211</v>
      </c>
      <c r="D195" s="24" t="s">
        <v>1257</v>
      </c>
      <c r="E195" s="55"/>
      <c r="F195" s="55"/>
      <c r="G195" s="55"/>
      <c r="H195" s="55"/>
    </row>
    <row r="196" spans="1:8" s="53" customFormat="1" x14ac:dyDescent="0.25">
      <c r="A196" s="24" t="s">
        <v>1620</v>
      </c>
      <c r="B196" s="24" t="s">
        <v>1101</v>
      </c>
      <c r="C196" s="24" t="s">
        <v>1211</v>
      </c>
      <c r="D196" s="24" t="s">
        <v>1621</v>
      </c>
      <c r="E196" s="55"/>
      <c r="F196" s="55"/>
      <c r="G196" s="55"/>
      <c r="H196" s="55"/>
    </row>
    <row r="197" spans="1:8" s="53" customFormat="1" x14ac:dyDescent="0.25">
      <c r="A197" s="24" t="s">
        <v>1568</v>
      </c>
      <c r="B197" s="24" t="s">
        <v>507</v>
      </c>
      <c r="C197" s="24" t="s">
        <v>1042</v>
      </c>
      <c r="D197" s="24" t="s">
        <v>1569</v>
      </c>
      <c r="E197" s="55"/>
      <c r="F197" s="55"/>
      <c r="G197" s="55"/>
      <c r="H197" s="55"/>
    </row>
    <row r="198" spans="1:8" s="53" customFormat="1" x14ac:dyDescent="0.25">
      <c r="A198" s="24" t="s">
        <v>865</v>
      </c>
      <c r="B198" s="24" t="s">
        <v>1101</v>
      </c>
      <c r="C198" s="24" t="s">
        <v>499</v>
      </c>
      <c r="D198" s="24" t="s">
        <v>866</v>
      </c>
      <c r="E198" s="55"/>
      <c r="F198" s="55"/>
      <c r="G198" s="55"/>
      <c r="H198" s="55"/>
    </row>
    <row r="199" spans="1:8" s="53" customFormat="1" x14ac:dyDescent="0.25">
      <c r="A199" s="24" t="s">
        <v>788</v>
      </c>
      <c r="B199" s="24" t="s">
        <v>1101</v>
      </c>
      <c r="C199" s="24" t="s">
        <v>499</v>
      </c>
      <c r="D199" s="24" t="s">
        <v>789</v>
      </c>
      <c r="E199" s="55"/>
      <c r="F199" s="55"/>
      <c r="G199" s="55"/>
      <c r="H199" s="55"/>
    </row>
    <row r="200" spans="1:8" s="53" customFormat="1" x14ac:dyDescent="0.25">
      <c r="A200" s="24" t="s">
        <v>149</v>
      </c>
      <c r="B200" s="24" t="s">
        <v>1101</v>
      </c>
      <c r="C200" s="24" t="s">
        <v>1047</v>
      </c>
      <c r="D200" s="24" t="s">
        <v>150</v>
      </c>
      <c r="E200" s="55"/>
      <c r="F200" s="55"/>
      <c r="G200" s="55"/>
      <c r="H200" s="55"/>
    </row>
    <row r="201" spans="1:8" s="53" customFormat="1" x14ac:dyDescent="0.25">
      <c r="A201" s="24" t="s">
        <v>1223</v>
      </c>
      <c r="B201" s="24" t="s">
        <v>1101</v>
      </c>
      <c r="C201" s="24" t="s">
        <v>1229</v>
      </c>
      <c r="D201" s="24" t="s">
        <v>1224</v>
      </c>
      <c r="E201" s="55"/>
      <c r="F201" s="55"/>
      <c r="G201" s="55"/>
      <c r="H201" s="55"/>
    </row>
    <row r="202" spans="1:8" s="53" customFormat="1" x14ac:dyDescent="0.25">
      <c r="A202" s="24" t="s">
        <v>151</v>
      </c>
      <c r="B202" s="24" t="s">
        <v>1101</v>
      </c>
      <c r="C202" s="24" t="s">
        <v>1047</v>
      </c>
      <c r="D202" s="24" t="s">
        <v>152</v>
      </c>
      <c r="E202" s="55"/>
      <c r="F202" s="55"/>
      <c r="G202" s="55"/>
      <c r="H202" s="55"/>
    </row>
    <row r="203" spans="1:8" s="53" customFormat="1" x14ac:dyDescent="0.25">
      <c r="A203" s="24" t="s">
        <v>1445</v>
      </c>
      <c r="B203" s="24" t="s">
        <v>1101</v>
      </c>
      <c r="C203" s="24" t="s">
        <v>1042</v>
      </c>
      <c r="D203" s="24" t="s">
        <v>1446</v>
      </c>
      <c r="E203" s="55"/>
      <c r="F203" s="55"/>
      <c r="G203" s="55"/>
      <c r="H203" s="55"/>
    </row>
    <row r="204" spans="1:8" s="53" customFormat="1" x14ac:dyDescent="0.25">
      <c r="A204" s="24" t="s">
        <v>1258</v>
      </c>
      <c r="B204" s="24" t="s">
        <v>1101</v>
      </c>
      <c r="C204" s="24" t="s">
        <v>1211</v>
      </c>
      <c r="D204" s="24" t="s">
        <v>1259</v>
      </c>
      <c r="E204" s="55"/>
      <c r="F204" s="55"/>
      <c r="G204" s="55"/>
      <c r="H204" s="55"/>
    </row>
    <row r="205" spans="1:8" s="53" customFormat="1" x14ac:dyDescent="0.25">
      <c r="A205" s="24" t="s">
        <v>1178</v>
      </c>
      <c r="B205" s="24" t="s">
        <v>1101</v>
      </c>
      <c r="C205" s="24" t="s">
        <v>1051</v>
      </c>
      <c r="D205" s="24" t="s">
        <v>1179</v>
      </c>
      <c r="E205" s="55"/>
      <c r="F205" s="55"/>
      <c r="G205" s="55"/>
      <c r="H205" s="55"/>
    </row>
    <row r="206" spans="1:8" s="53" customFormat="1" x14ac:dyDescent="0.25">
      <c r="A206" s="24" t="s">
        <v>153</v>
      </c>
      <c r="B206" s="24" t="s">
        <v>1101</v>
      </c>
      <c r="C206" s="24" t="s">
        <v>1042</v>
      </c>
      <c r="D206" s="24" t="s">
        <v>154</v>
      </c>
      <c r="E206" s="55"/>
      <c r="F206" s="55"/>
      <c r="G206" s="55"/>
      <c r="H206" s="55"/>
    </row>
    <row r="207" spans="1:8" s="53" customFormat="1" x14ac:dyDescent="0.25">
      <c r="A207" s="24" t="s">
        <v>1180</v>
      </c>
      <c r="B207" s="24" t="s">
        <v>1101</v>
      </c>
      <c r="C207" s="24" t="s">
        <v>1042</v>
      </c>
      <c r="D207" s="24" t="s">
        <v>1181</v>
      </c>
      <c r="E207" s="55"/>
      <c r="F207" s="55"/>
      <c r="G207" s="55"/>
      <c r="H207" s="55"/>
    </row>
    <row r="208" spans="1:8" s="53" customFormat="1" x14ac:dyDescent="0.25">
      <c r="A208" s="24" t="s">
        <v>155</v>
      </c>
      <c r="B208" s="24" t="s">
        <v>1101</v>
      </c>
      <c r="C208" s="24" t="s">
        <v>1051</v>
      </c>
      <c r="D208" s="24" t="s">
        <v>156</v>
      </c>
      <c r="E208" s="55"/>
      <c r="F208" s="55"/>
      <c r="G208" s="55"/>
      <c r="H208" s="55"/>
    </row>
    <row r="209" spans="1:8" s="53" customFormat="1" x14ac:dyDescent="0.25">
      <c r="A209" s="24" t="s">
        <v>1260</v>
      </c>
      <c r="B209" s="66" t="s">
        <v>1101</v>
      </c>
      <c r="C209" s="24" t="s">
        <v>1211</v>
      </c>
      <c r="D209" s="24" t="s">
        <v>1261</v>
      </c>
      <c r="E209" s="55"/>
      <c r="F209" s="55"/>
      <c r="G209" s="55"/>
      <c r="H209" s="55"/>
    </row>
    <row r="210" spans="1:8" s="53" customFormat="1" x14ac:dyDescent="0.25">
      <c r="A210" s="24" t="s">
        <v>1144</v>
      </c>
      <c r="B210" s="66" t="s">
        <v>1101</v>
      </c>
      <c r="C210" s="24" t="s">
        <v>508</v>
      </c>
      <c r="D210" s="24" t="s">
        <v>1145</v>
      </c>
      <c r="E210" s="55"/>
      <c r="F210" s="55"/>
      <c r="G210" s="55"/>
      <c r="H210" s="55"/>
    </row>
    <row r="211" spans="1:8" s="53" customFormat="1" x14ac:dyDescent="0.25">
      <c r="A211" s="24" t="s">
        <v>1447</v>
      </c>
      <c r="B211" s="66" t="s">
        <v>1101</v>
      </c>
      <c r="C211" s="24" t="s">
        <v>1051</v>
      </c>
      <c r="D211" s="24" t="s">
        <v>1448</v>
      </c>
      <c r="E211" s="55"/>
      <c r="F211" s="55"/>
      <c r="G211" s="55"/>
      <c r="H211" s="55"/>
    </row>
    <row r="212" spans="1:8" s="53" customFormat="1" x14ac:dyDescent="0.25">
      <c r="A212" s="24" t="s">
        <v>157</v>
      </c>
      <c r="B212" s="66" t="s">
        <v>1101</v>
      </c>
      <c r="C212" s="24" t="s">
        <v>620</v>
      </c>
      <c r="D212" s="27" t="s">
        <v>158</v>
      </c>
      <c r="E212" s="55"/>
      <c r="F212" s="55"/>
      <c r="G212" s="55"/>
      <c r="H212" s="55"/>
    </row>
    <row r="213" spans="1:8" s="53" customFormat="1" x14ac:dyDescent="0.25">
      <c r="A213" s="24" t="s">
        <v>159</v>
      </c>
      <c r="B213" s="24" t="s">
        <v>1101</v>
      </c>
      <c r="C213" s="24" t="s">
        <v>1051</v>
      </c>
      <c r="D213" s="27" t="s">
        <v>160</v>
      </c>
      <c r="E213" s="55"/>
      <c r="F213" s="55"/>
      <c r="G213" s="55"/>
      <c r="H213" s="55"/>
    </row>
    <row r="214" spans="1:8" s="53" customFormat="1" x14ac:dyDescent="0.25">
      <c r="A214" s="24" t="s">
        <v>161</v>
      </c>
      <c r="B214" s="24" t="s">
        <v>1101</v>
      </c>
      <c r="C214" s="24" t="s">
        <v>810</v>
      </c>
      <c r="D214" s="27" t="s">
        <v>162</v>
      </c>
      <c r="E214" s="55"/>
      <c r="F214" s="55"/>
      <c r="G214" s="55"/>
      <c r="H214" s="55"/>
    </row>
    <row r="215" spans="1:8" s="53" customFormat="1" x14ac:dyDescent="0.25">
      <c r="A215" s="24" t="s">
        <v>1021</v>
      </c>
      <c r="B215" s="24" t="s">
        <v>1101</v>
      </c>
      <c r="C215" s="24" t="s">
        <v>1042</v>
      </c>
      <c r="D215" s="27" t="s">
        <v>1023</v>
      </c>
      <c r="E215" s="55"/>
      <c r="F215" s="55"/>
      <c r="G215" s="55"/>
      <c r="H215" s="55"/>
    </row>
    <row r="216" spans="1:8" s="53" customFormat="1" x14ac:dyDescent="0.25">
      <c r="A216" s="24" t="s">
        <v>163</v>
      </c>
      <c r="B216" s="24" t="s">
        <v>1101</v>
      </c>
      <c r="C216" s="24" t="s">
        <v>1047</v>
      </c>
      <c r="D216" s="24" t="s">
        <v>164</v>
      </c>
      <c r="E216" s="55"/>
      <c r="F216" s="55"/>
      <c r="G216" s="55"/>
      <c r="H216" s="55"/>
    </row>
    <row r="217" spans="1:8" s="53" customFormat="1" x14ac:dyDescent="0.25">
      <c r="A217" s="24" t="s">
        <v>165</v>
      </c>
      <c r="B217" s="24" t="s">
        <v>1101</v>
      </c>
      <c r="C217" s="24" t="s">
        <v>1051</v>
      </c>
      <c r="D217" s="24" t="s">
        <v>166</v>
      </c>
      <c r="E217" s="55"/>
      <c r="F217" s="55"/>
      <c r="G217" s="55"/>
      <c r="H217" s="55"/>
    </row>
    <row r="218" spans="1:8" s="53" customFormat="1" x14ac:dyDescent="0.25">
      <c r="A218" s="65" t="s">
        <v>1449</v>
      </c>
      <c r="B218" s="24" t="s">
        <v>1101</v>
      </c>
      <c r="C218" s="24" t="s">
        <v>1022</v>
      </c>
      <c r="D218" s="65" t="s">
        <v>1450</v>
      </c>
      <c r="E218" s="55"/>
      <c r="F218" s="55"/>
      <c r="G218" s="55"/>
      <c r="H218" s="55"/>
    </row>
    <row r="219" spans="1:8" s="53" customFormat="1" x14ac:dyDescent="0.25">
      <c r="A219" s="65" t="s">
        <v>1451</v>
      </c>
      <c r="B219" s="24" t="s">
        <v>1101</v>
      </c>
      <c r="C219" s="24" t="s">
        <v>499</v>
      </c>
      <c r="D219" s="65" t="s">
        <v>1452</v>
      </c>
      <c r="E219" s="55"/>
      <c r="F219" s="55"/>
      <c r="G219" s="55"/>
      <c r="H219" s="55"/>
    </row>
    <row r="220" spans="1:8" s="53" customFormat="1" x14ac:dyDescent="0.25">
      <c r="A220" s="65" t="s">
        <v>1112</v>
      </c>
      <c r="B220" s="24" t="s">
        <v>1101</v>
      </c>
      <c r="C220" s="24" t="s">
        <v>499</v>
      </c>
      <c r="D220" s="65" t="s">
        <v>1113</v>
      </c>
      <c r="E220" s="55"/>
      <c r="F220" s="55"/>
      <c r="G220" s="55"/>
      <c r="H220" s="55"/>
    </row>
    <row r="221" spans="1:8" s="53" customFormat="1" x14ac:dyDescent="0.25">
      <c r="A221" s="65" t="s">
        <v>1182</v>
      </c>
      <c r="B221" s="24" t="s">
        <v>1101</v>
      </c>
      <c r="C221" s="24" t="s">
        <v>1183</v>
      </c>
      <c r="D221" s="65" t="s">
        <v>1184</v>
      </c>
      <c r="E221" s="55"/>
      <c r="F221" s="55"/>
      <c r="G221" s="55"/>
      <c r="H221" s="55"/>
    </row>
    <row r="222" spans="1:8" s="53" customFormat="1" x14ac:dyDescent="0.25">
      <c r="A222" s="65" t="s">
        <v>1453</v>
      </c>
      <c r="B222" s="24" t="s">
        <v>1101</v>
      </c>
      <c r="C222" s="24" t="s">
        <v>1042</v>
      </c>
      <c r="D222" s="65" t="s">
        <v>1454</v>
      </c>
      <c r="E222" s="55"/>
      <c r="F222" s="55"/>
      <c r="G222" s="55"/>
      <c r="H222" s="55"/>
    </row>
    <row r="223" spans="1:8" s="53" customFormat="1" x14ac:dyDescent="0.25">
      <c r="A223" s="65" t="s">
        <v>1110</v>
      </c>
      <c r="B223" s="24" t="s">
        <v>1101</v>
      </c>
      <c r="C223" s="24" t="s">
        <v>1230</v>
      </c>
      <c r="D223" s="65" t="s">
        <v>1111</v>
      </c>
      <c r="E223" s="55"/>
      <c r="F223" s="55"/>
      <c r="G223" s="55"/>
      <c r="H223" s="55"/>
    </row>
    <row r="224" spans="1:8" s="53" customFormat="1" x14ac:dyDescent="0.25">
      <c r="A224" s="57" t="s">
        <v>167</v>
      </c>
      <c r="B224" s="24" t="s">
        <v>1101</v>
      </c>
      <c r="C224" s="24" t="s">
        <v>1047</v>
      </c>
      <c r="D224" s="57" t="s">
        <v>168</v>
      </c>
      <c r="E224" s="55"/>
      <c r="F224" s="55"/>
      <c r="G224" s="55"/>
      <c r="H224" s="55"/>
    </row>
    <row r="225" spans="1:4" s="53" customFormat="1" x14ac:dyDescent="0.25">
      <c r="A225" s="24" t="s">
        <v>169</v>
      </c>
      <c r="B225" s="24" t="s">
        <v>1101</v>
      </c>
      <c r="C225" s="24" t="s">
        <v>1022</v>
      </c>
      <c r="D225" s="53" t="s">
        <v>170</v>
      </c>
    </row>
    <row r="226" spans="1:4" s="53" customFormat="1" x14ac:dyDescent="0.25">
      <c r="A226" s="24" t="s">
        <v>171</v>
      </c>
      <c r="B226" s="24" t="s">
        <v>1101</v>
      </c>
      <c r="C226" s="24" t="s">
        <v>1231</v>
      </c>
      <c r="D226" s="53" t="s">
        <v>172</v>
      </c>
    </row>
    <row r="227" spans="1:4" s="53" customFormat="1" x14ac:dyDescent="0.25">
      <c r="A227" s="24" t="s">
        <v>1622</v>
      </c>
      <c r="B227" s="66" t="s">
        <v>1101</v>
      </c>
      <c r="C227" s="24" t="s">
        <v>1211</v>
      </c>
      <c r="D227" s="62" t="s">
        <v>1623</v>
      </c>
    </row>
    <row r="228" spans="1:4" s="53" customFormat="1" x14ac:dyDescent="0.25">
      <c r="A228" s="70" t="s">
        <v>1887</v>
      </c>
      <c r="B228" s="24" t="s">
        <v>1917</v>
      </c>
      <c r="C228" s="24" t="s">
        <v>508</v>
      </c>
      <c r="D228" s="62" t="s">
        <v>1837</v>
      </c>
    </row>
    <row r="229" spans="1:4" s="53" customFormat="1" x14ac:dyDescent="0.25">
      <c r="A229" s="24" t="s">
        <v>1162</v>
      </c>
      <c r="B229" s="66" t="s">
        <v>1101</v>
      </c>
      <c r="C229" s="24" t="s">
        <v>1042</v>
      </c>
      <c r="D229" s="62" t="s">
        <v>1163</v>
      </c>
    </row>
    <row r="230" spans="1:4" s="53" customFormat="1" x14ac:dyDescent="0.25">
      <c r="A230" s="24" t="s">
        <v>1458</v>
      </c>
      <c r="B230" s="66" t="s">
        <v>1101</v>
      </c>
      <c r="C230" s="24" t="s">
        <v>1459</v>
      </c>
      <c r="D230" s="62" t="s">
        <v>1460</v>
      </c>
    </row>
    <row r="231" spans="1:4" s="53" customFormat="1" x14ac:dyDescent="0.25">
      <c r="A231" s="24" t="s">
        <v>1455</v>
      </c>
      <c r="B231" s="66" t="s">
        <v>1101</v>
      </c>
      <c r="C231" s="24" t="s">
        <v>1456</v>
      </c>
      <c r="D231" s="62" t="s">
        <v>1457</v>
      </c>
    </row>
    <row r="232" spans="1:4" s="53" customFormat="1" x14ac:dyDescent="0.25">
      <c r="A232" s="24" t="s">
        <v>1461</v>
      </c>
      <c r="B232" s="66" t="s">
        <v>1101</v>
      </c>
      <c r="C232" s="24" t="s">
        <v>508</v>
      </c>
      <c r="D232" s="62" t="s">
        <v>1462</v>
      </c>
    </row>
    <row r="233" spans="1:4" s="53" customFormat="1" x14ac:dyDescent="0.25">
      <c r="A233" s="24" t="s">
        <v>1463</v>
      </c>
      <c r="B233" s="66" t="s">
        <v>1101</v>
      </c>
      <c r="C233" s="24" t="s">
        <v>1042</v>
      </c>
      <c r="D233" s="62" t="s">
        <v>1464</v>
      </c>
    </row>
    <row r="234" spans="1:4" s="53" customFormat="1" x14ac:dyDescent="0.25">
      <c r="A234" s="24" t="s">
        <v>1098</v>
      </c>
      <c r="B234" s="66" t="s">
        <v>1101</v>
      </c>
      <c r="C234" s="24" t="s">
        <v>1043</v>
      </c>
      <c r="D234" s="62" t="s">
        <v>1803</v>
      </c>
    </row>
    <row r="235" spans="1:4" s="53" customFormat="1" x14ac:dyDescent="0.25">
      <c r="A235" s="24" t="s">
        <v>867</v>
      </c>
      <c r="B235" s="66" t="s">
        <v>1101</v>
      </c>
      <c r="C235" s="24" t="s">
        <v>499</v>
      </c>
      <c r="D235" s="62" t="s">
        <v>868</v>
      </c>
    </row>
    <row r="236" spans="1:4" s="53" customFormat="1" x14ac:dyDescent="0.25">
      <c r="A236" s="24" t="s">
        <v>174</v>
      </c>
      <c r="B236" s="24" t="s">
        <v>1101</v>
      </c>
      <c r="C236" s="24" t="s">
        <v>106</v>
      </c>
      <c r="D236" s="57" t="s">
        <v>175</v>
      </c>
    </row>
    <row r="237" spans="1:4" s="53" customFormat="1" x14ac:dyDescent="0.25">
      <c r="A237" s="61" t="s">
        <v>1465</v>
      </c>
      <c r="B237" s="24" t="s">
        <v>1101</v>
      </c>
      <c r="C237" s="24" t="s">
        <v>1456</v>
      </c>
      <c r="D237" s="61" t="s">
        <v>1466</v>
      </c>
    </row>
    <row r="238" spans="1:4" s="53" customFormat="1" x14ac:dyDescent="0.25">
      <c r="A238" s="61" t="s">
        <v>176</v>
      </c>
      <c r="B238" s="24" t="s">
        <v>1101</v>
      </c>
      <c r="C238" s="24" t="s">
        <v>620</v>
      </c>
      <c r="D238" s="57" t="s">
        <v>177</v>
      </c>
    </row>
    <row r="239" spans="1:4" s="53" customFormat="1" x14ac:dyDescent="0.25">
      <c r="A239" s="61" t="s">
        <v>984</v>
      </c>
      <c r="B239" s="24" t="s">
        <v>116</v>
      </c>
      <c r="C239" s="24" t="s">
        <v>499</v>
      </c>
      <c r="D239" s="57" t="s">
        <v>985</v>
      </c>
    </row>
    <row r="240" spans="1:4" s="53" customFormat="1" x14ac:dyDescent="0.25">
      <c r="A240" s="70" t="s">
        <v>1889</v>
      </c>
      <c r="B240" s="24" t="s">
        <v>1917</v>
      </c>
      <c r="C240" s="24" t="s">
        <v>1839</v>
      </c>
      <c r="D240" s="57" t="s">
        <v>1888</v>
      </c>
    </row>
    <row r="241" spans="1:4" s="53" customFormat="1" x14ac:dyDescent="0.25">
      <c r="A241" s="70" t="s">
        <v>1890</v>
      </c>
      <c r="B241" s="24" t="s">
        <v>1917</v>
      </c>
      <c r="C241" s="24" t="s">
        <v>508</v>
      </c>
      <c r="D241" s="57" t="s">
        <v>1840</v>
      </c>
    </row>
    <row r="242" spans="1:4" s="53" customFormat="1" x14ac:dyDescent="0.25">
      <c r="A242" s="56" t="s">
        <v>1114</v>
      </c>
      <c r="B242" s="24" t="s">
        <v>1101</v>
      </c>
      <c r="C242" s="24" t="s">
        <v>1052</v>
      </c>
      <c r="D242" s="57" t="s">
        <v>1115</v>
      </c>
    </row>
    <row r="243" spans="1:4" s="53" customFormat="1" x14ac:dyDescent="0.25">
      <c r="A243" s="57" t="s">
        <v>178</v>
      </c>
      <c r="B243" s="24" t="s">
        <v>1101</v>
      </c>
      <c r="C243" s="24" t="s">
        <v>1042</v>
      </c>
      <c r="D243" s="57" t="s">
        <v>179</v>
      </c>
    </row>
    <row r="244" spans="1:4" s="53" customFormat="1" x14ac:dyDescent="0.25">
      <c r="A244" s="57" t="s">
        <v>584</v>
      </c>
      <c r="B244" s="24" t="s">
        <v>1101</v>
      </c>
      <c r="C244" s="24" t="s">
        <v>1530</v>
      </c>
      <c r="D244" s="57" t="s">
        <v>585</v>
      </c>
    </row>
    <row r="245" spans="1:4" s="53" customFormat="1" x14ac:dyDescent="0.25">
      <c r="A245" s="57" t="s">
        <v>1185</v>
      </c>
      <c r="B245" s="24" t="s">
        <v>1101</v>
      </c>
      <c r="C245" s="24" t="s">
        <v>1047</v>
      </c>
      <c r="D245" s="61" t="s">
        <v>1186</v>
      </c>
    </row>
    <row r="246" spans="1:4" s="53" customFormat="1" x14ac:dyDescent="0.25">
      <c r="A246" s="24" t="s">
        <v>180</v>
      </c>
      <c r="B246" s="24" t="s">
        <v>1101</v>
      </c>
      <c r="C246" s="24" t="s">
        <v>1037</v>
      </c>
      <c r="D246" s="24" t="s">
        <v>181</v>
      </c>
    </row>
    <row r="247" spans="1:4" s="53" customFormat="1" x14ac:dyDescent="0.25">
      <c r="A247" s="66" t="s">
        <v>182</v>
      </c>
      <c r="B247" s="24" t="s">
        <v>1101</v>
      </c>
      <c r="C247" s="24" t="s">
        <v>1051</v>
      </c>
      <c r="D247" s="66" t="s">
        <v>183</v>
      </c>
    </row>
    <row r="248" spans="1:4" s="53" customFormat="1" x14ac:dyDescent="0.25">
      <c r="A248" s="66" t="s">
        <v>1116</v>
      </c>
      <c r="B248" s="66" t="s">
        <v>1101</v>
      </c>
      <c r="C248" s="24" t="s">
        <v>1230</v>
      </c>
      <c r="D248" s="66" t="s">
        <v>1117</v>
      </c>
    </row>
    <row r="249" spans="1:4" s="53" customFormat="1" x14ac:dyDescent="0.25">
      <c r="A249" s="66" t="s">
        <v>790</v>
      </c>
      <c r="B249" s="24" t="s">
        <v>1101</v>
      </c>
      <c r="C249" s="24" t="s">
        <v>1047</v>
      </c>
      <c r="D249" s="66" t="s">
        <v>791</v>
      </c>
    </row>
    <row r="250" spans="1:4" s="67" customFormat="1" x14ac:dyDescent="0.25">
      <c r="A250" s="67" t="s">
        <v>586</v>
      </c>
      <c r="B250" s="67" t="s">
        <v>1101</v>
      </c>
      <c r="C250" s="24" t="s">
        <v>499</v>
      </c>
      <c r="D250" s="67" t="s">
        <v>587</v>
      </c>
    </row>
    <row r="251" spans="1:4" s="57" customFormat="1" x14ac:dyDescent="0.25">
      <c r="A251" s="70" t="s">
        <v>1891</v>
      </c>
      <c r="B251" s="24" t="s">
        <v>1917</v>
      </c>
      <c r="C251" s="24" t="s">
        <v>1828</v>
      </c>
      <c r="D251" s="58" t="s">
        <v>1841</v>
      </c>
    </row>
    <row r="252" spans="1:4" s="57" customFormat="1" x14ac:dyDescent="0.25">
      <c r="A252" s="58" t="s">
        <v>1187</v>
      </c>
      <c r="B252" s="58" t="s">
        <v>1101</v>
      </c>
      <c r="C252" s="24" t="s">
        <v>1042</v>
      </c>
      <c r="D252" s="58" t="s">
        <v>1188</v>
      </c>
    </row>
    <row r="253" spans="1:4" s="57" customFormat="1" x14ac:dyDescent="0.25">
      <c r="A253" s="58" t="s">
        <v>1626</v>
      </c>
      <c r="B253" s="58" t="s">
        <v>1101</v>
      </c>
      <c r="C253" s="24" t="s">
        <v>1211</v>
      </c>
      <c r="D253" s="58" t="s">
        <v>1627</v>
      </c>
    </row>
    <row r="254" spans="1:4" s="57" customFormat="1" x14ac:dyDescent="0.25">
      <c r="A254" s="58" t="s">
        <v>1269</v>
      </c>
      <c r="B254" s="58" t="s">
        <v>1101</v>
      </c>
      <c r="C254" s="24" t="s">
        <v>1211</v>
      </c>
      <c r="D254" s="58" t="s">
        <v>1270</v>
      </c>
    </row>
    <row r="255" spans="1:4" s="57" customFormat="1" x14ac:dyDescent="0.25">
      <c r="A255" s="58" t="s">
        <v>1471</v>
      </c>
      <c r="B255" s="58" t="s">
        <v>1101</v>
      </c>
      <c r="C255" s="24" t="s">
        <v>620</v>
      </c>
      <c r="D255" s="58" t="s">
        <v>1472</v>
      </c>
    </row>
    <row r="256" spans="1:4" s="57" customFormat="1" x14ac:dyDescent="0.25">
      <c r="A256" s="58" t="s">
        <v>1473</v>
      </c>
      <c r="B256" s="58" t="s">
        <v>1101</v>
      </c>
      <c r="C256" s="24" t="s">
        <v>620</v>
      </c>
      <c r="D256" s="58" t="s">
        <v>1474</v>
      </c>
    </row>
    <row r="257" spans="1:4" s="57" customFormat="1" x14ac:dyDescent="0.25">
      <c r="A257" s="58" t="s">
        <v>1892</v>
      </c>
      <c r="B257" s="58" t="s">
        <v>1917</v>
      </c>
      <c r="C257" s="24" t="s">
        <v>508</v>
      </c>
      <c r="D257" s="58" t="s">
        <v>1977</v>
      </c>
    </row>
    <row r="258" spans="1:4" s="53" customFormat="1" x14ac:dyDescent="0.25">
      <c r="A258" s="69" t="s">
        <v>184</v>
      </c>
      <c r="B258" s="69" t="s">
        <v>1101</v>
      </c>
      <c r="C258" s="24" t="s">
        <v>1047</v>
      </c>
      <c r="D258" s="69" t="s">
        <v>185</v>
      </c>
    </row>
    <row r="259" spans="1:4" s="53" customFormat="1" x14ac:dyDescent="0.25">
      <c r="A259" s="70" t="s">
        <v>1893</v>
      </c>
      <c r="B259" s="24" t="s">
        <v>1917</v>
      </c>
      <c r="C259" s="24" t="s">
        <v>1894</v>
      </c>
      <c r="D259" s="65" t="s">
        <v>1842</v>
      </c>
    </row>
    <row r="260" spans="1:4" s="53" customFormat="1" x14ac:dyDescent="0.25">
      <c r="A260" s="69" t="s">
        <v>1475</v>
      </c>
      <c r="B260" s="69" t="s">
        <v>1101</v>
      </c>
      <c r="C260" s="24" t="s">
        <v>324</v>
      </c>
      <c r="D260" s="65" t="s">
        <v>1476</v>
      </c>
    </row>
    <row r="261" spans="1:4" s="53" customFormat="1" x14ac:dyDescent="0.25">
      <c r="A261" s="70" t="s">
        <v>1896</v>
      </c>
      <c r="B261" s="24" t="s">
        <v>1917</v>
      </c>
      <c r="C261" s="24" t="s">
        <v>1042</v>
      </c>
      <c r="D261" s="65" t="s">
        <v>1843</v>
      </c>
    </row>
    <row r="262" spans="1:4" s="53" customFormat="1" x14ac:dyDescent="0.25">
      <c r="A262" s="69" t="s">
        <v>1189</v>
      </c>
      <c r="B262" s="69" t="s">
        <v>1101</v>
      </c>
      <c r="C262" s="24" t="s">
        <v>1051</v>
      </c>
      <c r="D262" s="65" t="s">
        <v>1190</v>
      </c>
    </row>
    <row r="263" spans="1:4" s="53" customFormat="1" x14ac:dyDescent="0.25">
      <c r="A263" s="24" t="s">
        <v>186</v>
      </c>
      <c r="B263" s="24" t="s">
        <v>1101</v>
      </c>
      <c r="C263" s="24" t="s">
        <v>499</v>
      </c>
      <c r="D263" s="69" t="s">
        <v>187</v>
      </c>
    </row>
    <row r="264" spans="1:4" s="53" customFormat="1" x14ac:dyDescent="0.25">
      <c r="A264" s="24" t="s">
        <v>1191</v>
      </c>
      <c r="B264" s="24" t="s">
        <v>1101</v>
      </c>
      <c r="C264" s="24" t="s">
        <v>1042</v>
      </c>
      <c r="D264" s="69" t="s">
        <v>1192</v>
      </c>
    </row>
    <row r="265" spans="1:4" s="53" customFormat="1" x14ac:dyDescent="0.25">
      <c r="A265" s="24" t="s">
        <v>1628</v>
      </c>
      <c r="B265" s="24" t="s">
        <v>1101</v>
      </c>
      <c r="C265" s="24" t="s">
        <v>1211</v>
      </c>
      <c r="D265" s="69" t="s">
        <v>1629</v>
      </c>
    </row>
    <row r="266" spans="1:4" s="53" customFormat="1" x14ac:dyDescent="0.25">
      <c r="A266" s="70" t="s">
        <v>1898</v>
      </c>
      <c r="B266" s="24" t="s">
        <v>1917</v>
      </c>
      <c r="C266" s="24" t="s">
        <v>1845</v>
      </c>
      <c r="D266" s="69" t="s">
        <v>1844</v>
      </c>
    </row>
    <row r="267" spans="1:4" s="53" customFormat="1" x14ac:dyDescent="0.25">
      <c r="A267" s="24" t="s">
        <v>1630</v>
      </c>
      <c r="B267" s="24" t="s">
        <v>1101</v>
      </c>
      <c r="C267" s="24" t="s">
        <v>1211</v>
      </c>
      <c r="D267" s="69" t="s">
        <v>1631</v>
      </c>
    </row>
    <row r="268" spans="1:4" s="53" customFormat="1" x14ac:dyDescent="0.25">
      <c r="A268" s="70" t="s">
        <v>1899</v>
      </c>
      <c r="B268" s="24" t="s">
        <v>1917</v>
      </c>
      <c r="C268" s="24" t="s">
        <v>1847</v>
      </c>
      <c r="D268" s="69" t="s">
        <v>1846</v>
      </c>
    </row>
    <row r="269" spans="1:4" s="53" customFormat="1" x14ac:dyDescent="0.25">
      <c r="A269" s="70" t="s">
        <v>1900</v>
      </c>
      <c r="B269" s="24" t="s">
        <v>1917</v>
      </c>
      <c r="C269" s="24" t="s">
        <v>620</v>
      </c>
      <c r="D269" s="69" t="s">
        <v>1848</v>
      </c>
    </row>
    <row r="270" spans="1:4" s="53" customFormat="1" x14ac:dyDescent="0.25">
      <c r="A270" s="24" t="s">
        <v>1632</v>
      </c>
      <c r="B270" s="24" t="s">
        <v>1101</v>
      </c>
      <c r="C270" s="24" t="s">
        <v>1211</v>
      </c>
      <c r="D270" s="69" t="s">
        <v>1633</v>
      </c>
    </row>
    <row r="271" spans="1:4" s="53" customFormat="1" x14ac:dyDescent="0.25">
      <c r="A271" s="24" t="s">
        <v>1120</v>
      </c>
      <c r="B271" s="24" t="s">
        <v>1101</v>
      </c>
      <c r="C271" s="24" t="s">
        <v>1230</v>
      </c>
      <c r="D271" s="69" t="s">
        <v>1121</v>
      </c>
    </row>
    <row r="272" spans="1:4" s="53" customFormat="1" x14ac:dyDescent="0.25">
      <c r="A272" s="24" t="s">
        <v>188</v>
      </c>
      <c r="B272" s="24" t="s">
        <v>1101</v>
      </c>
      <c r="C272" s="24" t="s">
        <v>1042</v>
      </c>
      <c r="D272" s="69" t="s">
        <v>189</v>
      </c>
    </row>
    <row r="273" spans="1:4" s="53" customFormat="1" x14ac:dyDescent="0.25">
      <c r="A273" s="53" t="s">
        <v>588</v>
      </c>
      <c r="B273" s="53" t="s">
        <v>1101</v>
      </c>
      <c r="C273" s="24" t="s">
        <v>1042</v>
      </c>
      <c r="D273" s="53" t="s">
        <v>589</v>
      </c>
    </row>
    <row r="274" spans="1:4" s="53" customFormat="1" x14ac:dyDescent="0.25">
      <c r="A274" s="24" t="s">
        <v>190</v>
      </c>
      <c r="B274" s="24" t="s">
        <v>1101</v>
      </c>
      <c r="C274" s="24" t="s">
        <v>324</v>
      </c>
      <c r="D274" s="24" t="s">
        <v>1054</v>
      </c>
    </row>
    <row r="275" spans="1:4" s="53" customFormat="1" x14ac:dyDescent="0.25">
      <c r="A275" s="53" t="s">
        <v>590</v>
      </c>
      <c r="B275" s="53" t="s">
        <v>1101</v>
      </c>
      <c r="C275" s="24" t="s">
        <v>1042</v>
      </c>
      <c r="D275" s="53" t="s">
        <v>591</v>
      </c>
    </row>
    <row r="276" spans="1:4" s="53" customFormat="1" x14ac:dyDescent="0.25">
      <c r="A276" s="24" t="s">
        <v>191</v>
      </c>
      <c r="B276" s="24" t="s">
        <v>1101</v>
      </c>
      <c r="C276" s="24" t="s">
        <v>1042</v>
      </c>
      <c r="D276" s="57" t="s">
        <v>192</v>
      </c>
    </row>
    <row r="277" spans="1:4" s="53" customFormat="1" x14ac:dyDescent="0.25">
      <c r="A277" s="24" t="s">
        <v>1477</v>
      </c>
      <c r="B277" s="24" t="s">
        <v>1101</v>
      </c>
      <c r="C277" s="24" t="s">
        <v>1022</v>
      </c>
      <c r="D277" s="57" t="s">
        <v>1478</v>
      </c>
    </row>
    <row r="278" spans="1:4" s="53" customFormat="1" x14ac:dyDescent="0.25">
      <c r="A278" s="24" t="s">
        <v>1271</v>
      </c>
      <c r="B278" s="24" t="s">
        <v>1101</v>
      </c>
      <c r="C278" s="24" t="s">
        <v>1211</v>
      </c>
      <c r="D278" s="57" t="s">
        <v>1272</v>
      </c>
    </row>
    <row r="279" spans="1:4" s="53" customFormat="1" x14ac:dyDescent="0.25">
      <c r="A279" s="24" t="s">
        <v>869</v>
      </c>
      <c r="B279" s="24" t="s">
        <v>1101</v>
      </c>
      <c r="C279" s="24" t="s">
        <v>499</v>
      </c>
      <c r="D279" s="57" t="s">
        <v>870</v>
      </c>
    </row>
    <row r="280" spans="1:4" s="53" customFormat="1" x14ac:dyDescent="0.25">
      <c r="A280" s="24" t="s">
        <v>1273</v>
      </c>
      <c r="B280" s="24" t="s">
        <v>1101</v>
      </c>
      <c r="C280" s="24" t="s">
        <v>1274</v>
      </c>
      <c r="D280" s="57" t="s">
        <v>1275</v>
      </c>
    </row>
    <row r="281" spans="1:4" s="53" customFormat="1" x14ac:dyDescent="0.25">
      <c r="A281" s="24" t="s">
        <v>1479</v>
      </c>
      <c r="B281" s="24" t="s">
        <v>1101</v>
      </c>
      <c r="C281" s="24" t="s">
        <v>1123</v>
      </c>
      <c r="D281" s="57" t="s">
        <v>1480</v>
      </c>
    </row>
    <row r="282" spans="1:4" s="53" customFormat="1" x14ac:dyDescent="0.25">
      <c r="A282" s="24" t="s">
        <v>1122</v>
      </c>
      <c r="B282" s="24" t="s">
        <v>1101</v>
      </c>
      <c r="C282" s="24" t="s">
        <v>1123</v>
      </c>
      <c r="D282" s="57" t="s">
        <v>1124</v>
      </c>
    </row>
    <row r="283" spans="1:4" s="53" customFormat="1" x14ac:dyDescent="0.25">
      <c r="A283" s="24" t="s">
        <v>871</v>
      </c>
      <c r="B283" s="24" t="s">
        <v>116</v>
      </c>
      <c r="C283" s="24" t="s">
        <v>499</v>
      </c>
      <c r="D283" s="57" t="s">
        <v>872</v>
      </c>
    </row>
    <row r="284" spans="1:4" s="53" customFormat="1" x14ac:dyDescent="0.25">
      <c r="A284" s="24" t="s">
        <v>193</v>
      </c>
      <c r="B284" s="24" t="s">
        <v>1101</v>
      </c>
      <c r="C284" s="24" t="s">
        <v>1047</v>
      </c>
      <c r="D284" s="24" t="s">
        <v>194</v>
      </c>
    </row>
    <row r="285" spans="1:4" s="53" customFormat="1" x14ac:dyDescent="0.25">
      <c r="A285" s="24" t="s">
        <v>195</v>
      </c>
      <c r="B285" s="24" t="s">
        <v>116</v>
      </c>
      <c r="C285" s="24" t="s">
        <v>464</v>
      </c>
      <c r="D285" s="24" t="s">
        <v>196</v>
      </c>
    </row>
    <row r="286" spans="1:4" s="53" customFormat="1" x14ac:dyDescent="0.25">
      <c r="A286" s="56" t="s">
        <v>1481</v>
      </c>
      <c r="B286" s="56" t="s">
        <v>1101</v>
      </c>
      <c r="C286" s="24" t="s">
        <v>1482</v>
      </c>
      <c r="D286" s="56" t="s">
        <v>1483</v>
      </c>
    </row>
    <row r="287" spans="1:4" s="53" customFormat="1" x14ac:dyDescent="0.25">
      <c r="A287" s="56" t="s">
        <v>873</v>
      </c>
      <c r="B287" s="56" t="s">
        <v>1101</v>
      </c>
      <c r="C287" s="24" t="s">
        <v>875</v>
      </c>
      <c r="D287" s="57" t="s">
        <v>874</v>
      </c>
    </row>
    <row r="288" spans="1:4" s="53" customFormat="1" x14ac:dyDescent="0.25">
      <c r="A288" s="70" t="s">
        <v>1903</v>
      </c>
      <c r="B288" s="24" t="s">
        <v>1917</v>
      </c>
      <c r="C288" s="24" t="s">
        <v>1901</v>
      </c>
      <c r="D288" s="57" t="s">
        <v>1849</v>
      </c>
    </row>
    <row r="289" spans="1:6" s="53" customFormat="1" x14ac:dyDescent="0.25">
      <c r="A289" s="56" t="s">
        <v>1485</v>
      </c>
      <c r="B289" s="56" t="s">
        <v>1101</v>
      </c>
      <c r="C289" s="24" t="s">
        <v>1902</v>
      </c>
      <c r="D289" s="57" t="s">
        <v>1484</v>
      </c>
    </row>
    <row r="290" spans="1:6" s="53" customFormat="1" x14ac:dyDescent="0.25">
      <c r="A290" s="56" t="s">
        <v>1486</v>
      </c>
      <c r="B290" s="56" t="s">
        <v>1101</v>
      </c>
      <c r="C290" s="24" t="s">
        <v>1487</v>
      </c>
      <c r="D290" s="57" t="s">
        <v>1488</v>
      </c>
    </row>
    <row r="291" spans="1:6" s="53" customFormat="1" x14ac:dyDescent="0.25">
      <c r="A291" s="24" t="s">
        <v>197</v>
      </c>
      <c r="B291" s="24" t="s">
        <v>1101</v>
      </c>
      <c r="C291" s="24" t="s">
        <v>1047</v>
      </c>
      <c r="D291" s="24" t="s">
        <v>198</v>
      </c>
    </row>
    <row r="292" spans="1:6" s="53" customFormat="1" x14ac:dyDescent="0.25">
      <c r="A292" s="24" t="s">
        <v>199</v>
      </c>
      <c r="B292" s="24" t="s">
        <v>1101</v>
      </c>
      <c r="C292" s="24" t="s">
        <v>1057</v>
      </c>
      <c r="D292" s="57" t="s">
        <v>200</v>
      </c>
      <c r="E292" s="55"/>
      <c r="F292" s="55"/>
    </row>
    <row r="293" spans="1:6" s="53" customFormat="1" x14ac:dyDescent="0.25">
      <c r="A293" s="56" t="s">
        <v>1246</v>
      </c>
      <c r="B293" s="61" t="s">
        <v>1101</v>
      </c>
      <c r="C293" s="24" t="s">
        <v>1042</v>
      </c>
      <c r="D293" s="56" t="s">
        <v>1247</v>
      </c>
      <c r="E293" s="55"/>
      <c r="F293" s="55"/>
    </row>
    <row r="294" spans="1:6" s="53" customFormat="1" x14ac:dyDescent="0.25">
      <c r="A294" s="70" t="s">
        <v>1904</v>
      </c>
      <c r="B294" s="24" t="s">
        <v>1917</v>
      </c>
      <c r="C294" s="24" t="s">
        <v>1838</v>
      </c>
      <c r="D294" s="56" t="s">
        <v>1850</v>
      </c>
      <c r="E294" s="55"/>
      <c r="F294" s="55"/>
    </row>
    <row r="295" spans="1:6" s="53" customFormat="1" x14ac:dyDescent="0.25">
      <c r="A295" s="56" t="s">
        <v>1276</v>
      </c>
      <c r="B295" s="61" t="s">
        <v>1101</v>
      </c>
      <c r="C295" s="24" t="s">
        <v>1211</v>
      </c>
      <c r="D295" s="56" t="s">
        <v>1277</v>
      </c>
      <c r="E295" s="55"/>
      <c r="F295" s="55"/>
    </row>
    <row r="296" spans="1:6" s="53" customFormat="1" x14ac:dyDescent="0.25">
      <c r="A296" s="53" t="s">
        <v>592</v>
      </c>
      <c r="B296" s="53" t="s">
        <v>1101</v>
      </c>
      <c r="C296" s="24" t="s">
        <v>499</v>
      </c>
      <c r="D296" s="53" t="s">
        <v>593</v>
      </c>
      <c r="E296" s="55"/>
      <c r="F296" s="55"/>
    </row>
    <row r="297" spans="1:6" s="53" customFormat="1" x14ac:dyDescent="0.25">
      <c r="A297" s="70" t="s">
        <v>1905</v>
      </c>
      <c r="B297" s="24" t="s">
        <v>1917</v>
      </c>
      <c r="C297" s="24" t="s">
        <v>1839</v>
      </c>
      <c r="D297" s="53" t="s">
        <v>1851</v>
      </c>
      <c r="E297" s="55"/>
      <c r="F297" s="55"/>
    </row>
    <row r="298" spans="1:6" s="53" customFormat="1" x14ac:dyDescent="0.25">
      <c r="A298" s="70" t="s">
        <v>1906</v>
      </c>
      <c r="B298" s="24" t="s">
        <v>1917</v>
      </c>
      <c r="C298" s="24" t="s">
        <v>508</v>
      </c>
      <c r="D298" s="53" t="s">
        <v>1852</v>
      </c>
      <c r="E298" s="55"/>
      <c r="F298" s="55"/>
    </row>
    <row r="299" spans="1:6" s="53" customFormat="1" x14ac:dyDescent="0.25">
      <c r="A299" s="56" t="s">
        <v>1489</v>
      </c>
      <c r="B299" s="56" t="s">
        <v>1101</v>
      </c>
      <c r="C299" s="24" t="s">
        <v>1042</v>
      </c>
      <c r="D299" s="53" t="s">
        <v>1490</v>
      </c>
      <c r="E299" s="55"/>
      <c r="F299" s="55"/>
    </row>
    <row r="300" spans="1:6" s="53" customFormat="1" x14ac:dyDescent="0.25">
      <c r="A300" s="24" t="s">
        <v>201</v>
      </c>
      <c r="B300" s="24" t="s">
        <v>1101</v>
      </c>
      <c r="C300" s="24" t="s">
        <v>1046</v>
      </c>
      <c r="D300" s="56" t="s">
        <v>202</v>
      </c>
      <c r="E300" s="55"/>
      <c r="F300" s="55"/>
    </row>
    <row r="301" spans="1:6" s="53" customFormat="1" x14ac:dyDescent="0.25">
      <c r="A301" s="56" t="s">
        <v>1099</v>
      </c>
      <c r="B301" s="56" t="s">
        <v>1101</v>
      </c>
      <c r="C301" s="24" t="s">
        <v>1022</v>
      </c>
      <c r="D301" s="57" t="s">
        <v>1100</v>
      </c>
      <c r="E301" s="55"/>
      <c r="F301" s="55"/>
    </row>
    <row r="302" spans="1:6" s="53" customFormat="1" x14ac:dyDescent="0.25">
      <c r="A302" s="24" t="s">
        <v>203</v>
      </c>
      <c r="B302" s="24" t="s">
        <v>1101</v>
      </c>
      <c r="C302" s="24" t="s">
        <v>1047</v>
      </c>
      <c r="D302" s="24" t="s">
        <v>204</v>
      </c>
      <c r="E302" s="55" t="s">
        <v>205</v>
      </c>
      <c r="F302" s="55"/>
    </row>
    <row r="303" spans="1:6" s="53" customFormat="1" x14ac:dyDescent="0.25">
      <c r="A303" s="24" t="s">
        <v>1193</v>
      </c>
      <c r="B303" s="24" t="s">
        <v>1101</v>
      </c>
      <c r="C303" s="24" t="s">
        <v>1042</v>
      </c>
      <c r="D303" s="62" t="s">
        <v>1194</v>
      </c>
      <c r="E303" s="55"/>
      <c r="F303" s="55"/>
    </row>
    <row r="304" spans="1:6" s="53" customFormat="1" x14ac:dyDescent="0.25">
      <c r="A304" s="24" t="s">
        <v>1125</v>
      </c>
      <c r="B304" s="24" t="s">
        <v>1101</v>
      </c>
      <c r="C304" s="24" t="s">
        <v>1052</v>
      </c>
      <c r="D304" s="62" t="s">
        <v>1126</v>
      </c>
      <c r="E304" s="55"/>
      <c r="F304" s="55"/>
    </row>
    <row r="305" spans="1:6" s="53" customFormat="1" x14ac:dyDescent="0.25">
      <c r="A305" s="24" t="s">
        <v>614</v>
      </c>
      <c r="B305" s="24" t="s">
        <v>1101</v>
      </c>
      <c r="C305" s="24" t="s">
        <v>1042</v>
      </c>
      <c r="D305" s="57" t="s">
        <v>615</v>
      </c>
      <c r="E305" s="55"/>
      <c r="F305" s="55"/>
    </row>
    <row r="306" spans="1:6" s="53" customFormat="1" x14ac:dyDescent="0.25">
      <c r="A306" s="56" t="s">
        <v>616</v>
      </c>
      <c r="B306" s="56" t="s">
        <v>1101</v>
      </c>
      <c r="C306" s="24" t="s">
        <v>620</v>
      </c>
      <c r="D306" s="57" t="s">
        <v>619</v>
      </c>
      <c r="E306" s="55"/>
      <c r="F306" s="55"/>
    </row>
    <row r="307" spans="1:6" s="53" customFormat="1" x14ac:dyDescent="0.25">
      <c r="A307" s="53" t="s">
        <v>618</v>
      </c>
      <c r="B307" s="53" t="s">
        <v>1101</v>
      </c>
      <c r="C307" s="24" t="s">
        <v>508</v>
      </c>
      <c r="D307" s="57" t="s">
        <v>617</v>
      </c>
      <c r="E307" s="55"/>
      <c r="F307" s="55"/>
    </row>
    <row r="308" spans="1:6" s="53" customFormat="1" x14ac:dyDescent="0.25">
      <c r="A308" s="53" t="s">
        <v>1491</v>
      </c>
      <c r="B308" s="53" t="s">
        <v>1101</v>
      </c>
      <c r="C308" s="24" t="s">
        <v>1487</v>
      </c>
      <c r="D308" s="57" t="s">
        <v>1492</v>
      </c>
      <c r="E308" s="55"/>
      <c r="F308" s="55"/>
    </row>
    <row r="309" spans="1:6" s="53" customFormat="1" x14ac:dyDescent="0.25">
      <c r="A309" s="53" t="s">
        <v>621</v>
      </c>
      <c r="B309" s="53" t="s">
        <v>91</v>
      </c>
      <c r="C309" s="24" t="s">
        <v>620</v>
      </c>
      <c r="D309" s="57" t="s">
        <v>622</v>
      </c>
      <c r="E309" s="55"/>
      <c r="F309" s="55"/>
    </row>
    <row r="310" spans="1:6" s="53" customFormat="1" x14ac:dyDescent="0.25">
      <c r="A310" s="53" t="s">
        <v>1266</v>
      </c>
      <c r="B310" s="53" t="s">
        <v>1101</v>
      </c>
      <c r="C310" s="24" t="s">
        <v>1267</v>
      </c>
      <c r="D310" s="57" t="s">
        <v>1268</v>
      </c>
      <c r="E310" s="55"/>
      <c r="F310" s="55"/>
    </row>
    <row r="311" spans="1:6" s="53" customFormat="1" x14ac:dyDescent="0.25">
      <c r="A311" s="53" t="s">
        <v>1195</v>
      </c>
      <c r="B311" s="53" t="s">
        <v>1101</v>
      </c>
      <c r="C311" s="24" t="s">
        <v>522</v>
      </c>
      <c r="D311" s="57" t="s">
        <v>1196</v>
      </c>
      <c r="E311" s="55"/>
      <c r="F311" s="55"/>
    </row>
    <row r="312" spans="1:6" s="53" customFormat="1" x14ac:dyDescent="0.25">
      <c r="A312" s="70" t="s">
        <v>1907</v>
      </c>
      <c r="B312" s="24" t="s">
        <v>1917</v>
      </c>
      <c r="C312" s="24" t="s">
        <v>1908</v>
      </c>
      <c r="D312" s="57" t="s">
        <v>1853</v>
      </c>
      <c r="E312" s="55"/>
      <c r="F312" s="55"/>
    </row>
    <row r="313" spans="1:6" s="53" customFormat="1" x14ac:dyDescent="0.25">
      <c r="A313" s="53" t="s">
        <v>1493</v>
      </c>
      <c r="B313" s="53" t="s">
        <v>1101</v>
      </c>
      <c r="C313" s="24" t="s">
        <v>522</v>
      </c>
      <c r="D313" s="57" t="s">
        <v>1494</v>
      </c>
      <c r="E313" s="55"/>
      <c r="F313" s="55"/>
    </row>
    <row r="314" spans="1:6" s="53" customFormat="1" x14ac:dyDescent="0.25">
      <c r="A314" s="53" t="s">
        <v>1498</v>
      </c>
      <c r="B314" s="53" t="s">
        <v>1101</v>
      </c>
      <c r="C314" s="24" t="s">
        <v>1496</v>
      </c>
      <c r="D314" s="57" t="s">
        <v>1499</v>
      </c>
      <c r="E314" s="55"/>
      <c r="F314" s="55"/>
    </row>
    <row r="315" spans="1:6" s="53" customFormat="1" x14ac:dyDescent="0.25">
      <c r="A315" s="53" t="s">
        <v>1495</v>
      </c>
      <c r="B315" s="53" t="s">
        <v>1101</v>
      </c>
      <c r="C315" s="24" t="s">
        <v>1496</v>
      </c>
      <c r="D315" s="57" t="s">
        <v>1497</v>
      </c>
      <c r="E315" s="55"/>
      <c r="F315" s="55"/>
    </row>
    <row r="316" spans="1:6" s="53" customFormat="1" x14ac:dyDescent="0.25">
      <c r="A316" s="24" t="s">
        <v>206</v>
      </c>
      <c r="B316" s="24" t="s">
        <v>1101</v>
      </c>
      <c r="C316" s="24" t="s">
        <v>1042</v>
      </c>
      <c r="D316" s="24" t="s">
        <v>1075</v>
      </c>
      <c r="E316" s="55"/>
      <c r="F316" s="55"/>
    </row>
    <row r="317" spans="1:6" s="53" customFormat="1" x14ac:dyDescent="0.25">
      <c r="A317" s="56" t="s">
        <v>1073</v>
      </c>
      <c r="B317" s="56" t="s">
        <v>116</v>
      </c>
      <c r="C317" s="24" t="s">
        <v>1042</v>
      </c>
      <c r="D317" s="24" t="s">
        <v>1074</v>
      </c>
      <c r="E317" s="55"/>
      <c r="F317" s="55"/>
    </row>
    <row r="318" spans="1:6" s="53" customFormat="1" x14ac:dyDescent="0.25">
      <c r="A318" s="56" t="s">
        <v>1502</v>
      </c>
      <c r="B318" s="53" t="s">
        <v>1101</v>
      </c>
      <c r="C318" s="24" t="s">
        <v>1496</v>
      </c>
      <c r="D318" s="24" t="s">
        <v>1503</v>
      </c>
      <c r="E318" s="55"/>
      <c r="F318" s="55"/>
    </row>
    <row r="319" spans="1:6" s="53" customFormat="1" x14ac:dyDescent="0.25">
      <c r="A319" s="56" t="s">
        <v>1500</v>
      </c>
      <c r="B319" s="56" t="s">
        <v>1101</v>
      </c>
      <c r="C319" s="24" t="s">
        <v>620</v>
      </c>
      <c r="D319" s="24" t="s">
        <v>1501</v>
      </c>
      <c r="E319" s="55"/>
      <c r="F319" s="55"/>
    </row>
    <row r="320" spans="1:6" s="53" customFormat="1" x14ac:dyDescent="0.25">
      <c r="A320" s="56" t="s">
        <v>1127</v>
      </c>
      <c r="B320" s="56" t="s">
        <v>1101</v>
      </c>
      <c r="C320" s="24" t="s">
        <v>1230</v>
      </c>
      <c r="D320" s="24" t="s">
        <v>1128</v>
      </c>
      <c r="E320" s="55"/>
      <c r="F320" s="55"/>
    </row>
    <row r="321" spans="1:6" s="53" customFormat="1" x14ac:dyDescent="0.25">
      <c r="A321" s="56" t="s">
        <v>1634</v>
      </c>
      <c r="B321" s="56" t="s">
        <v>1101</v>
      </c>
      <c r="C321" s="24" t="s">
        <v>1211</v>
      </c>
      <c r="D321" s="24" t="s">
        <v>1635</v>
      </c>
      <c r="E321" s="55"/>
      <c r="F321" s="55"/>
    </row>
    <row r="322" spans="1:6" s="53" customFormat="1" x14ac:dyDescent="0.25">
      <c r="A322" s="56" t="s">
        <v>1636</v>
      </c>
      <c r="B322" s="56" t="s">
        <v>1101</v>
      </c>
      <c r="C322" s="24" t="s">
        <v>1211</v>
      </c>
      <c r="D322" s="24" t="s">
        <v>1637</v>
      </c>
      <c r="E322" s="55"/>
      <c r="F322" s="55"/>
    </row>
    <row r="323" spans="1:6" s="53" customFormat="1" x14ac:dyDescent="0.25">
      <c r="A323" s="56" t="s">
        <v>1197</v>
      </c>
      <c r="B323" s="56" t="s">
        <v>1101</v>
      </c>
      <c r="C323" s="24" t="s">
        <v>499</v>
      </c>
      <c r="D323" s="24" t="s">
        <v>1198</v>
      </c>
      <c r="E323" s="55"/>
      <c r="F323" s="55"/>
    </row>
    <row r="324" spans="1:6" s="53" customFormat="1" x14ac:dyDescent="0.25">
      <c r="A324" s="53" t="s">
        <v>623</v>
      </c>
      <c r="B324" s="53" t="s">
        <v>1101</v>
      </c>
      <c r="C324" s="24" t="s">
        <v>620</v>
      </c>
      <c r="D324" s="24" t="s">
        <v>624</v>
      </c>
      <c r="E324" s="55"/>
      <c r="F324" s="55"/>
    </row>
    <row r="325" spans="1:6" s="53" customFormat="1" x14ac:dyDescent="0.25">
      <c r="A325" s="53" t="s">
        <v>1505</v>
      </c>
      <c r="B325" s="53" t="s">
        <v>1101</v>
      </c>
      <c r="C325" s="24" t="s">
        <v>1459</v>
      </c>
      <c r="D325" s="56" t="s">
        <v>1504</v>
      </c>
      <c r="E325" s="55"/>
      <c r="F325" s="55"/>
    </row>
    <row r="326" spans="1:6" s="53" customFormat="1" x14ac:dyDescent="0.25">
      <c r="A326" s="53" t="s">
        <v>1506</v>
      </c>
      <c r="B326" s="53" t="s">
        <v>1101</v>
      </c>
      <c r="C326" s="24" t="s">
        <v>1507</v>
      </c>
      <c r="D326" s="56" t="s">
        <v>1508</v>
      </c>
      <c r="E326" s="55"/>
      <c r="F326" s="55"/>
    </row>
    <row r="327" spans="1:6" s="53" customFormat="1" x14ac:dyDescent="0.25">
      <c r="A327" s="53" t="s">
        <v>1509</v>
      </c>
      <c r="B327" s="53" t="s">
        <v>1101</v>
      </c>
      <c r="C327" s="24" t="s">
        <v>1456</v>
      </c>
      <c r="D327" s="56" t="s">
        <v>1510</v>
      </c>
      <c r="E327" s="55"/>
      <c r="F327" s="55"/>
    </row>
    <row r="328" spans="1:6" s="53" customFormat="1" x14ac:dyDescent="0.25">
      <c r="A328" s="53" t="s">
        <v>640</v>
      </c>
      <c r="B328" s="53" t="s">
        <v>1101</v>
      </c>
      <c r="C328" s="24" t="s">
        <v>499</v>
      </c>
      <c r="D328" s="57" t="s">
        <v>641</v>
      </c>
      <c r="E328" s="55"/>
      <c r="F328" s="55"/>
    </row>
    <row r="329" spans="1:6" s="53" customFormat="1" x14ac:dyDescent="0.25">
      <c r="A329" s="53" t="s">
        <v>1511</v>
      </c>
      <c r="B329" s="53" t="s">
        <v>1101</v>
      </c>
      <c r="C329" s="24" t="s">
        <v>324</v>
      </c>
      <c r="D329" s="57" t="s">
        <v>1512</v>
      </c>
      <c r="E329" s="55"/>
      <c r="F329" s="55"/>
    </row>
    <row r="330" spans="1:6" s="53" customFormat="1" x14ac:dyDescent="0.25">
      <c r="A330" s="53" t="s">
        <v>1513</v>
      </c>
      <c r="B330" s="53" t="s">
        <v>1101</v>
      </c>
      <c r="C330" s="24" t="s">
        <v>1358</v>
      </c>
      <c r="D330" s="57" t="s">
        <v>1514</v>
      </c>
      <c r="E330" s="55"/>
      <c r="F330" s="55"/>
    </row>
    <row r="331" spans="1:6" s="53" customFormat="1" x14ac:dyDescent="0.25">
      <c r="A331" s="53" t="s">
        <v>1588</v>
      </c>
      <c r="B331" s="53" t="s">
        <v>1101</v>
      </c>
      <c r="C331" s="24" t="s">
        <v>499</v>
      </c>
      <c r="D331" s="57" t="s">
        <v>1589</v>
      </c>
      <c r="E331" s="55"/>
      <c r="F331" s="55"/>
    </row>
    <row r="332" spans="1:6" s="53" customFormat="1" x14ac:dyDescent="0.25">
      <c r="A332" s="53" t="s">
        <v>1618</v>
      </c>
      <c r="B332" s="53" t="s">
        <v>1101</v>
      </c>
      <c r="C332" s="24" t="s">
        <v>499</v>
      </c>
      <c r="D332" s="57" t="s">
        <v>1619</v>
      </c>
      <c r="E332" s="55"/>
      <c r="F332" s="55"/>
    </row>
    <row r="333" spans="1:6" s="53" customFormat="1" x14ac:dyDescent="0.25">
      <c r="A333" s="53" t="s">
        <v>1624</v>
      </c>
      <c r="B333" s="53" t="s">
        <v>507</v>
      </c>
      <c r="C333" s="24" t="s">
        <v>1022</v>
      </c>
      <c r="D333" s="57" t="s">
        <v>1625</v>
      </c>
      <c r="E333" s="55"/>
      <c r="F333" s="55"/>
    </row>
    <row r="334" spans="1:6" s="53" customFormat="1" x14ac:dyDescent="0.25">
      <c r="A334" s="53" t="s">
        <v>1638</v>
      </c>
      <c r="B334" s="53" t="s">
        <v>1101</v>
      </c>
      <c r="C334" s="24" t="s">
        <v>1211</v>
      </c>
      <c r="D334" s="57" t="s">
        <v>1639</v>
      </c>
      <c r="E334" s="55"/>
      <c r="F334" s="55"/>
    </row>
    <row r="335" spans="1:6" s="53" customFormat="1" x14ac:dyDescent="0.25">
      <c r="A335" s="53" t="s">
        <v>1640</v>
      </c>
      <c r="B335" s="53" t="s">
        <v>1101</v>
      </c>
      <c r="C335" s="24" t="s">
        <v>1211</v>
      </c>
      <c r="D335" s="57" t="s">
        <v>1641</v>
      </c>
      <c r="E335" s="55"/>
      <c r="F335" s="55"/>
    </row>
    <row r="336" spans="1:6" s="53" customFormat="1" x14ac:dyDescent="0.25">
      <c r="A336" s="53" t="s">
        <v>1280</v>
      </c>
      <c r="B336" s="53" t="s">
        <v>1101</v>
      </c>
      <c r="C336" s="24" t="s">
        <v>1211</v>
      </c>
      <c r="D336" s="57" t="s">
        <v>1281</v>
      </c>
      <c r="E336" s="55"/>
      <c r="F336" s="55"/>
    </row>
    <row r="337" spans="1:6" s="53" customFormat="1" x14ac:dyDescent="0.25">
      <c r="A337" s="70" t="s">
        <v>1909</v>
      </c>
      <c r="B337" s="24" t="s">
        <v>1917</v>
      </c>
      <c r="C337" s="24" t="s">
        <v>508</v>
      </c>
      <c r="D337" s="57" t="s">
        <v>1854</v>
      </c>
      <c r="E337" s="55"/>
      <c r="F337" s="55"/>
    </row>
    <row r="338" spans="1:6" s="53" customFormat="1" x14ac:dyDescent="0.25">
      <c r="A338" s="53" t="s">
        <v>1199</v>
      </c>
      <c r="B338" s="53" t="s">
        <v>1101</v>
      </c>
      <c r="C338" s="24" t="s">
        <v>1042</v>
      </c>
      <c r="D338" s="57" t="s">
        <v>1200</v>
      </c>
      <c r="E338" s="55"/>
      <c r="F338" s="55"/>
    </row>
    <row r="339" spans="1:6" s="53" customFormat="1" x14ac:dyDescent="0.25">
      <c r="A339" s="24" t="s">
        <v>207</v>
      </c>
      <c r="B339" s="24" t="s">
        <v>1101</v>
      </c>
      <c r="C339" s="24" t="s">
        <v>1047</v>
      </c>
      <c r="D339" s="24" t="s">
        <v>208</v>
      </c>
      <c r="E339" s="55"/>
      <c r="F339" s="55"/>
    </row>
    <row r="340" spans="1:6" s="53" customFormat="1" x14ac:dyDescent="0.25">
      <c r="A340" s="70" t="s">
        <v>1910</v>
      </c>
      <c r="B340" s="24" t="s">
        <v>1917</v>
      </c>
      <c r="C340" s="24" t="s">
        <v>1051</v>
      </c>
      <c r="D340" s="24" t="s">
        <v>1855</v>
      </c>
      <c r="E340" s="55"/>
      <c r="F340" s="55"/>
    </row>
    <row r="341" spans="1:6" s="53" customFormat="1" x14ac:dyDescent="0.25">
      <c r="A341" s="70" t="s">
        <v>1911</v>
      </c>
      <c r="B341" s="24" t="s">
        <v>1917</v>
      </c>
      <c r="C341" s="24" t="s">
        <v>1908</v>
      </c>
      <c r="D341" s="24" t="s">
        <v>1856</v>
      </c>
      <c r="E341" s="55"/>
      <c r="F341" s="55"/>
    </row>
    <row r="342" spans="1:6" s="53" customFormat="1" x14ac:dyDescent="0.25">
      <c r="A342" s="24" t="s">
        <v>1515</v>
      </c>
      <c r="B342" s="24" t="s">
        <v>1101</v>
      </c>
      <c r="C342" s="24" t="s">
        <v>1042</v>
      </c>
      <c r="D342" s="24" t="s">
        <v>1516</v>
      </c>
      <c r="E342" s="55"/>
      <c r="F342" s="55"/>
    </row>
    <row r="343" spans="1:6" s="53" customFormat="1" x14ac:dyDescent="0.25">
      <c r="A343" s="24" t="s">
        <v>1558</v>
      </c>
      <c r="B343" s="24" t="s">
        <v>1101</v>
      </c>
      <c r="C343" s="24" t="s">
        <v>1022</v>
      </c>
      <c r="D343" s="24" t="s">
        <v>1559</v>
      </c>
      <c r="E343" s="55"/>
      <c r="F343" s="55"/>
    </row>
    <row r="344" spans="1:6" s="53" customFormat="1" x14ac:dyDescent="0.25">
      <c r="A344" s="24" t="s">
        <v>1201</v>
      </c>
      <c r="B344" s="24" t="s">
        <v>1101</v>
      </c>
      <c r="C344" s="24" t="s">
        <v>1202</v>
      </c>
      <c r="D344" s="24" t="s">
        <v>1203</v>
      </c>
      <c r="E344" s="55"/>
      <c r="F344" s="55"/>
    </row>
    <row r="345" spans="1:6" s="53" customFormat="1" x14ac:dyDescent="0.25">
      <c r="A345" s="70" t="s">
        <v>1912</v>
      </c>
      <c r="B345" s="24" t="s">
        <v>1917</v>
      </c>
      <c r="C345" s="24" t="s">
        <v>1051</v>
      </c>
      <c r="D345" s="24" t="s">
        <v>1857</v>
      </c>
      <c r="E345" s="55"/>
      <c r="F345" s="55"/>
    </row>
    <row r="346" spans="1:6" s="53" customFormat="1" x14ac:dyDescent="0.25">
      <c r="A346" s="24" t="s">
        <v>1642</v>
      </c>
      <c r="B346" s="24" t="s">
        <v>1101</v>
      </c>
      <c r="C346" s="24" t="s">
        <v>1211</v>
      </c>
      <c r="D346" s="24" t="s">
        <v>1643</v>
      </c>
      <c r="E346" s="55"/>
      <c r="F346" s="55"/>
    </row>
    <row r="347" spans="1:6" s="53" customFormat="1" x14ac:dyDescent="0.25">
      <c r="A347" s="24" t="s">
        <v>1087</v>
      </c>
      <c r="B347" s="24" t="s">
        <v>1101</v>
      </c>
      <c r="C347" s="24" t="s">
        <v>1043</v>
      </c>
      <c r="D347" s="24" t="s">
        <v>1088</v>
      </c>
      <c r="E347" s="55"/>
      <c r="F347" s="55"/>
    </row>
    <row r="348" spans="1:6" s="53" customFormat="1" x14ac:dyDescent="0.25">
      <c r="A348" s="24" t="s">
        <v>1644</v>
      </c>
      <c r="B348" s="24" t="s">
        <v>1101</v>
      </c>
      <c r="C348" s="24" t="s">
        <v>1211</v>
      </c>
      <c r="D348" s="24" t="s">
        <v>1645</v>
      </c>
      <c r="E348" s="55"/>
      <c r="F348" s="55"/>
    </row>
    <row r="349" spans="1:6" s="53" customFormat="1" x14ac:dyDescent="0.25">
      <c r="A349" s="24" t="s">
        <v>1282</v>
      </c>
      <c r="B349" s="24" t="s">
        <v>1101</v>
      </c>
      <c r="C349" s="24" t="s">
        <v>1211</v>
      </c>
      <c r="D349" s="24" t="s">
        <v>1283</v>
      </c>
      <c r="E349" s="55"/>
      <c r="F349" s="55"/>
    </row>
    <row r="350" spans="1:6" s="53" customFormat="1" x14ac:dyDescent="0.25">
      <c r="A350" s="24" t="s">
        <v>1590</v>
      </c>
      <c r="B350" s="24" t="s">
        <v>1101</v>
      </c>
      <c r="C350" s="24" t="s">
        <v>1051</v>
      </c>
      <c r="D350" s="24" t="s">
        <v>1591</v>
      </c>
      <c r="E350" s="55"/>
      <c r="F350" s="55"/>
    </row>
    <row r="351" spans="1:6" s="53" customFormat="1" x14ac:dyDescent="0.25">
      <c r="A351" s="24" t="s">
        <v>1003</v>
      </c>
      <c r="B351" s="24" t="s">
        <v>1101</v>
      </c>
      <c r="C351" s="24" t="s">
        <v>499</v>
      </c>
      <c r="D351" s="24" t="s">
        <v>1004</v>
      </c>
      <c r="E351" s="55"/>
      <c r="F351" s="55"/>
    </row>
    <row r="352" spans="1:6" s="53" customFormat="1" x14ac:dyDescent="0.25">
      <c r="A352" s="24" t="s">
        <v>1517</v>
      </c>
      <c r="B352" s="24" t="s">
        <v>1101</v>
      </c>
      <c r="C352" s="24" t="s">
        <v>1496</v>
      </c>
      <c r="D352" s="24" t="s">
        <v>1518</v>
      </c>
      <c r="E352" s="55"/>
      <c r="F352" s="55"/>
    </row>
    <row r="353" spans="1:6" s="53" customFormat="1" x14ac:dyDescent="0.25">
      <c r="A353" s="24" t="s">
        <v>1225</v>
      </c>
      <c r="B353" s="24" t="s">
        <v>1101</v>
      </c>
      <c r="C353" s="24" t="s">
        <v>1229</v>
      </c>
      <c r="D353" s="24" t="s">
        <v>1226</v>
      </c>
      <c r="E353" s="55"/>
      <c r="F353" s="55"/>
    </row>
    <row r="354" spans="1:6" s="53" customFormat="1" x14ac:dyDescent="0.25">
      <c r="A354" s="70" t="s">
        <v>1914</v>
      </c>
      <c r="B354" s="24" t="s">
        <v>1917</v>
      </c>
      <c r="C354" s="24" t="s">
        <v>1051</v>
      </c>
      <c r="D354" s="24" t="s">
        <v>1913</v>
      </c>
      <c r="E354" s="55"/>
      <c r="F354" s="55"/>
    </row>
    <row r="355" spans="1:6" s="53" customFormat="1" x14ac:dyDescent="0.25">
      <c r="A355" s="24" t="s">
        <v>1284</v>
      </c>
      <c r="B355" s="24" t="s">
        <v>1101</v>
      </c>
      <c r="C355" s="24" t="s">
        <v>1211</v>
      </c>
      <c r="D355" s="24" t="s">
        <v>1285</v>
      </c>
      <c r="E355" s="55"/>
      <c r="F355" s="55"/>
    </row>
    <row r="356" spans="1:6" s="53" customFormat="1" x14ac:dyDescent="0.25">
      <c r="A356" s="24" t="s">
        <v>209</v>
      </c>
      <c r="B356" s="24" t="s">
        <v>1101</v>
      </c>
      <c r="C356" s="24" t="s">
        <v>1051</v>
      </c>
      <c r="D356" s="24" t="s">
        <v>210</v>
      </c>
      <c r="E356" s="55"/>
      <c r="F356" s="55"/>
    </row>
    <row r="357" spans="1:6" s="53" customFormat="1" x14ac:dyDescent="0.25">
      <c r="A357" s="24" t="s">
        <v>1646</v>
      </c>
      <c r="B357" s="24" t="s">
        <v>1101</v>
      </c>
      <c r="C357" s="24" t="s">
        <v>1211</v>
      </c>
      <c r="D357" s="24" t="s">
        <v>1647</v>
      </c>
      <c r="E357" s="55"/>
      <c r="F357" s="55"/>
    </row>
    <row r="358" spans="1:6" s="53" customFormat="1" x14ac:dyDescent="0.25">
      <c r="A358" s="24" t="s">
        <v>1248</v>
      </c>
      <c r="B358" s="24" t="s">
        <v>1101</v>
      </c>
      <c r="C358" s="24" t="s">
        <v>1229</v>
      </c>
      <c r="D358" s="24" t="s">
        <v>1249</v>
      </c>
      <c r="E358" s="55"/>
      <c r="F358" s="55"/>
    </row>
    <row r="359" spans="1:6" s="53" customFormat="1" x14ac:dyDescent="0.25">
      <c r="A359" s="24" t="s">
        <v>1521</v>
      </c>
      <c r="B359" s="24" t="s">
        <v>1101</v>
      </c>
      <c r="C359" s="24" t="s">
        <v>522</v>
      </c>
      <c r="D359" s="24" t="s">
        <v>1522</v>
      </c>
      <c r="E359" s="55"/>
      <c r="F359" s="55"/>
    </row>
    <row r="360" spans="1:6" s="53" customFormat="1" x14ac:dyDescent="0.25">
      <c r="A360" s="53" t="s">
        <v>1519</v>
      </c>
      <c r="B360" s="53" t="s">
        <v>1101</v>
      </c>
      <c r="C360" s="24" t="s">
        <v>1022</v>
      </c>
      <c r="D360" s="57" t="s">
        <v>1520</v>
      </c>
      <c r="E360" s="55"/>
      <c r="F360" s="55"/>
    </row>
    <row r="361" spans="1:6" s="53" customFormat="1" x14ac:dyDescent="0.25">
      <c r="A361" s="24" t="s">
        <v>212</v>
      </c>
      <c r="B361" s="24" t="s">
        <v>1101</v>
      </c>
      <c r="C361" s="24" t="s">
        <v>1042</v>
      </c>
      <c r="D361" s="24" t="s">
        <v>213</v>
      </c>
      <c r="E361" s="55"/>
      <c r="F361" s="55"/>
    </row>
    <row r="362" spans="1:6" s="53" customFormat="1" x14ac:dyDescent="0.25">
      <c r="A362" s="24" t="s">
        <v>1523</v>
      </c>
      <c r="B362" s="24" t="s">
        <v>1101</v>
      </c>
      <c r="C362" s="24" t="s">
        <v>1524</v>
      </c>
      <c r="D362" s="24" t="s">
        <v>1525</v>
      </c>
      <c r="E362" s="55"/>
      <c r="F362" s="55"/>
    </row>
    <row r="363" spans="1:6" s="53" customFormat="1" x14ac:dyDescent="0.25">
      <c r="A363" s="24" t="s">
        <v>1648</v>
      </c>
      <c r="B363" s="24" t="s">
        <v>1101</v>
      </c>
      <c r="C363" s="24" t="s">
        <v>1211</v>
      </c>
      <c r="D363" s="24" t="s">
        <v>1649</v>
      </c>
      <c r="E363" s="55"/>
      <c r="F363" s="55"/>
    </row>
    <row r="364" spans="1:6" s="53" customFormat="1" x14ac:dyDescent="0.25">
      <c r="A364" s="24" t="s">
        <v>1058</v>
      </c>
      <c r="B364" s="24" t="s">
        <v>1101</v>
      </c>
      <c r="C364" s="24" t="s">
        <v>620</v>
      </c>
      <c r="D364" s="24" t="s">
        <v>1044</v>
      </c>
      <c r="E364" s="55"/>
      <c r="F364" s="55"/>
    </row>
    <row r="365" spans="1:6" s="53" customFormat="1" x14ac:dyDescent="0.25">
      <c r="A365" s="24" t="s">
        <v>1650</v>
      </c>
      <c r="B365" s="24" t="s">
        <v>1101</v>
      </c>
      <c r="C365" s="24" t="s">
        <v>1211</v>
      </c>
      <c r="D365" s="65" t="s">
        <v>1651</v>
      </c>
      <c r="E365" s="55"/>
      <c r="F365" s="55"/>
    </row>
    <row r="366" spans="1:6" s="53" customFormat="1" x14ac:dyDescent="0.25">
      <c r="A366" s="24" t="s">
        <v>829</v>
      </c>
      <c r="B366" s="24" t="s">
        <v>1101</v>
      </c>
      <c r="C366" s="24" t="s">
        <v>810</v>
      </c>
      <c r="D366" s="65" t="s">
        <v>830</v>
      </c>
      <c r="E366" s="53" t="s">
        <v>214</v>
      </c>
      <c r="F366" s="55"/>
    </row>
    <row r="367" spans="1:6" s="53" customFormat="1" x14ac:dyDescent="0.25">
      <c r="A367" s="24" t="s">
        <v>215</v>
      </c>
      <c r="B367" s="24" t="s">
        <v>1101</v>
      </c>
      <c r="C367" s="24" t="s">
        <v>1047</v>
      </c>
      <c r="D367" s="24" t="s">
        <v>216</v>
      </c>
    </row>
    <row r="368" spans="1:6" s="53" customFormat="1" x14ac:dyDescent="0.25">
      <c r="A368" s="56" t="s">
        <v>1801</v>
      </c>
      <c r="B368" s="56" t="s">
        <v>1101</v>
      </c>
      <c r="C368" s="24" t="s">
        <v>1211</v>
      </c>
      <c r="D368" s="56" t="s">
        <v>1802</v>
      </c>
    </row>
    <row r="369" spans="1:4" s="53" customFormat="1" x14ac:dyDescent="0.25">
      <c r="A369" s="53" t="s">
        <v>1076</v>
      </c>
      <c r="B369" s="53" t="s">
        <v>116</v>
      </c>
      <c r="C369" s="24" t="s">
        <v>1430</v>
      </c>
      <c r="D369" s="57" t="s">
        <v>1077</v>
      </c>
    </row>
    <row r="370" spans="1:4" s="53" customFormat="1" x14ac:dyDescent="0.25">
      <c r="A370" s="24" t="s">
        <v>807</v>
      </c>
      <c r="B370" s="24" t="s">
        <v>1101</v>
      </c>
      <c r="C370" s="24" t="s">
        <v>499</v>
      </c>
      <c r="D370" s="24" t="s">
        <v>808</v>
      </c>
    </row>
    <row r="371" spans="1:4" s="53" customFormat="1" x14ac:dyDescent="0.25">
      <c r="A371" s="24" t="s">
        <v>1526</v>
      </c>
      <c r="B371" s="24" t="s">
        <v>1101</v>
      </c>
      <c r="C371" s="24" t="s">
        <v>1527</v>
      </c>
      <c r="D371" s="24" t="s">
        <v>1528</v>
      </c>
    </row>
    <row r="372" spans="1:4" s="53" customFormat="1" x14ac:dyDescent="0.25">
      <c r="A372" s="24" t="s">
        <v>1085</v>
      </c>
      <c r="B372" s="24" t="s">
        <v>1101</v>
      </c>
      <c r="C372" s="24" t="s">
        <v>1043</v>
      </c>
      <c r="D372" s="24" t="s">
        <v>1086</v>
      </c>
    </row>
    <row r="373" spans="1:4" s="53" customFormat="1" x14ac:dyDescent="0.25">
      <c r="A373" s="24" t="s">
        <v>1204</v>
      </c>
      <c r="B373" s="24" t="s">
        <v>1101</v>
      </c>
      <c r="C373" s="24" t="s">
        <v>1042</v>
      </c>
      <c r="D373" s="24" t="s">
        <v>1205</v>
      </c>
    </row>
    <row r="374" spans="1:4" s="53" customFormat="1" x14ac:dyDescent="0.25">
      <c r="A374" s="24" t="s">
        <v>1078</v>
      </c>
      <c r="B374" s="24" t="s">
        <v>1101</v>
      </c>
      <c r="C374" s="24" t="s">
        <v>1079</v>
      </c>
      <c r="D374" s="24" t="s">
        <v>1080</v>
      </c>
    </row>
    <row r="375" spans="1:4" s="53" customFormat="1" x14ac:dyDescent="0.25">
      <c r="A375" s="24" t="s">
        <v>1529</v>
      </c>
      <c r="B375" s="24" t="s">
        <v>1101</v>
      </c>
      <c r="C375" s="24" t="s">
        <v>1530</v>
      </c>
      <c r="D375" s="24" t="s">
        <v>1531</v>
      </c>
    </row>
    <row r="376" spans="1:4" s="53" customFormat="1" x14ac:dyDescent="0.25">
      <c r="A376" s="24" t="s">
        <v>1532</v>
      </c>
      <c r="B376" s="24" t="s">
        <v>1101</v>
      </c>
      <c r="C376" s="24" t="s">
        <v>1496</v>
      </c>
      <c r="D376" s="24" t="s">
        <v>1533</v>
      </c>
    </row>
    <row r="377" spans="1:4" s="53" customFormat="1" x14ac:dyDescent="0.25">
      <c r="A377" s="70" t="s">
        <v>1915</v>
      </c>
      <c r="B377" s="24" t="s">
        <v>1917</v>
      </c>
      <c r="C377" s="24" t="s">
        <v>1859</v>
      </c>
      <c r="D377" s="24" t="s">
        <v>1858</v>
      </c>
    </row>
    <row r="378" spans="1:4" s="53" customFormat="1" x14ac:dyDescent="0.25">
      <c r="A378" s="24" t="s">
        <v>1129</v>
      </c>
      <c r="B378" s="24" t="s">
        <v>1101</v>
      </c>
      <c r="C378" s="24" t="s">
        <v>620</v>
      </c>
      <c r="D378" s="24" t="s">
        <v>1130</v>
      </c>
    </row>
    <row r="379" spans="1:4" s="53" customFormat="1" x14ac:dyDescent="0.25">
      <c r="A379" s="24" t="s">
        <v>1534</v>
      </c>
      <c r="B379" s="24" t="s">
        <v>1101</v>
      </c>
      <c r="C379" s="24" t="s">
        <v>1496</v>
      </c>
      <c r="D379" s="24" t="s">
        <v>1535</v>
      </c>
    </row>
    <row r="380" spans="1:4" s="53" customFormat="1" x14ac:dyDescent="0.25">
      <c r="A380" s="24" t="s">
        <v>1206</v>
      </c>
      <c r="B380" s="24" t="s">
        <v>1101</v>
      </c>
      <c r="C380" s="24" t="s">
        <v>1052</v>
      </c>
      <c r="D380" s="24" t="s">
        <v>1207</v>
      </c>
    </row>
    <row r="381" spans="1:4" s="53" customFormat="1" x14ac:dyDescent="0.25">
      <c r="A381" s="24" t="s">
        <v>1548</v>
      </c>
      <c r="B381" s="24" t="s">
        <v>507</v>
      </c>
      <c r="C381" s="24" t="s">
        <v>620</v>
      </c>
      <c r="D381" s="24" t="s">
        <v>1549</v>
      </c>
    </row>
    <row r="382" spans="1:4" s="53" customFormat="1" x14ac:dyDescent="0.25">
      <c r="A382" s="24" t="s">
        <v>1536</v>
      </c>
      <c r="B382" s="24" t="s">
        <v>1101</v>
      </c>
      <c r="C382" s="24" t="s">
        <v>1367</v>
      </c>
      <c r="D382" s="24" t="s">
        <v>1537</v>
      </c>
    </row>
    <row r="383" spans="1:4" s="53" customFormat="1" x14ac:dyDescent="0.25">
      <c r="A383" s="24" t="s">
        <v>217</v>
      </c>
      <c r="B383" s="24" t="s">
        <v>1101</v>
      </c>
      <c r="C383" s="24" t="s">
        <v>499</v>
      </c>
      <c r="D383" s="24" t="s">
        <v>1804</v>
      </c>
    </row>
    <row r="384" spans="1:4" s="53" customFormat="1" x14ac:dyDescent="0.25">
      <c r="A384" s="24" t="s">
        <v>218</v>
      </c>
      <c r="B384" s="24" t="s">
        <v>1101</v>
      </c>
      <c r="C384" s="24" t="s">
        <v>1047</v>
      </c>
      <c r="D384" s="24" t="s">
        <v>219</v>
      </c>
    </row>
    <row r="385" spans="1:4" s="53" customFormat="1" x14ac:dyDescent="0.25">
      <c r="A385" s="24" t="s">
        <v>1652</v>
      </c>
      <c r="B385" s="24" t="s">
        <v>1101</v>
      </c>
      <c r="C385" s="24" t="s">
        <v>1211</v>
      </c>
      <c r="D385" s="24" t="s">
        <v>1653</v>
      </c>
    </row>
    <row r="386" spans="1:4" s="53" customFormat="1" x14ac:dyDescent="0.25">
      <c r="A386" s="24" t="s">
        <v>1146</v>
      </c>
      <c r="B386" s="24" t="s">
        <v>1101</v>
      </c>
      <c r="C386" s="24" t="s">
        <v>620</v>
      </c>
      <c r="D386" s="24" t="s">
        <v>1147</v>
      </c>
    </row>
    <row r="387" spans="1:4" s="53" customFormat="1" x14ac:dyDescent="0.25">
      <c r="A387" s="70" t="s">
        <v>1916</v>
      </c>
      <c r="B387" s="24" t="s">
        <v>1917</v>
      </c>
      <c r="C387" s="24" t="s">
        <v>1838</v>
      </c>
      <c r="D387" s="24" t="s">
        <v>1860</v>
      </c>
    </row>
    <row r="388" spans="1:4" s="53" customFormat="1" x14ac:dyDescent="0.25">
      <c r="A388" s="24" t="s">
        <v>1286</v>
      </c>
      <c r="B388" s="24" t="s">
        <v>1101</v>
      </c>
      <c r="C388" s="24" t="s">
        <v>1211</v>
      </c>
      <c r="D388" s="24" t="s">
        <v>1287</v>
      </c>
    </row>
    <row r="389" spans="1:4" s="53" customFormat="1" x14ac:dyDescent="0.25">
      <c r="A389" s="24" t="s">
        <v>1538</v>
      </c>
      <c r="B389" s="24" t="s">
        <v>1101</v>
      </c>
      <c r="C389" s="24" t="s">
        <v>522</v>
      </c>
      <c r="D389" s="24" t="s">
        <v>1539</v>
      </c>
    </row>
    <row r="390" spans="1:4" s="53" customFormat="1" x14ac:dyDescent="0.25">
      <c r="A390" s="24" t="s">
        <v>220</v>
      </c>
      <c r="B390" s="24" t="s">
        <v>1101</v>
      </c>
      <c r="C390" s="24" t="s">
        <v>1051</v>
      </c>
      <c r="D390" s="24" t="s">
        <v>221</v>
      </c>
    </row>
    <row r="391" spans="1:4" s="53" customFormat="1" x14ac:dyDescent="0.25">
      <c r="A391" s="24" t="s">
        <v>1081</v>
      </c>
      <c r="B391" s="24" t="s">
        <v>1101</v>
      </c>
      <c r="C391" s="24" t="s">
        <v>810</v>
      </c>
      <c r="D391" s="24" t="s">
        <v>1082</v>
      </c>
    </row>
    <row r="392" spans="1:4" s="53" customFormat="1" x14ac:dyDescent="0.25">
      <c r="A392" s="24" t="s">
        <v>1242</v>
      </c>
      <c r="B392" s="24" t="s">
        <v>1101</v>
      </c>
      <c r="C392" s="24" t="s">
        <v>1042</v>
      </c>
      <c r="D392" s="24" t="s">
        <v>1243</v>
      </c>
    </row>
    <row r="393" spans="1:4" s="53" customFormat="1" x14ac:dyDescent="0.25">
      <c r="A393" s="24" t="s">
        <v>969</v>
      </c>
      <c r="B393" s="24" t="s">
        <v>1101</v>
      </c>
      <c r="C393" s="67" t="s">
        <v>971</v>
      </c>
      <c r="D393" s="24" t="s">
        <v>970</v>
      </c>
    </row>
  </sheetData>
  <autoFilter ref="A1:H393"/>
  <conditionalFormatting sqref="D305">
    <cfRule type="cellIs" dxfId="29" priority="28" operator="equal">
      <formula>"High risk"</formula>
    </cfRule>
    <cfRule type="cellIs" dxfId="28" priority="29" operator="equal">
      <formula>"Unclear risk"</formula>
    </cfRule>
    <cfRule type="cellIs" dxfId="27" priority="30" operator="equal">
      <formula>"Low risk"</formula>
    </cfRule>
  </conditionalFormatting>
  <conditionalFormatting sqref="D307:D315">
    <cfRule type="cellIs" dxfId="26" priority="25" operator="equal">
      <formula>"High risk"</formula>
    </cfRule>
    <cfRule type="cellIs" dxfId="25" priority="26" operator="equal">
      <formula>"Unclear risk"</formula>
    </cfRule>
    <cfRule type="cellIs" dxfId="24" priority="27" operator="equal">
      <formula>"Low risk"</formula>
    </cfRule>
  </conditionalFormatting>
  <conditionalFormatting sqref="D306">
    <cfRule type="cellIs" dxfId="23" priority="22" operator="equal">
      <formula>"High risk"</formula>
    </cfRule>
    <cfRule type="cellIs" dxfId="22" priority="23" operator="equal">
      <formula>"Unclear risk"</formula>
    </cfRule>
    <cfRule type="cellIs" dxfId="21" priority="24" operator="equal">
      <formula>"Low risk"</formula>
    </cfRule>
  </conditionalFormatting>
  <conditionalFormatting sqref="D328:D332 D334:D338">
    <cfRule type="cellIs" dxfId="20" priority="19" operator="equal">
      <formula>"High risk"</formula>
    </cfRule>
    <cfRule type="cellIs" dxfId="19" priority="20" operator="equal">
      <formula>"Unclear risk"</formula>
    </cfRule>
    <cfRule type="cellIs" dxfId="18" priority="21" operator="equal">
      <formula>"Low risk"</formula>
    </cfRule>
  </conditionalFormatting>
  <conditionalFormatting sqref="D287:D290">
    <cfRule type="cellIs" dxfId="17" priority="16" operator="equal">
      <formula>"High risk"</formula>
    </cfRule>
    <cfRule type="cellIs" dxfId="16" priority="17" operator="equal">
      <formula>"Unclear risk"</formula>
    </cfRule>
    <cfRule type="cellIs" dxfId="15" priority="18" operator="equal">
      <formula>"Low risk"</formula>
    </cfRule>
  </conditionalFormatting>
  <conditionalFormatting sqref="D112:D114">
    <cfRule type="cellIs" dxfId="14" priority="13" operator="equal">
      <formula>"High risk"</formula>
    </cfRule>
    <cfRule type="cellIs" dxfId="13" priority="14" operator="equal">
      <formula>"Unclear risk"</formula>
    </cfRule>
    <cfRule type="cellIs" dxfId="12" priority="15" operator="equal">
      <formula>"Low risk"</formula>
    </cfRule>
  </conditionalFormatting>
  <conditionalFormatting sqref="D301">
    <cfRule type="cellIs" dxfId="11" priority="10" operator="equal">
      <formula>"High risk"</formula>
    </cfRule>
    <cfRule type="cellIs" dxfId="10" priority="11" operator="equal">
      <formula>"Unclear risk"</formula>
    </cfRule>
    <cfRule type="cellIs" dxfId="9" priority="12" operator="equal">
      <formula>"Low risk"</formula>
    </cfRule>
  </conditionalFormatting>
  <conditionalFormatting sqref="D333">
    <cfRule type="cellIs" dxfId="8" priority="7" operator="equal">
      <formula>"High risk"</formula>
    </cfRule>
    <cfRule type="cellIs" dxfId="7" priority="8" operator="equal">
      <formula>"Unclear risk"</formula>
    </cfRule>
    <cfRule type="cellIs" dxfId="6" priority="9" operator="equal">
      <formula>"Low risk"</formula>
    </cfRule>
  </conditionalFormatting>
  <conditionalFormatting sqref="D369">
    <cfRule type="cellIs" dxfId="5" priority="4" operator="equal">
      <formula>"High risk"</formula>
    </cfRule>
    <cfRule type="cellIs" dxfId="4" priority="5" operator="equal">
      <formula>"Unclear risk"</formula>
    </cfRule>
    <cfRule type="cellIs" dxfId="3" priority="6" operator="equal">
      <formula>"Low risk"</formula>
    </cfRule>
  </conditionalFormatting>
  <conditionalFormatting sqref="D360">
    <cfRule type="cellIs" dxfId="2" priority="1" operator="equal">
      <formula>"High risk"</formula>
    </cfRule>
    <cfRule type="cellIs" dxfId="1" priority="2" operator="equal">
      <formula>"Unclear risk"</formula>
    </cfRule>
    <cfRule type="cellIs" dxfId="0" priority="3" operator="equal">
      <formula>"Low risk"</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election activeCell="M8" sqref="M8"/>
    </sheetView>
  </sheetViews>
  <sheetFormatPr defaultRowHeight="15" x14ac:dyDescent="0.25"/>
  <sheetData>
    <row r="1" spans="1:15" x14ac:dyDescent="0.25">
      <c r="A1" t="s">
        <v>224</v>
      </c>
      <c r="B1" t="s">
        <v>232</v>
      </c>
      <c r="C1" t="s">
        <v>6</v>
      </c>
      <c r="D1" t="s">
        <v>7</v>
      </c>
      <c r="E1" t="s">
        <v>294</v>
      </c>
      <c r="F1" t="s">
        <v>306</v>
      </c>
      <c r="G1" t="s">
        <v>307</v>
      </c>
      <c r="H1" t="s">
        <v>309</v>
      </c>
      <c r="I1" t="s">
        <v>318</v>
      </c>
      <c r="J1" t="s">
        <v>320</v>
      </c>
      <c r="K1" t="s">
        <v>324</v>
      </c>
      <c r="L1" t="s">
        <v>325</v>
      </c>
      <c r="M1" t="s">
        <v>328</v>
      </c>
      <c r="N1" t="s">
        <v>343</v>
      </c>
      <c r="O1" t="s">
        <v>349</v>
      </c>
    </row>
    <row r="2" spans="1:15" x14ac:dyDescent="0.25">
      <c r="A2" t="s">
        <v>230</v>
      </c>
      <c r="B2" t="s">
        <v>233</v>
      </c>
      <c r="C2" s="30" t="s">
        <v>244</v>
      </c>
      <c r="D2" t="s">
        <v>290</v>
      </c>
      <c r="E2" s="31" t="s">
        <v>292</v>
      </c>
      <c r="F2" s="32" t="s">
        <v>295</v>
      </c>
      <c r="G2" t="s">
        <v>77</v>
      </c>
      <c r="H2" t="s">
        <v>79</v>
      </c>
      <c r="I2" s="33" t="s">
        <v>311</v>
      </c>
      <c r="J2" t="s">
        <v>77</v>
      </c>
      <c r="K2" t="s">
        <v>77</v>
      </c>
      <c r="L2" t="s">
        <v>77</v>
      </c>
      <c r="M2" t="s">
        <v>329</v>
      </c>
      <c r="N2" t="s">
        <v>344</v>
      </c>
      <c r="O2" t="s">
        <v>350</v>
      </c>
    </row>
    <row r="3" spans="1:15" x14ac:dyDescent="0.25">
      <c r="A3" t="s">
        <v>888</v>
      </c>
      <c r="B3" t="s">
        <v>234</v>
      </c>
      <c r="C3" s="30" t="s">
        <v>245</v>
      </c>
      <c r="D3" t="s">
        <v>291</v>
      </c>
      <c r="E3" s="31" t="s">
        <v>293</v>
      </c>
      <c r="F3" s="32" t="s">
        <v>296</v>
      </c>
      <c r="G3" t="s">
        <v>308</v>
      </c>
      <c r="H3" t="s">
        <v>80</v>
      </c>
      <c r="I3" s="33" t="s">
        <v>312</v>
      </c>
      <c r="J3" t="s">
        <v>308</v>
      </c>
      <c r="K3" t="s">
        <v>308</v>
      </c>
      <c r="L3" t="s">
        <v>308</v>
      </c>
      <c r="M3" t="s">
        <v>330</v>
      </c>
      <c r="N3" t="s">
        <v>345</v>
      </c>
      <c r="O3" t="s">
        <v>351</v>
      </c>
    </row>
    <row r="4" spans="1:15" x14ac:dyDescent="0.25">
      <c r="A4" t="s">
        <v>229</v>
      </c>
      <c r="B4" t="s">
        <v>711</v>
      </c>
      <c r="C4" s="30" t="s">
        <v>246</v>
      </c>
      <c r="D4" t="s">
        <v>236</v>
      </c>
      <c r="E4" s="31" t="s">
        <v>236</v>
      </c>
      <c r="F4" s="32" t="s">
        <v>297</v>
      </c>
      <c r="G4" t="s">
        <v>236</v>
      </c>
      <c r="H4" t="s">
        <v>310</v>
      </c>
      <c r="I4" s="33" t="s">
        <v>313</v>
      </c>
      <c r="J4" t="s">
        <v>321</v>
      </c>
      <c r="L4" t="s">
        <v>236</v>
      </c>
      <c r="M4" t="s">
        <v>331</v>
      </c>
      <c r="N4" t="s">
        <v>346</v>
      </c>
    </row>
    <row r="5" spans="1:15" x14ac:dyDescent="0.25">
      <c r="A5" t="s">
        <v>231</v>
      </c>
      <c r="B5" t="s">
        <v>235</v>
      </c>
      <c r="C5" s="30" t="s">
        <v>247</v>
      </c>
      <c r="F5" s="32" t="s">
        <v>298</v>
      </c>
      <c r="I5" s="33" t="s">
        <v>314</v>
      </c>
      <c r="M5" t="s">
        <v>336</v>
      </c>
      <c r="N5" t="s">
        <v>347</v>
      </c>
    </row>
    <row r="6" spans="1:15" x14ac:dyDescent="0.25">
      <c r="A6" t="s">
        <v>226</v>
      </c>
      <c r="B6" t="s">
        <v>236</v>
      </c>
      <c r="C6" s="30" t="s">
        <v>248</v>
      </c>
      <c r="F6" s="32" t="s">
        <v>299</v>
      </c>
      <c r="I6" s="33" t="s">
        <v>315</v>
      </c>
      <c r="M6" t="s">
        <v>337</v>
      </c>
    </row>
    <row r="7" spans="1:15" x14ac:dyDescent="0.25">
      <c r="A7" t="s">
        <v>225</v>
      </c>
      <c r="C7" s="30" t="s">
        <v>249</v>
      </c>
      <c r="F7" s="32" t="s">
        <v>300</v>
      </c>
      <c r="I7" s="33" t="s">
        <v>316</v>
      </c>
      <c r="M7" t="s">
        <v>1692</v>
      </c>
    </row>
    <row r="8" spans="1:15" x14ac:dyDescent="0.25">
      <c r="A8" t="s">
        <v>228</v>
      </c>
      <c r="C8" s="30" t="s">
        <v>250</v>
      </c>
      <c r="F8" s="32" t="s">
        <v>301</v>
      </c>
      <c r="I8" s="33" t="s">
        <v>317</v>
      </c>
      <c r="M8" t="s">
        <v>332</v>
      </c>
    </row>
    <row r="9" spans="1:15" x14ac:dyDescent="0.25">
      <c r="A9" t="s">
        <v>227</v>
      </c>
      <c r="C9" s="30" t="s">
        <v>251</v>
      </c>
      <c r="F9" s="32" t="s">
        <v>302</v>
      </c>
      <c r="M9" t="s">
        <v>338</v>
      </c>
    </row>
    <row r="10" spans="1:15" x14ac:dyDescent="0.25">
      <c r="C10" s="30" t="s">
        <v>252</v>
      </c>
      <c r="F10" s="32" t="s">
        <v>303</v>
      </c>
      <c r="M10" t="s">
        <v>339</v>
      </c>
    </row>
    <row r="11" spans="1:15" x14ac:dyDescent="0.25">
      <c r="C11" s="30" t="s">
        <v>253</v>
      </c>
      <c r="F11" s="32" t="s">
        <v>304</v>
      </c>
      <c r="M11" t="s">
        <v>333</v>
      </c>
    </row>
    <row r="12" spans="1:15" x14ac:dyDescent="0.25">
      <c r="C12" s="30" t="s">
        <v>254</v>
      </c>
      <c r="F12" s="32" t="s">
        <v>305</v>
      </c>
    </row>
    <row r="13" spans="1:15" x14ac:dyDescent="0.25">
      <c r="C13" s="30" t="s">
        <v>255</v>
      </c>
    </row>
    <row r="14" spans="1:15" x14ac:dyDescent="0.25">
      <c r="C14" s="30" t="s">
        <v>256</v>
      </c>
    </row>
    <row r="15" spans="1:15" x14ac:dyDescent="0.25">
      <c r="C15" s="30" t="s">
        <v>257</v>
      </c>
    </row>
    <row r="16" spans="1:15" x14ac:dyDescent="0.25">
      <c r="C16" s="30" t="s">
        <v>258</v>
      </c>
    </row>
    <row r="17" spans="3:3" x14ac:dyDescent="0.25">
      <c r="C17" s="30" t="s">
        <v>259</v>
      </c>
    </row>
    <row r="18" spans="3:3" x14ac:dyDescent="0.25">
      <c r="C18" s="30" t="s">
        <v>260</v>
      </c>
    </row>
    <row r="19" spans="3:3" x14ac:dyDescent="0.25">
      <c r="C19" s="30" t="s">
        <v>261</v>
      </c>
    </row>
    <row r="20" spans="3:3" x14ac:dyDescent="0.25">
      <c r="C20" s="30" t="s">
        <v>262</v>
      </c>
    </row>
    <row r="21" spans="3:3" x14ac:dyDescent="0.25">
      <c r="C21" s="30" t="s">
        <v>263</v>
      </c>
    </row>
    <row r="22" spans="3:3" x14ac:dyDescent="0.25">
      <c r="C22" s="30" t="s">
        <v>264</v>
      </c>
    </row>
    <row r="23" spans="3:3" x14ac:dyDescent="0.25">
      <c r="C23" s="30" t="s">
        <v>265</v>
      </c>
    </row>
    <row r="24" spans="3:3" x14ac:dyDescent="0.25">
      <c r="C24" s="30" t="s">
        <v>266</v>
      </c>
    </row>
    <row r="25" spans="3:3" x14ac:dyDescent="0.25">
      <c r="C25" s="30" t="s">
        <v>267</v>
      </c>
    </row>
    <row r="26" spans="3:3" x14ac:dyDescent="0.25">
      <c r="C26" s="30" t="s">
        <v>268</v>
      </c>
    </row>
    <row r="27" spans="3:3" x14ac:dyDescent="0.25">
      <c r="C27" s="30" t="s">
        <v>269</v>
      </c>
    </row>
    <row r="28" spans="3:3" x14ac:dyDescent="0.25">
      <c r="C28" s="30" t="s">
        <v>270</v>
      </c>
    </row>
    <row r="29" spans="3:3" x14ac:dyDescent="0.25">
      <c r="C29" s="30" t="s">
        <v>271</v>
      </c>
    </row>
    <row r="30" spans="3:3" x14ac:dyDescent="0.25">
      <c r="C30" s="30" t="s">
        <v>272</v>
      </c>
    </row>
    <row r="31" spans="3:3" x14ac:dyDescent="0.25">
      <c r="C31" s="30" t="s">
        <v>273</v>
      </c>
    </row>
    <row r="32" spans="3:3" x14ac:dyDescent="0.25">
      <c r="C32" s="30" t="s">
        <v>274</v>
      </c>
    </row>
    <row r="33" spans="3:3" x14ac:dyDescent="0.25">
      <c r="C33" s="30" t="s">
        <v>275</v>
      </c>
    </row>
    <row r="34" spans="3:3" x14ac:dyDescent="0.25">
      <c r="C34" s="30" t="s">
        <v>276</v>
      </c>
    </row>
    <row r="35" spans="3:3" x14ac:dyDescent="0.25">
      <c r="C35" s="30" t="s">
        <v>277</v>
      </c>
    </row>
    <row r="36" spans="3:3" x14ac:dyDescent="0.25">
      <c r="C36" s="30" t="s">
        <v>278</v>
      </c>
    </row>
    <row r="37" spans="3:3" x14ac:dyDescent="0.25">
      <c r="C37" s="30" t="s">
        <v>279</v>
      </c>
    </row>
    <row r="38" spans="3:3" x14ac:dyDescent="0.25">
      <c r="C38" s="30" t="s">
        <v>280</v>
      </c>
    </row>
    <row r="39" spans="3:3" x14ac:dyDescent="0.25">
      <c r="C39" s="30" t="s">
        <v>281</v>
      </c>
    </row>
    <row r="40" spans="3:3" x14ac:dyDescent="0.25">
      <c r="C40" s="30" t="s">
        <v>282</v>
      </c>
    </row>
    <row r="41" spans="3:3" x14ac:dyDescent="0.25">
      <c r="C41" s="30" t="s">
        <v>283</v>
      </c>
    </row>
    <row r="42" spans="3:3" x14ac:dyDescent="0.25">
      <c r="C42" s="30" t="s">
        <v>284</v>
      </c>
    </row>
    <row r="43" spans="3:3" x14ac:dyDescent="0.25">
      <c r="C43" s="30" t="s">
        <v>285</v>
      </c>
    </row>
    <row r="44" spans="3:3" x14ac:dyDescent="0.25">
      <c r="C44" s="30" t="s">
        <v>286</v>
      </c>
    </row>
    <row r="45" spans="3:3" x14ac:dyDescent="0.25">
      <c r="C45" s="30" t="s">
        <v>287</v>
      </c>
    </row>
    <row r="46" spans="3:3" x14ac:dyDescent="0.25">
      <c r="C46" s="30" t="s">
        <v>288</v>
      </c>
    </row>
    <row r="47" spans="3:3" x14ac:dyDescent="0.25">
      <c r="C47" s="30" t="s">
        <v>289</v>
      </c>
    </row>
  </sheetData>
  <sortState ref="A2:A8">
    <sortCondition ref="A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Study Characteristics</vt:lpstr>
      <vt:lpstr>Coding system</vt:lpstr>
      <vt:lpstr>Comparisons</vt:lpstr>
      <vt:lpstr>Outcomes</vt:lpstr>
      <vt:lpstr>Excluded studies</vt:lpstr>
      <vt:lpstr>Values</vt:lpstr>
      <vt:lpstr>Allocation_concealment</vt:lpstr>
      <vt:lpstr>Allocation_method</vt:lpstr>
      <vt:lpstr>Attrition</vt:lpstr>
      <vt:lpstr>Baseline_depression_scale</vt:lpstr>
      <vt:lpstr>Country</vt:lpstr>
      <vt:lpstr>Diagnostic_status</vt:lpstr>
      <vt:lpstr>Group_comparability</vt:lpstr>
      <vt:lpstr>Number_contacts</vt:lpstr>
      <vt:lpstr>Outcomes</vt:lpstr>
      <vt:lpstr>Protocol</vt:lpstr>
      <vt:lpstr>Randomisation_unit</vt:lpstr>
      <vt:lpstr>ROB</vt:lpstr>
      <vt:lpstr>Service_delivery_category</vt:lpstr>
      <vt:lpstr>Setting</vt:lpstr>
      <vt:lpstr>Stepped_care_algorithm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profile</dc:creator>
  <cp:lastModifiedBy>User</cp:lastModifiedBy>
  <dcterms:created xsi:type="dcterms:W3CDTF">2019-03-15T09:57:59Z</dcterms:created>
  <dcterms:modified xsi:type="dcterms:W3CDTF">2021-11-11T15:12:56Z</dcterms:modified>
</cp:coreProperties>
</file>