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B54BBA39-5D01-435A-8465-1102CE1D4EA5}"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sheet'!$A$1:$J$89</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<sst xmlns="http://schemas.openxmlformats.org/spreadsheetml/2006/main" count="179" uniqueCount="173">
  <si>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</si>
  <si>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</si>
  <si>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</si>
  <si>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</si>
  <si>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</si>
  <si>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</si>
  <si>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</si>
  <si>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</si>
  <si>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</si>
  <si>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</si>
  <si>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</si>
  <si>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</si>
  <si>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</si>
  <si>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</si>
  <si>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</si>
  <si>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</si>
  <si>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</si>
  <si>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</si>
  <si>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</si>
  <si>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</si>
  <si>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</si>
  <si>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</si>
  <si>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</si>
  <si>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</si>
  <si>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</si>
  <si>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</si>
  <si>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</si>
  <si>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advanced breast cancer: diagnosis and treatment (CG81)</t>
  </si>
  <si>
    <t>Published: 23 February 2009</t>
  </si>
  <si>
    <t>© NICE 2026. All rights reserved.</t>
  </si>
  <si>
    <t>1.1 General principles</t>
  </si>
  <si>
    <t>Commissioners and healthcare professionals involved in the care of patients with advanced breast cancer should provide assessment and discussion of patients’ needs for physical, psychological, social, spiritual and financial support to be undertaken at key points (such as diagnosis; at commencement, during, and at the end of treatment; at relapse and when death is approaching).</t>
  </si>
  <si>
    <t>1.1.1</t>
  </si>
  <si>
    <t>2009, amended 2026</t>
  </si>
  <si>
    <t>Ensure all people with breast cancer have a named clinical nurse specialist, or other specialist key worker with equivalent skills, to support them throughout the whole care pathway.</t>
  </si>
  <si>
    <t>1.1.2</t>
  </si>
  <si>
    <t>For information about identifying, treating and managing depression in people aged 18 and over who also have a chronic physical health problem such as cancer, see the recommendations in the NICE guideline on depression in adults with a chronic physical health problem.</t>
  </si>
  <si>
    <t>1.1.3</t>
  </si>
  <si>
    <t>1.2 Research, audit and quality improvement</t>
  </si>
  <si>
    <t>Throughout the treatment pathway, discuss opportunities for people with advanced breast cancer to be involved in research, at their treatment centre or others, including the benefits and risks of participating in research.</t>
  </si>
  <si>
    <t>1.2.1</t>
  </si>
  <si>
    <t>1.2.2</t>
  </si>
  <si>
    <t>Diagnosis and assessment</t>
  </si>
  <si>
    <t>1.3 Imaging assessment</t>
  </si>
  <si>
    <t>1.3.1</t>
  </si>
  <si>
    <t>When deciding between CECT or FDG PET-CT, or interpreting potential imaging results, take into account:
• that FDG PET-CT may have higher sensitivity than CECT
• the performance of the scanning modality for the specific clinical indication
• that some breast cancers, including some invasive lobular breast cancers and some cancers of low grade, may show lower levels of FDG uptake
• the availability of scanning modalities and whether this could delay diagnosis and treatment
• the person’s preferences.</t>
  </si>
  <si>
    <t>1.3.2</t>
  </si>
  <si>
    <t>If there is uncertainty about the presence and extent of distant metastases after CECT or FDG PET-CT that can be resolved by additional imaging, or further characterisation is needed, use 1 or more of the following depending on which is deemed most appropriate to answer the clinical question:
• FDG PET-CT, if CECT was used previously
• CECT, if FDG PET-CT was used previously
• MRI
• ultrasound
• bone scintigraphy
• plain radiography.</t>
  </si>
  <si>
    <t>1.3.3</t>
  </si>
  <si>
    <t>For recommendations about the diagnosis of brain metastases see section 1.6 on investigation of suspected brain metastases in the NICE guideline on brain tumours (primary) and brain metastases in over 16s.</t>
  </si>
  <si>
    <t>1.3.4</t>
  </si>
  <si>
    <t>For recommendations about the diagnosis of spinal metastases see section 1.3 on recognising spinal metastases or MSCC and section 1.5 on imaging investigations in the NICE guideline on spinal metastases and metastatic spinal cord compression.</t>
  </si>
  <si>
    <t>1.3.5</t>
  </si>
  <si>
    <t>1.4 Pathological assessment and genetic testing</t>
  </si>
  <si>
    <t>For people whose breast cancer has recurred, consider reassessing their hormone receptor (HR) and human epidermal growth factor receptor 2 (HER2) status if a change in receptor status will lead to a change in management.</t>
  </si>
  <si>
    <t>1.4.1</t>
  </si>
  <si>
    <t>2017, amended 2026</t>
  </si>
  <si>
    <t>For guidance on genomic testing to guide treatment, see the National Genomics Test Directory (NGTD). See also the NICE guideline on Familial Breast cancer (CG164).</t>
  </si>
  <si>
    <t>1.4.2</t>
  </si>
  <si>
    <t>1.5 Monitoring disease status</t>
  </si>
  <si>
    <t>Use a scanning modality (CECT or FDG PET-CT) that is effective at showing response to treatment for monitoring.</t>
  </si>
  <si>
    <t>1.5.1</t>
  </si>
  <si>
    <t>Consider using the same scanning modality (CECT or FDG PET-CT) as used for initial staging of metastatic disease.</t>
  </si>
  <si>
    <t>1.5.2</t>
  </si>
  <si>
    <t>1.5.3</t>
  </si>
  <si>
    <t>Systemic anticancer therapy</t>
  </si>
  <si>
    <t>1.6 Choosing systemic anticancer therapy</t>
  </si>
  <si>
    <t>See also the visual summary of systemic anticancer therapy options and recommendation 1.1.4 in the section on General principles.</t>
  </si>
  <si>
    <t>Base the decision about whether to use systemic anticancer therapy (SACT), and the choice of SACT if indicated, on factors such as:
• the person’s preferences, fitness and existing comorbidities
• the characteristics of the cancer
• the person’s response to, and any side effects from, previous lines of therapy
• the clinical benefits and potential side effects of any suitable SACT regimens, and how they are delivered (for example, oral or intravenous), scheduled, and fit into current treatment pathways
• NHS funding and commissioning criteria (see the NHS England Cancer Drugs Fund list)
• the availability of relevant clinical trials (for example, from Be Part of Research and ISCRN: The UK’s clinical study registry).</t>
  </si>
  <si>
    <t>1.6.1</t>
  </si>
  <si>
    <t>1.7 Treatments by receptor subtype</t>
  </si>
  <si>
    <t>Triple-negative advanced breast cancer</t>
  </si>
  <si>
    <t>Pembrolizumab with paclitaxel or nab‑paclitaxel is recommended as an option for untreated, triple‑negative, advanced breast cancer with a PD‑L1 combined positive score of 10 or more and an immune cell staining of less than 1%. For full details, see NICE’s technology appraisal guidance on pembrolizumab plus chemotherapy (TA801, 2022).</t>
  </si>
  <si>
    <t>1.7.1</t>
  </si>
  <si>
    <t>Atezolizumab with nab‑paclitaxel is recommended as an option for untreated, triple‑negative, advanced breast cancer with a PD‑L1 expression at a level of 1% or more. For full details, see NICE’s technology appraisal guidance on atezolizumab with nab‑paclitaxel (TA639, 2020).</t>
  </si>
  <si>
    <t>1.7.2</t>
  </si>
  <si>
    <t>Sacituzumab govitecan is recommended as an option for treating triple-negative, advanced breast cancer after 2 or more systemic therapies. For full details, see NICE’s technology appraisal guidance on sacituzumab govitecan (TA819, 2022).</t>
  </si>
  <si>
    <t>1.7.3</t>
  </si>
  <si>
    <t>For medicines recommended as options for treating HER2-negative, advanced breast cancer with germline BRCA1 or BRCA2 pathogenic variants after an anthracycline and a taxane, see NICE’s technology appraisal guidance on:
• olaparib (TA1040, 2025)
• talazoparib (TA952, 2024).</t>
  </si>
  <si>
    <t>1.7.4</t>
  </si>
  <si>
    <t>Chemotherapy for people with triple-negative advanced breast cancer</t>
  </si>
  <si>
    <t>If chemotherapy is indicated for people with triple-negative advanced breast cancer, offer systemic sequential chemotherapy.</t>
  </si>
  <si>
    <t>1.7.5</t>
  </si>
  <si>
    <t>1.7.6</t>
  </si>
  <si>
    <t>Consider using combination chemotherapy to treat patients with advanced breast cancer for whom a greater probability of response is important and who understand and are likely to tolerate the additional toxicity.</t>
  </si>
  <si>
    <t>1.7.7</t>
  </si>
  <si>
    <t>HER2-positive advanced breast cancer</t>
  </si>
  <si>
    <t>For medicines recommended as options for first-line treatment of HER2-positive advanced breast cancer in some people, see NICE’s technology appraisal guidance on:
• pertuzumab with trastuzumab and docetaxel (TA509, 2018)
• trastuzumab with paclitaxel (TA34, 2002).</t>
  </si>
  <si>
    <t>1.7.8</t>
  </si>
  <si>
    <t>Trastuzumab deruxtecan is recommended as an option for treating HER2‑positive advanced breast cancer after 1 or more anti-HER2 treatments, with managed access through the Cancer Drugs Fund. For full details, see NICE’s technology appraisal guidance on trastuzumab deruxtecan (TA862, 2023).</t>
  </si>
  <si>
    <t>1.7.9</t>
  </si>
  <si>
    <t>Trastuzumab emtansine is recommended as an option for treating HER2‑positive, advanced breast cancer that has previously received trastuzumab and a taxane, separately or in combination. For full details, see NICE’s technology appraisal guidance on trastuzumab emtansine (TA458, 2017).</t>
  </si>
  <si>
    <t>1.7.10</t>
  </si>
  <si>
    <t>Trastuzumab monotherapy is recommended as an option for treating HER2‑positive, advanced breast cancer that has received at least 2 chemotherapy regimens. For full details, see NICE’s technology appraisal guidance on trastuzumab (TA34, 2002).</t>
  </si>
  <si>
    <t>1.7.11</t>
  </si>
  <si>
    <t>For medicines recommended as options for treating HER2-positive, advanced breast cancer after 2 or more anti‑HER2 therapies, see NICE's technology appraisal guidance on:
• tucatinib with trastuzumab and capecitabine (TA786, 2022)
• trastuzumab deruxtecan (TA704, 2021) through the Cancer Drugs Fund.</t>
  </si>
  <si>
    <t>1.7.12</t>
  </si>
  <si>
    <t>Chemotherapy for people with HER2-positive advanced breast cancer</t>
  </si>
  <si>
    <t>If chemotherapy is indicated for people with HER2-positive advanced breast cancer, offer systemic sequential chemotherapy.</t>
  </si>
  <si>
    <t>1.7.13</t>
  </si>
  <si>
    <t>1.7.14</t>
  </si>
  <si>
    <t>1.7.15</t>
  </si>
  <si>
    <t>Hormone-receptor-positive, HER2-negative advanced breast cancer</t>
  </si>
  <si>
    <t>1.7.16</t>
  </si>
  <si>
    <t>For medicines recommended as options for treating hormone receptor-positive, HER2-negative, advanced breast cancer after previous endocrine treatment in some people, see NICE's technology appraisal guidance on:
• palbociclib with fulvestrant (TA836, 2022)
• abemaciclib with fulvestrant (TA725, September 2021)
• ribociclib with fulvestrant (TA687, March 2021)
• everolimus with exemestane (TA421, 2016).</t>
  </si>
  <si>
    <t>1.7.17</t>
  </si>
  <si>
    <t>Capivasertib with fulvestrant is recommended as an option for treating hormone receptor‑positive, HER2‑negative advanced breast cancer with 1 or more PIK3CA, AKT1 or PTEN pathogenic variants that has progressed after a cyclin-dependent kinase (CDK) 4 and 6 inhibitor plus an aromatase inhibitor. For full details, see NICE’s technology appraisal guidance on capivasertib with fulvestrant (TA1063, 2025).</t>
  </si>
  <si>
    <t>1.7.18</t>
  </si>
  <si>
    <t>Alpelisib with fulvestrant is recommended as an option for treating hormone receptor-positive, HER2-negative, advanced breast cancer with PIK3CA pathogenic variants that has progressed after a CDK4/6 inhibitor plus an aromatase inhibitor. For full details, see NICE’s technology appraisal guidance on alpelisib with fulvestrant (TA816, 2022).</t>
  </si>
  <si>
    <t>1.7.19</t>
  </si>
  <si>
    <t>Elacestrant is recommended as an option for treating oestrogen receptor-positive, HER2-negative, advanced breast cancer with ESR1 pathogenic variants that has progressed after at least 1 line of endocrine treatment plus a CDK4/6 inhibitor. For full details, see NICE’s technology appraisal guidance on elacestrant (TA1036, 2025).</t>
  </si>
  <si>
    <t>1.7.20</t>
  </si>
  <si>
    <t>For medicines recommended as options for treating HER2-negative, advanced breast cancer with germline BRCA1 or BRCA2 pathogenic variants after endocrine therapy or an anthracycline and a taxane, see NICE's technology appraisal guidance on:
• olaparib (TA1040, 2025)
• talazoparib (TA952, 2024).</t>
  </si>
  <si>
    <t>1.7.21</t>
  </si>
  <si>
    <t>Chemotherapy for people with hormone-receptor-positive, HER2-negative advanced breast cancer</t>
  </si>
  <si>
    <t>If chemotherapy is indicated for people with hormone-receptor-positive, HER2-negative advanced breast cancer, offer systemic sequential chemotherapy.</t>
  </si>
  <si>
    <t>1.7.22</t>
  </si>
  <si>
    <t>1.7.23</t>
  </si>
  <si>
    <t>1.7.24</t>
  </si>
  <si>
    <t>Neurotrophic tyrosine receptor kinase (NTRK) fusion-positive solid tumours</t>
  </si>
  <si>
    <t>Larotrectinib is recommended as an option through the Cancer Drugs Fund for treating locally advanced or metastatic NTRK fusion-positive solid tumours when there are no other satisfactory treatment options. For full details, see NICE’s technology appraisal guidance on larotrectinib (TA630, May 2020).</t>
  </si>
  <si>
    <t>1.7.25</t>
  </si>
  <si>
    <t>1.8 Treatments not recommended</t>
  </si>
  <si>
    <t>1.8.1</t>
  </si>
  <si>
    <t>Managing treatment side effects and menopausal symptoms</t>
  </si>
  <si>
    <t>1.9 Lymphoedema</t>
  </si>
  <si>
    <t>Recommendations in this section have been stood down as they have been superseded by the February 2025 update on lymphoedema early identification, risk reduction and management in the NICE guideline on early and locally advanced breast cancer: diagnosis and management.</t>
  </si>
  <si>
    <t>1.10 Cancer-related fatigue</t>
  </si>
  <si>
    <t>Offer all people with advanced breast cancer who have significant cancer-related fatigue an assessment to identify any treatable causative factors, and offer appropriate management as necessary.</t>
  </si>
  <si>
    <t>1.10.1</t>
  </si>
  <si>
    <t>Provide clear, written information about cancer-related fatigue, organisations that offer psychosocial support and patient led groups.</t>
  </si>
  <si>
    <t>1.10.2</t>
  </si>
  <si>
    <t>1.10.3</t>
  </si>
  <si>
    <t>1.11 Menopausal symptoms</t>
  </si>
  <si>
    <t>See the section covering people with a personal history of breast cancer in the NICE guideline on menopause and the section on menopausal symptoms in the NICE guideline on Early and locally advanced breast cancer.</t>
  </si>
  <si>
    <t>Managing uncontrolled local disease and metastases</t>
  </si>
  <si>
    <t>1.12 Uncontrolled local disease</t>
  </si>
  <si>
    <t>Ensure all people presenting with uncontrolled local disease have:
• their care needs assessed by a breast cancer multidisciplinary team, and
• the therapeutic options for controlling the disease and relieving symptoms discussed by the team, and with the person.</t>
  </si>
  <si>
    <t>1.12.1</t>
  </si>
  <si>
    <t>Ensure people with ulcerated tumours are seen by a wound care team to:
• plan a dressing regimen with the person, and
• supervise management with the breast care team.</t>
  </si>
  <si>
    <t>1.12.2</t>
  </si>
  <si>
    <t>Ensure all people with uncontrolled local disease are assessed by a palliative care team so they can:
• plan a symptom management strategy with the person, and
• provide psychological support.</t>
  </si>
  <si>
    <t>1.12.3</t>
  </si>
  <si>
    <t>1.13 Metastases</t>
  </si>
  <si>
    <t>Bone metastases</t>
  </si>
  <si>
    <t>Consider bisphosphonates for people newly diagnosed with bone metastases to prevent skeletal-related events and reduce pain.</t>
  </si>
  <si>
    <t>1.13.1</t>
  </si>
  <si>
    <t>Denosumab is recommended as an option for preventing skeletal-related events in adults with bone metastases from breast cancer only if bisphosphonates would otherwise be prescribed. For full details, see the NICE’s technology appraisal guidance on denosumab (TA265, 2012).</t>
  </si>
  <si>
    <t>1.13.2</t>
  </si>
  <si>
    <t>Use external beam radiotherapy in a single fraction of 8 Gy to treat people with bone metastases and pain.</t>
  </si>
  <si>
    <t>1.13.3</t>
  </si>
  <si>
    <t>Ensure people at risk of a long bone fracture have their disease assessed by an orthopaedic surgeon to see if prophylactic surgery is a suitable option.</t>
  </si>
  <si>
    <t>1.13.4</t>
  </si>
  <si>
    <t>Spinal metastases</t>
  </si>
  <si>
    <t>For recommendations about the management of spinal metastases see the NICE guideline on spinal metastases and metastatic spinal cord compression.</t>
  </si>
  <si>
    <t>Brain metastases</t>
  </si>
  <si>
    <t>In the NICE guideline on Brain tumours (primary) and brain metastases in over 16s see:
• section 1.7 on the management of confirmed brain metastases
• Section 1.8 on follow-up for brain metastases
• Section 1.9 on the care needs of people with brain tumours
• section 1.10 on neurorehabilitation needs of people with brain tumours
• section 1.12 on surveillance for the late onset side effects of treatment.</t>
  </si>
  <si>
    <t>1.13.5</t>
  </si>
  <si>
    <t>Offer referral to specialist palliative care to people if active treatment for brain metastases would be inappropriate.</t>
  </si>
  <si>
    <t>1.13.6</t>
  </si>
  <si>
    <t>1.14 Palliative and end of life care</t>
  </si>
  <si>
    <t>When providing palliative and end of life care to people with advanced breast cancer, follow the recommendations in NICE's guidelines on end of life care for adults and care of dying adults in the last days of life.</t>
  </si>
  <si>
    <t>1.14.1</t>
  </si>
  <si>
    <t>Updated: 30 June 2026</t>
  </si>
  <si>
    <t xml:space="preserve">Commissioners should ensure that: 
• people with advanced breast cancer are accurately coded in the digital records to support audit, research and quality improvement.
• data is collected to support national audits. 
</t>
  </si>
  <si>
    <t>To assess the presence and extent of distant metastases for diagnosis and staging, use contrast-enhanced computed tomography (CECT) of the chest, abdomen and pelvis (from the supraclavicular fossae to the proximal femurs), or FDG PET-CT.
See also the NICE HealthTech guidance on point-of-care creatinine devices to assess kidney function before CT imaging with intravenous contrast. Also see the recommendations in the NICE guideline on acute kidney cancer on assessing risk factors in adults having iodine-based contrast media and preventing acute kidney injury in adults having iodine-based contrast media.</t>
  </si>
  <si>
    <t xml:space="preserve">Do not use bone scintigraphy to monitor the response of bone metastases to treatment. 
</t>
  </si>
  <si>
    <t>When offering systemic sequential chemotherapy for triple-negative advanced breast cancer, options include (but are not limited to) the following (in no order of preference):
• anthracyclines
• capecitabine
• carboplatin
• taxanes
• vinorelbine. 
Eribulin, and gemcitabine with paclitaxel, are recommended as chemotherapy options for treating advanced breast cancer. For full details, see NICE's technology appraisal guidance on:
•	eribulin (TA423, 2016) after at least 2 chemotherapy regimens
•	gemcitabine with paclitaxel (TA116, 2007).</t>
  </si>
  <si>
    <t>When offering systemic sequential chemotherapy for HER2-positive advanced breast cancer, options include (but are not limited to) the following (in no order of preference): 
• anthracyclines
• capecitabine
• taxanes
• vinorelbine. 
Eribulin, and gemcitabine with paclitaxel, are recommended as chemotherapy options for treating advanced breast cancer. For full details, see NICE's technology appraisal guidance on:
• eribulin (TA423, 2016) after at least 2 chemotherapy regimens.
• gemcitabine with paclitaxel (TA116, 2007).</t>
  </si>
  <si>
    <t>For medicines recommended as options for first-line endocrine treatment of hormone receptor-positive, HER2-negative, advanced breast cancer in some people, see NICE's technology appraisal guidance on:
•	abemaciclib with an aromatase inhibitor (TA563, 2019)
•	ribociclib with an aromatase inhibitor (TA496, December 2017)
•	palbociclib with an aromatase inhibitor (TA495, December 2017).</t>
  </si>
  <si>
    <t>When offering systemic sequential chemotherapy for hormone-receptor-positive, HER2-negative advanced breast cancer, options include (but are not limited to) the following (in no order of preference):
• anthracyclines
• capecitabine
• taxanes
• vinorelbine. 
Eribulin, and gemcitabine with paclitaxel, are recommended as chemotherapy options for treating advanced breast cancer. For full details, see NICE's technology appraisal guidance on:
• eribulin (TA423, 2016) after at least 2 chemotherapy regimens
• gemcitabine with paclitaxel (TA116, 2007).</t>
  </si>
  <si>
    <t>For medicines not recommended for treating advanced breast cancer, see NICE's technology appraisal guidance on:
• trastuzumab deruxtecan (TA992, 2024) for treating HER2‑low advanced breast cancer
• eribulin (TA515, March 2018) after only 1 chemotherapy regimen
• fulvestrant (TA503, January 2018) for untreated oestrogen-receptor-positive breast cancer
• bevacizumab with capecitabine (TA263, August 2012)
• lapatinib or trastuzumab with an aromatase inhibitor (TA257, June 2012)
• fulvestrant (TA239, December 2011) for oestrogen-receptor-positive breast cancer that has relapsed or progressed on or after anti-oestrogen therapy
• bevacizumab with a taxane (TA214, February 2011).</t>
  </si>
  <si>
    <t xml:space="preserve">Give all people with advanced breast cancer who have cancer-related fatigue information about, and timely access to, a suitable exercise programme.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</si>
</sst>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u/>
      <sz val="12"/>
      <color theme="10"/>
      <name val="Lato"/>
      <family val="2"/>
    </font>
    <font>
      <sz val="12"/>
      <name val="Inter"/>
    </font>
    <font>
      <sz val="12"/>
      <name val="Lato"/>
      <family val="2"/>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EAD05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4" fillId="0" borderId="0" applyNumberFormat="0" applyFill="0" applyBorder="0" applyAlignment="0" applyProtection="0"/>
  </cellStyleXfs>
  <cellXfs count="49">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2" fillId="5" borderId="0" xfId="0" applyFont="1" applyFill="1" applyAlignment="1">
      <alignment horizontal="left"/>
    </xf>
    <xf numFmtId="0" fontId="11" fillId="0" borderId="4" xfId="0" applyFont="1" applyBorder="1" applyAlignment="1">
      <alignment horizontal="left" wrapText="1"/>
    </xf>
    <xf numFmtId="0" fontId="13" fillId="6" borderId="0" xfId="0" applyFont="1" applyFill="1" applyAlignment="1">
      <alignment horizontal="left"/>
    </xf>
    <xf numFmtId="0" fontId="11" fillId="7" borderId="4" xfId="0" applyFont="1" applyFill="1" applyBorder="1" applyAlignment="1">
      <alignment horizontal="left" wrapText="1"/>
    </xf>
    <xf numFmtId="0" fontId="15" fillId="8" borderId="1" xfId="1" applyFont="1" applyFill="1" applyBorder="1" applyAlignment="1" applyProtection="1">
      <alignment wrapText="1"/>
    </xf>
    <xf numFmtId="0" fontId="15" fillId="8" borderId="1" xfId="1" applyFont="1" applyFill="1" applyBorder="1" applyAlignment="1" applyProtection="1">
      <alignment vertical="top" wrapText="1"/>
    </xf>
    <xf numFmtId="0" fontId="16" fillId="0" borderId="0" xfId="1" applyFont="1" applyFill="1" applyBorder="1" applyAlignment="1" applyProtection="1">
      <alignment vertical="top" wrapText="1"/>
    </xf>
    <xf numFmtId="0" fontId="11" fillId="0" borderId="5" xfId="0" applyFont="1" applyBorder="1" applyAlignment="1">
      <alignment horizontal="left"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1" xfId="0" applyFont="1" applyBorder="1" applyAlignment="1">
      <alignment horizontal="left" vertical="top" wrapText="1"/>
    </xf>
    <xf numFmtId="0" fontId="12" fillId="5" borderId="8" xfId="0" applyFont="1" applyFill="1" applyBorder="1" applyAlignment="1">
      <alignment horizontal="left" vertical="top"/>
    </xf>
    <xf numFmtId="0" fontId="12" fillId="5" borderId="8" xfId="0" applyFont="1" applyFill="1" applyBorder="1" applyAlignment="1">
      <alignment horizontal="left"/>
    </xf>
    <xf numFmtId="0" fontId="11" fillId="0" borderId="7" xfId="0" applyFont="1" applyBorder="1" applyAlignment="1">
      <alignment horizontal="left" wrapText="1"/>
    </xf>
    <xf numFmtId="0" fontId="11" fillId="0" borderId="9" xfId="0" applyFont="1" applyBorder="1" applyAlignment="1">
      <alignment horizontal="left" wrapText="1"/>
    </xf>
    <xf numFmtId="0" fontId="11" fillId="0" borderId="9" xfId="0" applyFont="1" applyBorder="1" applyAlignment="1">
      <alignment horizontal="left" vertical="top" wrapText="1"/>
    </xf>
    <xf numFmtId="0" fontId="8" fillId="0" borderId="1" xfId="0" applyFont="1" applyBorder="1" applyAlignment="1">
      <alignment horizontal="left" vertical="top"/>
    </xf>
    <xf numFmtId="0" fontId="6" fillId="0" borderId="1" xfId="0" applyFont="1" applyBorder="1" applyAlignment="1">
      <alignment wrapText="1"/>
    </xf>
    <xf numFmtId="0" fontId="12" fillId="5" borderId="1" xfId="0" applyFont="1" applyFill="1" applyBorder="1" applyAlignment="1">
      <alignment horizontal="left" vertical="top"/>
    </xf>
    <xf numFmtId="0" fontId="12" fillId="5" borderId="1" xfId="0" applyFont="1" applyFill="1" applyBorder="1" applyAlignment="1">
      <alignment horizontal="left"/>
    </xf>
    <xf numFmtId="0" fontId="11" fillId="0" borderId="1" xfId="0" applyFont="1" applyBorder="1" applyAlignment="1">
      <alignment horizontal="left" wrapText="1"/>
    </xf>
    <xf numFmtId="0" fontId="11" fillId="0" borderId="6" xfId="0" applyFont="1" applyBorder="1" applyAlignment="1">
      <alignment horizontal="left" wrapText="1"/>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election activeCell="B1" sqref="B1"/>
    </sheetView>
  </sheetViews>
  <sheetFormatPr defaultColWidth="10.83203125" defaultRowHeight="15" x14ac:dyDescent="0.25"/>
  <cols>
    <col min="1" max="1" width="108.4140625" customWidth="1"/>
  </cols>
  <sheetData>
    <row r="1" spans="1:5" ht="82.2" customHeight="1" x14ac:dyDescent="0.25">
      <c r="A1" s="19" t="s">
        <v>27</v>
      </c>
    </row>
    <row r="2" spans="1:5" ht="29.4" customHeight="1" x14ac:dyDescent="0.25">
      <c r="A2" s="18" t="s">
        <v>28</v>
      </c>
      <c r="B2" s="7"/>
      <c r="C2" s="7"/>
      <c r="D2" s="7"/>
      <c r="E2" s="7"/>
    </row>
    <row r="3" spans="1:5" ht="29.4" customHeight="1" x14ac:dyDescent="0.25">
      <c r="A3" s="18" t="s">
        <v>163</v>
      </c>
      <c r="C3" s="7"/>
      <c r="D3" s="7"/>
      <c r="E3" s="7"/>
    </row>
    <row r="4" spans="1:5" ht="54.75" customHeight="1" x14ac:dyDescent="0.25">
      <c r="A4" s="6" t="s">
        <v>20</v>
      </c>
    </row>
    <row r="5" spans="1:5" ht="27.75" customHeight="1" x14ac:dyDescent="0.25">
      <c r="A5" s="20" t="str">
        <f>HYPERLINK("https://www.nice.org.uk/guidance/CG81", "Advanced breast cancer: diagnosis and treatment")</f>
        <v>Advanced breast cancer: diagnosis and treatment</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1" t="str">
        <f>HYPERLINK("https://www.nice.org.uk/guidance/CG81/resources", "Tools and resources")</f>
        <v>Tools and resources</v>
      </c>
    </row>
    <row r="11" spans="1:5" ht="34.799999999999997" customHeight="1" x14ac:dyDescent="0.25">
      <c r="A11" s="6" t="s">
        <v>26</v>
      </c>
    </row>
    <row r="12" spans="1:5" ht="18" customHeight="1" x14ac:dyDescent="0.25">
      <c r="A12" s="22" t="s">
        <v>29</v>
      </c>
    </row>
    <row r="13" spans="1:5" ht="15.45" customHeight="1" x14ac:dyDescent="0.25">
      <c r="A13" s="20" t="str">
        <f>HYPERLINK("https://www.nice.org.uk/terms-and-conditions#notice-of-rights", "Subject to Notice of rights")</f>
        <v>Subject to Notice of rights</v>
      </c>
    </row>
    <row r="14" spans="1:5" ht="15.45" customHeight="1" x14ac:dyDescent="0.25">
      <c r="A14" s="5"/>
    </row>
    <row r="15" spans="1:5" ht="15.45" customHeight="1" x14ac:dyDescent="0.25">
      <c r="A15" s="5"/>
    </row>
    <row r="16" spans="1:5" ht="15.45" customHeight="1" x14ac:dyDescent="0.25">
      <c r="A16" s="5"/>
    </row>
    <row r="17" spans="1:1" ht="15.45" customHeight="1" x14ac:dyDescent="0.25"/>
    <row r="18" spans="1:1" ht="15.45" customHeight="1" x14ac:dyDescent="0.25"/>
    <row r="19" spans="1:1" ht="15.45" customHeight="1" x14ac:dyDescent="0.25">
      <c r="A19" s="1"/>
    </row>
    <row r="20" spans="1:1" ht="15.45" customHeight="1" x14ac:dyDescent="0.25"/>
    <row r="21" spans="1:1" ht="15.45" customHeight="1" x14ac:dyDescent="0.25"/>
    <row r="22" spans="1:1" ht="15.45" customHeight="1" x14ac:dyDescent="0.25"/>
    <row r="23" spans="1:1" ht="15.45" customHeight="1" x14ac:dyDescent="0.25"/>
    <row r="24" spans="1:1" ht="15.45" customHeight="1" x14ac:dyDescent="0.25"/>
    <row r="25" spans="1:1" ht="15.45" customHeight="1" x14ac:dyDescent="0.25"/>
    <row r="26" spans="1:1" ht="15.45" customHeight="1" x14ac:dyDescent="0.25"/>
    <row r="27" spans="1:1" ht="15.45" customHeight="1" x14ac:dyDescent="0.25"/>
    <row r="28" spans="1:1" ht="15.45" customHeight="1" x14ac:dyDescent="0.25"/>
    <row r="29" spans="1:1" ht="15.45" customHeight="1" x14ac:dyDescent="0.25"/>
    <row r="30" spans="1:1" ht="15.45" customHeight="1" x14ac:dyDescent="0.25"/>
    <row r="31" spans="1:1" ht="15.45" customHeight="1" x14ac:dyDescent="0.25"/>
    <row r="32" spans="1:1" ht="15.45" customHeight="1" x14ac:dyDescent="0.25"/>
    <row r="33" ht="15.45" customHeight="1" x14ac:dyDescent="0.25"/>
    <row r="34" ht="15.45" customHeight="1" x14ac:dyDescent="0.25"/>
    <row r="35" ht="15.45" customHeight="1" x14ac:dyDescent="0.25"/>
    <row r="36" ht="15.45" customHeight="1" x14ac:dyDescent="0.25"/>
    <row r="37" ht="15.45" customHeight="1" x14ac:dyDescent="0.25"/>
    <row r="38" ht="15.45" customHeight="1" x14ac:dyDescent="0.25"/>
    <row r="39" ht="15.45" customHeight="1" x14ac:dyDescent="0.25"/>
    <row r="40" ht="15.45" customHeight="1" x14ac:dyDescent="0.25"/>
    <row r="41" ht="15.45" customHeight="1" x14ac:dyDescent="0.25"/>
    <row r="42" ht="15.45" customHeight="1" x14ac:dyDescent="0.25"/>
    <row r="43" ht="15.45" customHeight="1" x14ac:dyDescent="0.25"/>
    <row r="44" ht="15.45" customHeight="1" x14ac:dyDescent="0.25"/>
    <row r="45" ht="15.45" customHeight="1" x14ac:dyDescent="0.25"/>
    <row r="46" ht="15.45" customHeight="1" x14ac:dyDescent="0.25"/>
    <row r="47" ht="15.45" customHeight="1" x14ac:dyDescent="0.25"/>
    <row r="48" ht="15.45" customHeight="1" x14ac:dyDescent="0.25"/>
    <row r="49" ht="15.45" customHeight="1" x14ac:dyDescent="0.25"/>
    <row r="50" ht="15.45" customHeight="1" x14ac:dyDescent="0.25"/>
    <row r="51" ht="15.45" customHeight="1" x14ac:dyDescent="0.25"/>
    <row r="52" ht="15.45" customHeight="1" x14ac:dyDescent="0.25"/>
    <row r="53" ht="15.45" customHeight="1" x14ac:dyDescent="0.25"/>
    <row r="54" ht="15.45" customHeight="1" x14ac:dyDescent="0.25"/>
    <row r="55" ht="15.45" customHeight="1" x14ac:dyDescent="0.25"/>
    <row r="56" ht="15.45" customHeight="1" x14ac:dyDescent="0.25"/>
    <row r="57" ht="15.45" customHeight="1" x14ac:dyDescent="0.25"/>
    <row r="58" ht="15.45" customHeight="1" x14ac:dyDescent="0.25"/>
    <row r="59" ht="15.45" customHeight="1" x14ac:dyDescent="0.25"/>
    <row r="60" ht="15.45" customHeight="1" x14ac:dyDescent="0.25"/>
    <row r="61" ht="15.45" customHeight="1" x14ac:dyDescent="0.25"/>
    <row r="62" ht="15.45" customHeight="1" x14ac:dyDescent="0.25"/>
    <row r="63" ht="15.45" customHeight="1" x14ac:dyDescent="0.25"/>
    <row r="64" ht="15.45" customHeight="1" x14ac:dyDescent="0.25"/>
    <row r="65" ht="15.45" customHeight="1" x14ac:dyDescent="0.25"/>
    <row r="66" ht="15.45" customHeight="1" x14ac:dyDescent="0.25"/>
    <row r="67" ht="15.45" customHeight="1" x14ac:dyDescent="0.25"/>
    <row r="68" ht="15.45" customHeight="1" x14ac:dyDescent="0.25"/>
    <row r="69" ht="15.45" customHeight="1" x14ac:dyDescent="0.25"/>
    <row r="70" ht="15.45" customHeight="1" x14ac:dyDescent="0.25"/>
    <row r="71" ht="15.45" customHeight="1" x14ac:dyDescent="0.25"/>
    <row r="72" ht="15.45" customHeight="1" x14ac:dyDescent="0.25"/>
    <row r="73" ht="15.45" customHeight="1" x14ac:dyDescent="0.25"/>
    <row r="74" ht="15.45" customHeight="1" x14ac:dyDescent="0.25"/>
    <row r="75" ht="15.45" customHeight="1" x14ac:dyDescent="0.25"/>
    <row r="76" ht="15.45" customHeight="1" x14ac:dyDescent="0.25"/>
    <row r="77" ht="15.45" customHeight="1" x14ac:dyDescent="0.25"/>
    <row r="78" ht="15.45" customHeight="1" x14ac:dyDescent="0.25"/>
    <row r="79" ht="15.45" customHeight="1" x14ac:dyDescent="0.25"/>
    <row r="80" ht="15.45" customHeight="1" x14ac:dyDescent="0.25"/>
    <row r="81" ht="15.45" customHeight="1" x14ac:dyDescent="0.25"/>
    <row r="82" ht="15.45" customHeight="1" x14ac:dyDescent="0.25"/>
    <row r="83" ht="15.45" customHeight="1" x14ac:dyDescent="0.25"/>
    <row r="84" ht="15.45" customHeight="1" x14ac:dyDescent="0.25"/>
    <row r="85" ht="15.45" customHeight="1" x14ac:dyDescent="0.25"/>
    <row r="86" ht="15.45" customHeight="1" x14ac:dyDescent="0.25"/>
    <row r="87" ht="15.45" customHeight="1" x14ac:dyDescent="0.25"/>
    <row r="88" ht="15.45" customHeight="1" x14ac:dyDescent="0.25"/>
    <row r="89" ht="15.45" customHeight="1" x14ac:dyDescent="0.25"/>
    <row r="90" ht="15.45" customHeight="1" x14ac:dyDescent="0.25"/>
    <row r="91" ht="15.45" customHeight="1" x14ac:dyDescent="0.25"/>
    <row r="92" ht="15.45" customHeight="1" x14ac:dyDescent="0.25"/>
    <row r="93" ht="15.45" customHeight="1" x14ac:dyDescent="0.25"/>
    <row r="94" ht="15.45" customHeight="1" x14ac:dyDescent="0.25"/>
    <row r="95" ht="15.45" customHeight="1" x14ac:dyDescent="0.25"/>
    <row r="96" ht="15.45" customHeight="1" x14ac:dyDescent="0.25"/>
    <row r="97" ht="15.45" customHeight="1" x14ac:dyDescent="0.25"/>
    <row r="98" ht="15.45" customHeight="1" x14ac:dyDescent="0.25"/>
    <row r="99" ht="15.45" customHeight="1" x14ac:dyDescent="0.25"/>
    <row r="100" ht="15.45" customHeight="1" x14ac:dyDescent="0.25"/>
    <row r="101" ht="15.45" customHeight="1" x14ac:dyDescent="0.25"/>
    <row r="102" ht="15.45" customHeight="1" x14ac:dyDescent="0.25"/>
    <row r="103" ht="15.45" customHeight="1" x14ac:dyDescent="0.25"/>
    <row r="104" ht="15.45" customHeight="1" x14ac:dyDescent="0.25"/>
    <row r="105" ht="15.45" customHeight="1" x14ac:dyDescent="0.25"/>
    <row r="106" ht="15.45" customHeight="1" x14ac:dyDescent="0.25"/>
    <row r="107" ht="15.45" customHeight="1" x14ac:dyDescent="0.25"/>
    <row r="108" ht="15.45" customHeight="1" x14ac:dyDescent="0.25"/>
    <row r="109" ht="15.45" customHeight="1" x14ac:dyDescent="0.25"/>
    <row r="110" ht="15.45" customHeight="1" x14ac:dyDescent="0.25"/>
    <row r="111" ht="15.45" customHeight="1" x14ac:dyDescent="0.25"/>
    <row r="112" ht="15.45" customHeight="1" x14ac:dyDescent="0.25"/>
    <row r="113" ht="15.45" customHeight="1" x14ac:dyDescent="0.25"/>
    <row r="114" ht="15.45" customHeight="1" x14ac:dyDescent="0.25"/>
    <row r="115" ht="15.45" customHeight="1" x14ac:dyDescent="0.25"/>
    <row r="116" ht="15.45" customHeight="1" x14ac:dyDescent="0.25"/>
    <row r="117" ht="15.45" customHeight="1" x14ac:dyDescent="0.25"/>
    <row r="118" ht="15.45" customHeight="1" x14ac:dyDescent="0.25"/>
    <row r="119" ht="15.45" customHeight="1" x14ac:dyDescent="0.25"/>
    <row r="120" ht="15.45" customHeight="1" x14ac:dyDescent="0.25"/>
    <row r="121" ht="15.45" customHeight="1" x14ac:dyDescent="0.25"/>
    <row r="122" ht="15.45" customHeight="1" x14ac:dyDescent="0.25"/>
    <row r="123" ht="15.45" customHeight="1" x14ac:dyDescent="0.25"/>
    <row r="124" ht="15.45" customHeight="1" x14ac:dyDescent="0.25"/>
    <row r="125" ht="15.45" customHeight="1" x14ac:dyDescent="0.25"/>
    <row r="126" ht="15.45" customHeight="1" x14ac:dyDescent="0.25"/>
    <row r="127" ht="15.45" customHeight="1" x14ac:dyDescent="0.25"/>
    <row r="128" ht="15.45" customHeight="1" x14ac:dyDescent="0.25"/>
    <row r="129" ht="15.45" customHeight="1" x14ac:dyDescent="0.25"/>
    <row r="130" ht="15.45" customHeight="1" x14ac:dyDescent="0.25"/>
    <row r="131" ht="15.45" customHeight="1" x14ac:dyDescent="0.25"/>
    <row r="132" ht="15.45" customHeight="1" x14ac:dyDescent="0.25"/>
    <row r="133" ht="15.45" customHeight="1" x14ac:dyDescent="0.25"/>
    <row r="134" ht="15.45" customHeight="1" x14ac:dyDescent="0.25"/>
    <row r="135" ht="15.45" customHeight="1" x14ac:dyDescent="0.25"/>
    <row r="136" ht="15.45" customHeight="1" x14ac:dyDescent="0.25"/>
    <row r="137" ht="15.45" customHeight="1" x14ac:dyDescent="0.25"/>
    <row r="138" ht="15.45" customHeight="1" x14ac:dyDescent="0.25"/>
    <row r="139" ht="15.45" customHeight="1" x14ac:dyDescent="0.25"/>
    <row r="140" ht="15.45" customHeight="1" x14ac:dyDescent="0.25"/>
    <row r="141" ht="15.45" customHeight="1" x14ac:dyDescent="0.25"/>
    <row r="142" ht="15.45" customHeight="1" x14ac:dyDescent="0.25"/>
    <row r="143" ht="15.45" customHeight="1" x14ac:dyDescent="0.25"/>
    <row r="144" ht="15.45" customHeight="1" x14ac:dyDescent="0.25"/>
    <row r="145" ht="15.45" customHeight="1" x14ac:dyDescent="0.25"/>
    <row r="146" ht="15.45" customHeight="1" x14ac:dyDescent="0.25"/>
    <row r="147" ht="15.45" customHeight="1" x14ac:dyDescent="0.25"/>
    <row r="148" ht="15.45" customHeight="1" x14ac:dyDescent="0.25"/>
    <row r="149" ht="15.45" customHeight="1" x14ac:dyDescent="0.25"/>
    <row r="150" ht="15.45" customHeight="1" x14ac:dyDescent="0.25"/>
    <row r="151" ht="15.45" customHeight="1" x14ac:dyDescent="0.25"/>
    <row r="152" ht="15.45" customHeight="1" x14ac:dyDescent="0.25"/>
    <row r="153" ht="15.45" customHeight="1" x14ac:dyDescent="0.25"/>
    <row r="154" ht="15.45" customHeight="1" x14ac:dyDescent="0.25"/>
    <row r="155" ht="15.45"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9"/>
  <sheetViews>
    <sheetView showGridLines="0" zoomScaleNormal="100" workbookViewId="0">
      <pane ySplit="2" topLeftCell="A3" activePane="bottomLeft" state="frozen"/>
      <selection pane="bottomLeft"/>
    </sheetView>
  </sheetViews>
  <sheetFormatPr defaultColWidth="10.83203125" defaultRowHeight="15" x14ac:dyDescent="0.2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25">
      <c r="A1" s="43" t="s">
        <v>27</v>
      </c>
      <c r="B1" s="44"/>
      <c r="C1" s="44"/>
      <c r="D1" s="44"/>
      <c r="E1" s="44"/>
      <c r="F1" s="44"/>
      <c r="G1" s="44"/>
      <c r="H1" s="44"/>
      <c r="I1" s="44"/>
      <c r="J1" s="44"/>
      <c r="K1" s="44"/>
      <c r="L1" s="44"/>
      <c r="M1" s="44"/>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45" t="s">
        <v>30</v>
      </c>
      <c r="B3" s="46"/>
      <c r="C3" s="46"/>
      <c r="D3" s="45"/>
      <c r="E3" s="45"/>
      <c r="F3" s="45"/>
      <c r="G3" s="45"/>
      <c r="H3" s="45"/>
      <c r="I3" s="45"/>
      <c r="J3" s="45"/>
      <c r="K3" s="45"/>
      <c r="L3" s="45"/>
      <c r="M3" s="45"/>
    </row>
    <row r="4" spans="1:13" ht="109.2" x14ac:dyDescent="0.3">
      <c r="A4" s="37" t="s">
        <v>31</v>
      </c>
      <c r="B4" s="47" t="s">
        <v>32</v>
      </c>
      <c r="C4" s="47" t="s">
        <v>33</v>
      </c>
      <c r="D4" s="37"/>
      <c r="E4" s="37"/>
      <c r="F4" s="37"/>
      <c r="G4" s="37"/>
      <c r="H4" s="37"/>
      <c r="I4" s="37"/>
      <c r="J4" s="37"/>
      <c r="K4" s="37"/>
      <c r="L4" s="37"/>
      <c r="M4" s="37"/>
    </row>
    <row r="5" spans="1:13" ht="46.8" x14ac:dyDescent="0.3">
      <c r="A5" s="37" t="s">
        <v>34</v>
      </c>
      <c r="B5" s="47" t="s">
        <v>35</v>
      </c>
      <c r="C5" s="47">
        <v>2026</v>
      </c>
      <c r="D5" s="37"/>
      <c r="E5" s="37"/>
      <c r="F5" s="37"/>
      <c r="G5" s="37"/>
      <c r="H5" s="37"/>
      <c r="I5" s="37"/>
      <c r="J5" s="37"/>
      <c r="K5" s="37"/>
      <c r="L5" s="37"/>
      <c r="M5" s="37"/>
    </row>
    <row r="6" spans="1:13" ht="78" x14ac:dyDescent="0.3">
      <c r="A6" s="37" t="s">
        <v>36</v>
      </c>
      <c r="B6" s="47" t="s">
        <v>37</v>
      </c>
      <c r="C6" s="47">
        <v>2026</v>
      </c>
      <c r="D6" s="37"/>
      <c r="E6" s="37"/>
      <c r="F6" s="37"/>
      <c r="G6" s="37"/>
      <c r="H6" s="37"/>
      <c r="I6" s="37"/>
      <c r="J6" s="37"/>
      <c r="K6" s="37"/>
      <c r="L6" s="37"/>
      <c r="M6" s="37"/>
    </row>
    <row r="7" spans="1:13" ht="16.8" x14ac:dyDescent="0.3">
      <c r="A7" s="23" t="s">
        <v>38</v>
      </c>
      <c r="B7" s="27"/>
      <c r="C7" s="27"/>
      <c r="D7" s="23"/>
      <c r="E7" s="23"/>
      <c r="F7" s="23"/>
      <c r="G7" s="23"/>
      <c r="H7" s="23"/>
      <c r="I7" s="23"/>
      <c r="J7" s="23"/>
      <c r="K7" s="23"/>
      <c r="L7" s="23"/>
      <c r="M7" s="23"/>
    </row>
    <row r="8" spans="1:13" ht="62.4" x14ac:dyDescent="0.3">
      <c r="A8" s="25" t="s">
        <v>39</v>
      </c>
      <c r="B8" s="28" t="s">
        <v>40</v>
      </c>
      <c r="C8" s="28">
        <v>2026</v>
      </c>
      <c r="D8" s="25"/>
      <c r="E8" s="25"/>
      <c r="F8" s="25"/>
      <c r="G8" s="25"/>
      <c r="H8" s="25"/>
      <c r="I8" s="25"/>
      <c r="J8" s="25"/>
      <c r="K8" s="25"/>
      <c r="L8" s="25"/>
      <c r="M8" s="25"/>
    </row>
    <row r="9" spans="1:13" ht="78" x14ac:dyDescent="0.3">
      <c r="A9" s="25" t="s">
        <v>164</v>
      </c>
      <c r="B9" s="28" t="s">
        <v>41</v>
      </c>
      <c r="C9" s="28">
        <v>2026</v>
      </c>
      <c r="D9" s="25"/>
      <c r="E9" s="25"/>
      <c r="F9" s="25"/>
      <c r="G9" s="25"/>
      <c r="H9" s="25"/>
      <c r="I9" s="25"/>
      <c r="J9" s="25"/>
      <c r="K9" s="25"/>
      <c r="L9" s="25"/>
      <c r="M9" s="25"/>
    </row>
    <row r="10" spans="1:13" ht="16.8" x14ac:dyDescent="0.3">
      <c r="A10" s="38" t="s">
        <v>42</v>
      </c>
      <c r="B10" s="39"/>
      <c r="C10" s="39"/>
      <c r="D10" s="38"/>
      <c r="E10" s="38"/>
      <c r="F10" s="38"/>
      <c r="G10" s="38"/>
      <c r="H10" s="38"/>
      <c r="I10" s="38"/>
      <c r="J10" s="38"/>
      <c r="K10" s="38"/>
      <c r="L10" s="38"/>
      <c r="M10" s="38"/>
    </row>
    <row r="11" spans="1:13" ht="16.8" x14ac:dyDescent="0.3">
      <c r="A11" s="23" t="s">
        <v>43</v>
      </c>
      <c r="B11" s="27"/>
      <c r="C11" s="27"/>
      <c r="D11" s="23"/>
      <c r="E11" s="23"/>
      <c r="F11" s="23"/>
      <c r="G11" s="23"/>
      <c r="H11" s="23"/>
      <c r="I11" s="23"/>
      <c r="J11" s="23"/>
      <c r="K11" s="23"/>
      <c r="L11" s="23"/>
      <c r="M11" s="23"/>
    </row>
    <row r="12" spans="1:13" ht="171.6" x14ac:dyDescent="0.3">
      <c r="A12" s="35" t="s">
        <v>165</v>
      </c>
      <c r="B12" s="48" t="s">
        <v>44</v>
      </c>
      <c r="C12" s="48">
        <v>2026</v>
      </c>
      <c r="D12" s="35"/>
      <c r="E12" s="35"/>
      <c r="F12" s="35"/>
      <c r="G12" s="35"/>
      <c r="H12" s="35"/>
      <c r="I12" s="35"/>
      <c r="J12" s="35"/>
      <c r="K12" s="35"/>
      <c r="L12" s="35"/>
      <c r="M12" s="35"/>
    </row>
    <row r="13" spans="1:13" ht="171.6" x14ac:dyDescent="0.3">
      <c r="A13" s="37" t="s">
        <v>45</v>
      </c>
      <c r="B13" s="47" t="s">
        <v>46</v>
      </c>
      <c r="C13" s="47">
        <v>2026</v>
      </c>
      <c r="D13" s="37"/>
      <c r="E13" s="37"/>
      <c r="F13" s="37"/>
      <c r="G13" s="37"/>
      <c r="H13" s="37"/>
      <c r="I13" s="37"/>
      <c r="J13" s="37"/>
      <c r="K13" s="37"/>
      <c r="L13" s="37"/>
      <c r="M13" s="37"/>
    </row>
    <row r="14" spans="1:13" ht="171.6" x14ac:dyDescent="0.3">
      <c r="A14" s="37" t="s">
        <v>47</v>
      </c>
      <c r="B14" s="47" t="s">
        <v>48</v>
      </c>
      <c r="C14" s="47">
        <v>2026</v>
      </c>
      <c r="D14" s="37"/>
      <c r="E14" s="37"/>
      <c r="F14" s="37"/>
      <c r="G14" s="37"/>
      <c r="H14" s="37"/>
      <c r="I14" s="37"/>
      <c r="J14" s="37"/>
      <c r="K14" s="37"/>
      <c r="L14" s="37"/>
      <c r="M14" s="37"/>
    </row>
    <row r="15" spans="1:13" ht="62.4" x14ac:dyDescent="0.3">
      <c r="A15" s="37" t="s">
        <v>49</v>
      </c>
      <c r="B15" s="47" t="s">
        <v>50</v>
      </c>
      <c r="C15" s="47">
        <v>2026</v>
      </c>
      <c r="D15" s="37"/>
      <c r="E15" s="37"/>
      <c r="F15" s="37"/>
      <c r="G15" s="37"/>
      <c r="H15" s="37"/>
      <c r="I15" s="37"/>
      <c r="J15" s="37"/>
      <c r="K15" s="37"/>
      <c r="L15" s="37"/>
      <c r="M15" s="37"/>
    </row>
    <row r="16" spans="1:13" ht="62.4" x14ac:dyDescent="0.3">
      <c r="A16" s="36" t="s">
        <v>51</v>
      </c>
      <c r="B16" s="40" t="s">
        <v>52</v>
      </c>
      <c r="C16" s="40">
        <v>2026</v>
      </c>
      <c r="D16" s="36"/>
      <c r="E16" s="36"/>
      <c r="F16" s="36"/>
      <c r="G16" s="36"/>
      <c r="H16" s="36"/>
      <c r="I16" s="36"/>
      <c r="J16" s="36"/>
      <c r="K16" s="36"/>
      <c r="L16" s="36"/>
      <c r="M16" s="36"/>
    </row>
    <row r="17" spans="1:13" ht="16.8" x14ac:dyDescent="0.3">
      <c r="A17" s="23" t="s">
        <v>53</v>
      </c>
      <c r="B17" s="27"/>
      <c r="C17" s="27"/>
      <c r="D17" s="23"/>
      <c r="E17" s="23"/>
      <c r="F17" s="23"/>
      <c r="G17" s="23"/>
      <c r="H17" s="23"/>
      <c r="I17" s="23"/>
      <c r="J17" s="23"/>
      <c r="K17" s="23"/>
      <c r="L17" s="23"/>
      <c r="M17" s="23"/>
    </row>
    <row r="18" spans="1:13" ht="62.4" x14ac:dyDescent="0.3">
      <c r="A18" s="25" t="s">
        <v>54</v>
      </c>
      <c r="B18" s="28" t="s">
        <v>55</v>
      </c>
      <c r="C18" s="28" t="s">
        <v>56</v>
      </c>
      <c r="D18" s="25"/>
      <c r="E18" s="25"/>
      <c r="F18" s="25"/>
      <c r="G18" s="25"/>
      <c r="H18" s="25"/>
      <c r="I18" s="25"/>
      <c r="J18" s="25"/>
      <c r="K18" s="25"/>
      <c r="L18" s="25"/>
      <c r="M18" s="25"/>
    </row>
    <row r="19" spans="1:13" ht="46.8" x14ac:dyDescent="0.3">
      <c r="A19" s="25" t="s">
        <v>57</v>
      </c>
      <c r="B19" s="28" t="s">
        <v>58</v>
      </c>
      <c r="C19" s="28">
        <v>2026</v>
      </c>
      <c r="D19" s="25"/>
      <c r="E19" s="25"/>
      <c r="F19" s="25"/>
      <c r="G19" s="25"/>
      <c r="H19" s="25"/>
      <c r="I19" s="25"/>
      <c r="J19" s="25"/>
      <c r="K19" s="25"/>
      <c r="L19" s="25"/>
      <c r="M19" s="25"/>
    </row>
    <row r="20" spans="1:13" ht="16.8" x14ac:dyDescent="0.3">
      <c r="A20" s="23" t="s">
        <v>59</v>
      </c>
      <c r="B20" s="27"/>
      <c r="C20" s="27"/>
      <c r="D20" s="23"/>
      <c r="E20" s="23"/>
      <c r="F20" s="23"/>
      <c r="G20" s="23"/>
      <c r="H20" s="23"/>
      <c r="I20" s="23"/>
      <c r="J20" s="23"/>
      <c r="K20" s="23"/>
      <c r="L20" s="23"/>
      <c r="M20" s="23"/>
    </row>
    <row r="21" spans="1:13" ht="31.2" x14ac:dyDescent="0.3">
      <c r="A21" s="25" t="s">
        <v>60</v>
      </c>
      <c r="B21" s="28" t="s">
        <v>61</v>
      </c>
      <c r="C21" s="28">
        <v>2026</v>
      </c>
      <c r="D21" s="25"/>
      <c r="E21" s="25"/>
      <c r="F21" s="25"/>
      <c r="G21" s="25"/>
      <c r="H21" s="25"/>
      <c r="I21" s="25"/>
      <c r="J21" s="25"/>
      <c r="K21" s="25"/>
      <c r="L21" s="25"/>
      <c r="M21" s="25"/>
    </row>
    <row r="22" spans="1:13" ht="31.2" x14ac:dyDescent="0.3">
      <c r="A22" s="25" t="s">
        <v>62</v>
      </c>
      <c r="B22" s="28" t="s">
        <v>63</v>
      </c>
      <c r="C22" s="28">
        <v>2026</v>
      </c>
      <c r="D22" s="25"/>
      <c r="E22" s="25"/>
      <c r="F22" s="25"/>
      <c r="G22" s="25"/>
      <c r="H22" s="25"/>
      <c r="I22" s="25"/>
      <c r="J22" s="25"/>
      <c r="K22" s="25"/>
      <c r="L22" s="25"/>
      <c r="M22" s="25"/>
    </row>
    <row r="23" spans="1:13" ht="34.5" customHeight="1" x14ac:dyDescent="0.3">
      <c r="A23" s="25" t="s">
        <v>166</v>
      </c>
      <c r="B23" s="28" t="s">
        <v>64</v>
      </c>
      <c r="C23" s="28">
        <v>2009</v>
      </c>
      <c r="D23" s="25"/>
      <c r="E23" s="25"/>
      <c r="F23" s="25"/>
      <c r="G23" s="25"/>
      <c r="H23" s="25"/>
      <c r="I23" s="25"/>
      <c r="J23" s="25"/>
      <c r="K23" s="25"/>
      <c r="L23" s="25"/>
      <c r="M23" s="25"/>
    </row>
    <row r="24" spans="1:13" ht="16.8" x14ac:dyDescent="0.3">
      <c r="A24" s="38" t="s">
        <v>65</v>
      </c>
      <c r="B24" s="39"/>
      <c r="C24" s="39"/>
      <c r="D24" s="38"/>
      <c r="E24" s="38"/>
      <c r="F24" s="38"/>
      <c r="G24" s="38"/>
      <c r="H24" s="38"/>
      <c r="I24" s="38"/>
      <c r="J24" s="38"/>
      <c r="K24" s="38"/>
      <c r="L24" s="38"/>
      <c r="M24" s="38"/>
    </row>
    <row r="25" spans="1:13" ht="16.8" x14ac:dyDescent="0.3">
      <c r="A25" s="23" t="s">
        <v>66</v>
      </c>
      <c r="B25" s="27"/>
      <c r="C25" s="27"/>
      <c r="D25" s="23"/>
      <c r="E25" s="23"/>
      <c r="F25" s="23"/>
      <c r="G25" s="23"/>
      <c r="H25" s="23"/>
      <c r="I25" s="23"/>
      <c r="J25" s="23"/>
      <c r="K25" s="23"/>
      <c r="L25" s="23"/>
      <c r="M25" s="23"/>
    </row>
    <row r="26" spans="1:13" s="33" customFormat="1" ht="46.8" x14ac:dyDescent="0.3">
      <c r="A26" s="31" t="s">
        <v>67</v>
      </c>
      <c r="B26" s="31"/>
      <c r="C26" s="31"/>
      <c r="D26" s="32"/>
      <c r="E26" s="32"/>
      <c r="F26" s="32"/>
      <c r="G26" s="32"/>
      <c r="H26" s="32"/>
      <c r="I26" s="32"/>
      <c r="J26" s="32"/>
      <c r="K26" s="32"/>
      <c r="L26" s="32"/>
      <c r="M26" s="32"/>
    </row>
    <row r="27" spans="1:13" ht="218.4" x14ac:dyDescent="0.3">
      <c r="A27" s="25" t="s">
        <v>68</v>
      </c>
      <c r="B27" s="28" t="s">
        <v>69</v>
      </c>
      <c r="C27" s="28">
        <v>2026</v>
      </c>
      <c r="D27" s="25"/>
      <c r="E27" s="25"/>
      <c r="F27" s="25"/>
      <c r="G27" s="25"/>
      <c r="H27" s="25"/>
      <c r="I27" s="25"/>
      <c r="J27" s="25"/>
      <c r="K27" s="25"/>
      <c r="L27" s="25"/>
      <c r="M27" s="25"/>
    </row>
    <row r="28" spans="1:13" ht="16.8" x14ac:dyDescent="0.3">
      <c r="A28" s="23" t="s">
        <v>70</v>
      </c>
      <c r="B28" s="27"/>
      <c r="C28" s="27"/>
      <c r="D28" s="23"/>
      <c r="E28" s="23"/>
      <c r="F28" s="23"/>
      <c r="G28" s="23"/>
      <c r="H28" s="23"/>
      <c r="I28" s="23"/>
      <c r="J28" s="23"/>
      <c r="K28" s="23"/>
      <c r="L28" s="23"/>
      <c r="M28" s="23"/>
    </row>
    <row r="29" spans="1:13" ht="15.6" x14ac:dyDescent="0.3">
      <c r="A29" s="24" t="s">
        <v>71</v>
      </c>
      <c r="B29" s="29"/>
      <c r="C29" s="29"/>
      <c r="D29" s="24"/>
      <c r="E29" s="24"/>
      <c r="F29" s="24"/>
      <c r="G29" s="24"/>
      <c r="H29" s="24"/>
      <c r="I29" s="24"/>
      <c r="J29" s="24"/>
      <c r="K29" s="24"/>
      <c r="L29" s="24"/>
      <c r="M29" s="24"/>
    </row>
    <row r="30" spans="1:13" ht="93.6" x14ac:dyDescent="0.3">
      <c r="A30" s="37" t="s">
        <v>72</v>
      </c>
      <c r="B30" s="47" t="s">
        <v>73</v>
      </c>
      <c r="C30" s="47"/>
      <c r="D30" s="37"/>
      <c r="E30" s="37"/>
      <c r="F30" s="37"/>
      <c r="G30" s="37"/>
      <c r="H30" s="37"/>
      <c r="I30" s="37"/>
      <c r="J30" s="37"/>
      <c r="K30" s="37"/>
      <c r="L30" s="37"/>
      <c r="M30" s="37"/>
    </row>
    <row r="31" spans="1:13" ht="78" x14ac:dyDescent="0.3">
      <c r="A31" s="37" t="s">
        <v>74</v>
      </c>
      <c r="B31" s="47" t="s">
        <v>75</v>
      </c>
      <c r="C31" s="47"/>
      <c r="D31" s="37"/>
      <c r="E31" s="37"/>
      <c r="F31" s="37"/>
      <c r="G31" s="37"/>
      <c r="H31" s="37"/>
      <c r="I31" s="37"/>
      <c r="J31" s="37"/>
      <c r="K31" s="37"/>
      <c r="L31" s="37"/>
      <c r="M31" s="37"/>
    </row>
    <row r="32" spans="1:13" ht="62.4" x14ac:dyDescent="0.3">
      <c r="A32" s="37" t="s">
        <v>76</v>
      </c>
      <c r="B32" s="47" t="s">
        <v>77</v>
      </c>
      <c r="C32" s="47"/>
      <c r="D32" s="37"/>
      <c r="E32" s="37"/>
      <c r="F32" s="37"/>
      <c r="G32" s="37"/>
      <c r="H32" s="37"/>
      <c r="I32" s="37"/>
      <c r="J32" s="37"/>
      <c r="K32" s="37"/>
      <c r="L32" s="37"/>
      <c r="M32" s="37"/>
    </row>
    <row r="33" spans="1:13" ht="93.6" x14ac:dyDescent="0.3">
      <c r="A33" s="37" t="s">
        <v>78</v>
      </c>
      <c r="B33" s="47" t="s">
        <v>79</v>
      </c>
      <c r="C33" s="47"/>
      <c r="D33" s="37"/>
      <c r="E33" s="37"/>
      <c r="F33" s="37"/>
      <c r="G33" s="37"/>
      <c r="H33" s="37"/>
      <c r="I33" s="37"/>
      <c r="J33" s="37"/>
      <c r="K33" s="37"/>
      <c r="L33" s="37"/>
      <c r="M33" s="37"/>
    </row>
    <row r="34" spans="1:13" ht="15.6" x14ac:dyDescent="0.3">
      <c r="A34" s="24" t="s">
        <v>80</v>
      </c>
      <c r="B34" s="29"/>
      <c r="C34" s="29"/>
      <c r="D34" s="24"/>
      <c r="E34" s="24"/>
      <c r="F34" s="24"/>
      <c r="G34" s="24"/>
      <c r="H34" s="24"/>
      <c r="I34" s="24"/>
      <c r="J34" s="24"/>
      <c r="K34" s="24"/>
      <c r="L34" s="24"/>
      <c r="M34" s="24"/>
    </row>
    <row r="35" spans="1:13" ht="31.2" x14ac:dyDescent="0.3">
      <c r="A35" s="25" t="s">
        <v>81</v>
      </c>
      <c r="B35" s="28" t="s">
        <v>82</v>
      </c>
      <c r="C35" s="28" t="s">
        <v>33</v>
      </c>
      <c r="D35" s="25"/>
      <c r="E35" s="25"/>
      <c r="F35" s="25"/>
      <c r="G35" s="25"/>
      <c r="H35" s="25"/>
      <c r="I35" s="25"/>
      <c r="J35" s="25"/>
      <c r="K35" s="25"/>
      <c r="L35" s="25"/>
      <c r="M35" s="25"/>
    </row>
    <row r="36" spans="1:13" ht="218.4" x14ac:dyDescent="0.3">
      <c r="A36" s="25" t="s">
        <v>167</v>
      </c>
      <c r="B36" s="28" t="s">
        <v>83</v>
      </c>
      <c r="C36" s="28">
        <v>2026</v>
      </c>
      <c r="D36" s="25"/>
      <c r="E36" s="25"/>
      <c r="F36" s="25"/>
      <c r="G36" s="25"/>
      <c r="H36" s="25"/>
      <c r="I36" s="25"/>
      <c r="J36" s="25"/>
      <c r="K36" s="25"/>
      <c r="L36" s="25"/>
      <c r="M36" s="25"/>
    </row>
    <row r="37" spans="1:13" ht="62.4" x14ac:dyDescent="0.3">
      <c r="A37" s="25" t="s">
        <v>84</v>
      </c>
      <c r="B37" s="28" t="s">
        <v>85</v>
      </c>
      <c r="C37" s="28">
        <v>2009</v>
      </c>
      <c r="D37" s="25"/>
      <c r="E37" s="25"/>
      <c r="F37" s="25"/>
      <c r="G37" s="25"/>
      <c r="H37" s="25"/>
      <c r="I37" s="25"/>
      <c r="J37" s="25"/>
      <c r="K37" s="25"/>
      <c r="L37" s="25"/>
      <c r="M37" s="25"/>
    </row>
    <row r="38" spans="1:13" ht="15.6" x14ac:dyDescent="0.3">
      <c r="A38" s="24" t="s">
        <v>86</v>
      </c>
      <c r="B38" s="29"/>
      <c r="C38" s="29"/>
      <c r="D38" s="24"/>
      <c r="E38" s="24"/>
      <c r="F38" s="24"/>
      <c r="G38" s="24"/>
      <c r="H38" s="24"/>
      <c r="I38" s="24"/>
      <c r="J38" s="24"/>
      <c r="K38" s="24"/>
      <c r="L38" s="24"/>
      <c r="M38" s="24"/>
    </row>
    <row r="39" spans="1:13" ht="78" x14ac:dyDescent="0.3">
      <c r="A39" s="25" t="s">
        <v>87</v>
      </c>
      <c r="B39" s="28" t="s">
        <v>88</v>
      </c>
      <c r="C39" s="28"/>
      <c r="D39" s="25"/>
      <c r="E39" s="25"/>
      <c r="F39" s="25"/>
      <c r="G39" s="25"/>
      <c r="H39" s="25"/>
      <c r="I39" s="25"/>
      <c r="J39" s="25"/>
      <c r="K39" s="25"/>
      <c r="L39" s="25"/>
      <c r="M39" s="25"/>
    </row>
    <row r="40" spans="1:13" ht="78" x14ac:dyDescent="0.3">
      <c r="A40" s="25" t="s">
        <v>89</v>
      </c>
      <c r="B40" s="28" t="s">
        <v>90</v>
      </c>
      <c r="C40" s="28"/>
      <c r="D40" s="25"/>
      <c r="E40" s="25"/>
      <c r="F40" s="25"/>
      <c r="G40" s="25"/>
      <c r="H40" s="25"/>
      <c r="I40" s="25"/>
      <c r="J40" s="25"/>
      <c r="K40" s="25"/>
      <c r="L40" s="25"/>
      <c r="M40" s="25"/>
    </row>
    <row r="41" spans="1:13" ht="78" x14ac:dyDescent="0.3">
      <c r="A41" s="25" t="s">
        <v>91</v>
      </c>
      <c r="B41" s="28" t="s">
        <v>92</v>
      </c>
      <c r="C41" s="28"/>
      <c r="D41" s="25"/>
      <c r="E41" s="25"/>
      <c r="F41" s="25"/>
      <c r="G41" s="25"/>
      <c r="H41" s="25"/>
      <c r="I41" s="25"/>
      <c r="J41" s="25"/>
      <c r="K41" s="25"/>
      <c r="L41" s="25"/>
      <c r="M41" s="25"/>
    </row>
    <row r="42" spans="1:13" ht="62.4" x14ac:dyDescent="0.3">
      <c r="A42" s="25" t="s">
        <v>93</v>
      </c>
      <c r="B42" s="28" t="s">
        <v>94</v>
      </c>
      <c r="C42" s="28"/>
      <c r="D42" s="25"/>
      <c r="E42" s="25"/>
      <c r="F42" s="25"/>
      <c r="G42" s="25"/>
      <c r="H42" s="25"/>
      <c r="I42" s="25"/>
      <c r="J42" s="25"/>
      <c r="K42" s="25"/>
      <c r="L42" s="25"/>
      <c r="M42" s="25"/>
    </row>
    <row r="43" spans="1:13" ht="93.6" x14ac:dyDescent="0.3">
      <c r="A43" s="25" t="s">
        <v>95</v>
      </c>
      <c r="B43" s="28" t="s">
        <v>96</v>
      </c>
      <c r="C43" s="28"/>
      <c r="D43" s="25"/>
      <c r="E43" s="25"/>
      <c r="F43" s="25"/>
      <c r="G43" s="25"/>
      <c r="H43" s="25"/>
      <c r="I43" s="25"/>
      <c r="J43" s="25"/>
      <c r="K43" s="25"/>
      <c r="L43" s="25"/>
      <c r="M43" s="25"/>
    </row>
    <row r="44" spans="1:13" ht="15.6" x14ac:dyDescent="0.3">
      <c r="A44" s="24" t="s">
        <v>97</v>
      </c>
      <c r="B44" s="29"/>
      <c r="C44" s="29"/>
      <c r="D44" s="24"/>
      <c r="E44" s="24"/>
      <c r="F44" s="24"/>
      <c r="G44" s="24"/>
      <c r="H44" s="24"/>
      <c r="I44" s="24"/>
      <c r="J44" s="24"/>
      <c r="K44" s="24"/>
      <c r="L44" s="24"/>
      <c r="M44" s="24"/>
    </row>
    <row r="45" spans="1:13" ht="31.2" x14ac:dyDescent="0.3">
      <c r="A45" s="35" t="s">
        <v>98</v>
      </c>
      <c r="B45" s="28" t="s">
        <v>99</v>
      </c>
      <c r="C45" s="28" t="s">
        <v>33</v>
      </c>
      <c r="D45" s="25"/>
      <c r="E45" s="25"/>
      <c r="F45" s="25"/>
      <c r="G45" s="25"/>
      <c r="H45" s="25"/>
      <c r="I45" s="25"/>
      <c r="J45" s="25"/>
      <c r="K45" s="25"/>
      <c r="L45" s="25"/>
      <c r="M45" s="25"/>
    </row>
    <row r="46" spans="1:13" ht="202.8" x14ac:dyDescent="0.3">
      <c r="A46" s="37" t="s">
        <v>168</v>
      </c>
      <c r="B46" s="34" t="s">
        <v>100</v>
      </c>
      <c r="C46" s="28">
        <v>2026</v>
      </c>
      <c r="D46" s="25"/>
      <c r="E46" s="25"/>
      <c r="F46" s="25"/>
      <c r="G46" s="25"/>
      <c r="H46" s="25"/>
      <c r="I46" s="25"/>
      <c r="J46" s="25"/>
      <c r="K46" s="25"/>
      <c r="L46" s="25"/>
      <c r="M46" s="25"/>
    </row>
    <row r="47" spans="1:13" ht="62.4" x14ac:dyDescent="0.3">
      <c r="A47" s="36" t="s">
        <v>84</v>
      </c>
      <c r="B47" s="28" t="s">
        <v>101</v>
      </c>
      <c r="C47" s="28">
        <v>2009</v>
      </c>
      <c r="D47" s="25"/>
      <c r="E47" s="25"/>
      <c r="F47" s="25"/>
      <c r="G47" s="25"/>
      <c r="H47" s="25"/>
      <c r="I47" s="25"/>
      <c r="J47" s="25"/>
      <c r="K47" s="25"/>
      <c r="L47" s="25"/>
      <c r="M47" s="25"/>
    </row>
    <row r="48" spans="1:13" ht="15.6" x14ac:dyDescent="0.3">
      <c r="A48" s="24" t="s">
        <v>102</v>
      </c>
      <c r="B48" s="29"/>
      <c r="C48" s="29"/>
      <c r="D48" s="24"/>
      <c r="E48" s="24"/>
      <c r="F48" s="24"/>
      <c r="G48" s="24"/>
      <c r="H48" s="24"/>
      <c r="I48" s="24"/>
      <c r="J48" s="24"/>
      <c r="K48" s="24"/>
      <c r="L48" s="24"/>
      <c r="M48" s="24"/>
    </row>
    <row r="49" spans="1:13" ht="109.2" x14ac:dyDescent="0.3">
      <c r="A49" s="25" t="s">
        <v>169</v>
      </c>
      <c r="B49" s="28" t="s">
        <v>103</v>
      </c>
      <c r="C49" s="28"/>
      <c r="D49" s="25"/>
      <c r="E49" s="25"/>
      <c r="F49" s="25"/>
      <c r="G49" s="25"/>
      <c r="H49" s="25"/>
      <c r="I49" s="25"/>
      <c r="J49" s="25"/>
      <c r="K49" s="25"/>
      <c r="L49" s="25"/>
      <c r="M49" s="25"/>
    </row>
    <row r="50" spans="1:13" ht="124.8" x14ac:dyDescent="0.3">
      <c r="A50" s="25" t="s">
        <v>104</v>
      </c>
      <c r="B50" s="28" t="s">
        <v>105</v>
      </c>
      <c r="C50" s="28"/>
      <c r="D50" s="25"/>
      <c r="E50" s="25"/>
      <c r="F50" s="25"/>
      <c r="G50" s="25"/>
      <c r="H50" s="25"/>
      <c r="I50" s="25"/>
      <c r="J50" s="25"/>
      <c r="K50" s="25"/>
      <c r="L50" s="25"/>
      <c r="M50" s="25"/>
    </row>
    <row r="51" spans="1:13" ht="109.2" x14ac:dyDescent="0.3">
      <c r="A51" s="25" t="s">
        <v>106</v>
      </c>
      <c r="B51" s="28" t="s">
        <v>107</v>
      </c>
      <c r="C51" s="28"/>
      <c r="D51" s="25"/>
      <c r="E51" s="25"/>
      <c r="F51" s="25"/>
      <c r="G51" s="25"/>
      <c r="H51" s="25"/>
      <c r="I51" s="25"/>
      <c r="J51" s="25"/>
      <c r="K51" s="25"/>
      <c r="L51" s="25"/>
      <c r="M51" s="25"/>
    </row>
    <row r="52" spans="1:13" ht="93.6" x14ac:dyDescent="0.3">
      <c r="A52" s="25" t="s">
        <v>108</v>
      </c>
      <c r="B52" s="28" t="s">
        <v>109</v>
      </c>
      <c r="C52" s="28"/>
      <c r="D52" s="25"/>
      <c r="E52" s="25"/>
      <c r="F52" s="25"/>
      <c r="G52" s="25"/>
      <c r="H52" s="25"/>
      <c r="I52" s="25"/>
      <c r="J52" s="25"/>
      <c r="K52" s="25"/>
      <c r="L52" s="25"/>
      <c r="M52" s="25"/>
    </row>
    <row r="53" spans="1:13" ht="93.6" x14ac:dyDescent="0.3">
      <c r="A53" s="25" t="s">
        <v>110</v>
      </c>
      <c r="B53" s="28" t="s">
        <v>111</v>
      </c>
      <c r="C53" s="28"/>
      <c r="D53" s="25"/>
      <c r="E53" s="25"/>
      <c r="F53" s="25"/>
      <c r="G53" s="25"/>
      <c r="H53" s="25"/>
      <c r="I53" s="25"/>
      <c r="J53" s="25"/>
      <c r="K53" s="25"/>
      <c r="L53" s="25"/>
      <c r="M53" s="25"/>
    </row>
    <row r="54" spans="1:13" ht="97.05" customHeight="1" x14ac:dyDescent="0.3">
      <c r="A54" s="25" t="s">
        <v>112</v>
      </c>
      <c r="B54" s="28" t="s">
        <v>113</v>
      </c>
      <c r="C54" s="28"/>
      <c r="D54" s="25"/>
      <c r="E54" s="25"/>
      <c r="F54" s="25"/>
      <c r="G54" s="25"/>
      <c r="H54" s="25"/>
      <c r="I54" s="25"/>
      <c r="J54" s="25"/>
      <c r="K54" s="25"/>
      <c r="L54" s="25"/>
      <c r="M54" s="25"/>
    </row>
    <row r="55" spans="1:13" ht="15.6" x14ac:dyDescent="0.3">
      <c r="A55" s="24" t="s">
        <v>114</v>
      </c>
      <c r="B55" s="29"/>
      <c r="C55" s="29"/>
      <c r="D55" s="24"/>
      <c r="E55" s="24"/>
      <c r="F55" s="24"/>
      <c r="G55" s="24"/>
      <c r="H55" s="24"/>
      <c r="I55" s="24"/>
      <c r="J55" s="24"/>
      <c r="K55" s="24"/>
      <c r="L55" s="24"/>
      <c r="M55" s="24"/>
    </row>
    <row r="56" spans="1:13" ht="46.8" x14ac:dyDescent="0.3">
      <c r="A56" s="25" t="s">
        <v>115</v>
      </c>
      <c r="B56" s="28" t="s">
        <v>116</v>
      </c>
      <c r="C56" s="28" t="s">
        <v>33</v>
      </c>
      <c r="D56" s="25"/>
      <c r="E56" s="25"/>
      <c r="F56" s="25"/>
      <c r="G56" s="25"/>
      <c r="H56" s="25"/>
      <c r="I56" s="25"/>
      <c r="J56" s="25"/>
      <c r="K56" s="25"/>
      <c r="L56" s="25"/>
      <c r="M56" s="25"/>
    </row>
    <row r="57" spans="1:13" ht="218.4" x14ac:dyDescent="0.3">
      <c r="A57" s="25" t="s">
        <v>170</v>
      </c>
      <c r="B57" s="28" t="s">
        <v>117</v>
      </c>
      <c r="C57" s="28">
        <v>2026</v>
      </c>
      <c r="D57" s="25"/>
      <c r="E57" s="25"/>
      <c r="F57" s="25"/>
      <c r="G57" s="25"/>
      <c r="H57" s="25"/>
      <c r="I57" s="25"/>
      <c r="J57" s="25"/>
      <c r="K57" s="25"/>
      <c r="L57" s="25"/>
      <c r="M57" s="25"/>
    </row>
    <row r="58" spans="1:13" ht="62.4" x14ac:dyDescent="0.3">
      <c r="A58" s="25" t="s">
        <v>84</v>
      </c>
      <c r="B58" s="28" t="s">
        <v>118</v>
      </c>
      <c r="C58" s="28">
        <v>2009</v>
      </c>
      <c r="D58" s="25"/>
      <c r="E58" s="25"/>
      <c r="F58" s="25"/>
      <c r="G58" s="25"/>
      <c r="H58" s="25"/>
      <c r="I58" s="25"/>
      <c r="J58" s="25"/>
      <c r="K58" s="25"/>
      <c r="L58" s="25"/>
      <c r="M58" s="25"/>
    </row>
    <row r="59" spans="1:13" ht="15.6" x14ac:dyDescent="0.3">
      <c r="A59" s="24" t="s">
        <v>119</v>
      </c>
      <c r="B59" s="29"/>
      <c r="C59" s="29"/>
      <c r="D59" s="24"/>
      <c r="E59" s="24"/>
      <c r="F59" s="24"/>
      <c r="G59" s="24"/>
      <c r="H59" s="24"/>
      <c r="I59" s="24"/>
      <c r="J59" s="24"/>
      <c r="K59" s="24"/>
      <c r="L59" s="24"/>
      <c r="M59" s="24"/>
    </row>
    <row r="60" spans="1:13" ht="78" x14ac:dyDescent="0.3">
      <c r="A60" s="25" t="s">
        <v>120</v>
      </c>
      <c r="B60" s="28" t="s">
        <v>121</v>
      </c>
      <c r="C60" s="28"/>
      <c r="D60" s="25"/>
      <c r="E60" s="25"/>
      <c r="F60" s="25"/>
      <c r="G60" s="25"/>
      <c r="H60" s="25"/>
      <c r="I60" s="25"/>
      <c r="J60" s="25"/>
      <c r="K60" s="25"/>
      <c r="L60" s="25"/>
      <c r="M60" s="25"/>
    </row>
    <row r="61" spans="1:13" ht="16.8" x14ac:dyDescent="0.3">
      <c r="A61" s="23" t="s">
        <v>122</v>
      </c>
      <c r="B61" s="27"/>
      <c r="C61" s="27"/>
      <c r="D61" s="23"/>
      <c r="E61" s="23"/>
      <c r="F61" s="23"/>
      <c r="G61" s="23"/>
      <c r="H61" s="23"/>
      <c r="I61" s="23"/>
      <c r="J61" s="23"/>
      <c r="K61" s="23"/>
      <c r="L61" s="23"/>
      <c r="M61" s="23"/>
    </row>
    <row r="62" spans="1:13" ht="218.4" x14ac:dyDescent="0.3">
      <c r="A62" s="25" t="s">
        <v>171</v>
      </c>
      <c r="B62" s="28" t="s">
        <v>123</v>
      </c>
      <c r="C62" s="28"/>
      <c r="D62" s="25"/>
      <c r="E62" s="25"/>
      <c r="F62" s="25"/>
      <c r="G62" s="25"/>
      <c r="H62" s="25"/>
      <c r="I62" s="25"/>
      <c r="J62" s="25"/>
      <c r="K62" s="25"/>
      <c r="L62" s="25"/>
      <c r="M62" s="25"/>
    </row>
    <row r="63" spans="1:13" ht="16.8" x14ac:dyDescent="0.3">
      <c r="A63" s="38" t="s">
        <v>124</v>
      </c>
      <c r="B63" s="39"/>
      <c r="C63" s="39"/>
      <c r="D63" s="38"/>
      <c r="E63" s="38"/>
      <c r="F63" s="38"/>
      <c r="G63" s="38"/>
      <c r="H63" s="38"/>
      <c r="I63" s="38"/>
      <c r="J63" s="38"/>
      <c r="K63" s="38"/>
      <c r="L63" s="38"/>
      <c r="M63" s="38"/>
    </row>
    <row r="64" spans="1:13" ht="16.8" x14ac:dyDescent="0.3">
      <c r="A64" s="23" t="s">
        <v>125</v>
      </c>
      <c r="B64" s="27"/>
      <c r="C64" s="27"/>
      <c r="D64" s="23"/>
      <c r="E64" s="23"/>
      <c r="F64" s="23"/>
      <c r="G64" s="23"/>
      <c r="H64" s="23"/>
      <c r="I64" s="23"/>
      <c r="J64" s="23"/>
      <c r="K64" s="23"/>
      <c r="L64" s="23"/>
      <c r="M64" s="23"/>
    </row>
    <row r="65" spans="1:13" ht="78" x14ac:dyDescent="0.3">
      <c r="A65" s="26" t="s">
        <v>126</v>
      </c>
      <c r="B65" s="30"/>
      <c r="C65" s="30"/>
      <c r="D65" s="26"/>
      <c r="E65" s="26"/>
      <c r="F65" s="26"/>
      <c r="G65" s="26"/>
      <c r="H65" s="26"/>
      <c r="I65" s="26"/>
      <c r="J65" s="26"/>
      <c r="K65" s="26"/>
      <c r="L65" s="26"/>
      <c r="M65" s="26"/>
    </row>
    <row r="66" spans="1:13" ht="16.8" x14ac:dyDescent="0.3">
      <c r="A66" s="23" t="s">
        <v>127</v>
      </c>
      <c r="B66" s="27"/>
      <c r="C66" s="27"/>
      <c r="D66" s="23"/>
      <c r="E66" s="23"/>
      <c r="F66" s="23"/>
      <c r="G66" s="23"/>
      <c r="H66" s="23"/>
      <c r="I66" s="23"/>
      <c r="J66" s="23"/>
      <c r="K66" s="23"/>
      <c r="L66" s="23"/>
      <c r="M66" s="23"/>
    </row>
    <row r="67" spans="1:13" ht="46.8" x14ac:dyDescent="0.3">
      <c r="A67" s="25" t="s">
        <v>128</v>
      </c>
      <c r="B67" s="28" t="s">
        <v>129</v>
      </c>
      <c r="C67" s="28">
        <v>2009</v>
      </c>
      <c r="D67" s="25"/>
      <c r="E67" s="25"/>
      <c r="F67" s="25"/>
      <c r="G67" s="25"/>
      <c r="H67" s="25"/>
      <c r="I67" s="25"/>
      <c r="J67" s="25"/>
      <c r="K67" s="25"/>
      <c r="L67" s="25"/>
      <c r="M67" s="25"/>
    </row>
    <row r="68" spans="1:13" ht="46.8" x14ac:dyDescent="0.3">
      <c r="A68" s="25" t="s">
        <v>130</v>
      </c>
      <c r="B68" s="28" t="s">
        <v>131</v>
      </c>
      <c r="C68" s="28">
        <v>2009</v>
      </c>
      <c r="D68" s="25"/>
      <c r="E68" s="25"/>
      <c r="F68" s="25"/>
      <c r="G68" s="25"/>
      <c r="H68" s="25"/>
      <c r="I68" s="25"/>
      <c r="J68" s="25"/>
      <c r="K68" s="25"/>
      <c r="L68" s="25"/>
      <c r="M68" s="25"/>
    </row>
    <row r="69" spans="1:13" ht="46.8" x14ac:dyDescent="0.3">
      <c r="A69" s="25" t="s">
        <v>172</v>
      </c>
      <c r="B69" s="28" t="s">
        <v>132</v>
      </c>
      <c r="C69" s="28">
        <v>2009</v>
      </c>
      <c r="D69" s="25"/>
      <c r="E69" s="25"/>
      <c r="F69" s="25"/>
      <c r="G69" s="25"/>
      <c r="H69" s="25"/>
      <c r="I69" s="25"/>
      <c r="J69" s="25"/>
      <c r="K69" s="25"/>
      <c r="L69" s="25"/>
      <c r="M69" s="25"/>
    </row>
    <row r="70" spans="1:13" ht="16.8" x14ac:dyDescent="0.3">
      <c r="A70" s="23" t="s">
        <v>133</v>
      </c>
      <c r="B70" s="27"/>
      <c r="C70" s="27"/>
      <c r="D70" s="23"/>
      <c r="E70" s="23"/>
      <c r="F70" s="23"/>
      <c r="G70" s="23"/>
      <c r="H70" s="23"/>
      <c r="I70" s="23"/>
      <c r="J70" s="23"/>
      <c r="K70" s="23"/>
      <c r="L70" s="23"/>
      <c r="M70" s="23"/>
    </row>
    <row r="71" spans="1:13" ht="62.4" x14ac:dyDescent="0.3">
      <c r="A71" s="26" t="s">
        <v>134</v>
      </c>
      <c r="B71" s="30"/>
      <c r="C71" s="30"/>
      <c r="D71" s="26"/>
      <c r="E71" s="26"/>
      <c r="F71" s="26"/>
      <c r="G71" s="26"/>
      <c r="H71" s="26"/>
      <c r="I71" s="26"/>
      <c r="J71" s="26"/>
      <c r="K71" s="26"/>
      <c r="L71" s="26"/>
      <c r="M71" s="26"/>
    </row>
    <row r="72" spans="1:13" ht="16.8" x14ac:dyDescent="0.3">
      <c r="A72" s="38" t="s">
        <v>135</v>
      </c>
      <c r="B72" s="39"/>
      <c r="C72" s="39"/>
      <c r="D72" s="38"/>
      <c r="E72" s="38"/>
      <c r="F72" s="38"/>
      <c r="G72" s="38"/>
      <c r="H72" s="38"/>
      <c r="I72" s="38"/>
      <c r="J72" s="38"/>
      <c r="K72" s="38"/>
      <c r="L72" s="38"/>
      <c r="M72" s="38"/>
    </row>
    <row r="73" spans="1:13" ht="16.8" x14ac:dyDescent="0.3">
      <c r="A73" s="23" t="s">
        <v>136</v>
      </c>
      <c r="B73" s="27"/>
      <c r="C73" s="27"/>
      <c r="D73" s="23"/>
      <c r="E73" s="23"/>
      <c r="F73" s="23"/>
      <c r="G73" s="23"/>
      <c r="H73" s="23"/>
      <c r="I73" s="23"/>
      <c r="J73" s="23"/>
      <c r="K73" s="23"/>
      <c r="L73" s="23"/>
      <c r="M73" s="23"/>
    </row>
    <row r="74" spans="1:13" ht="78" x14ac:dyDescent="0.3">
      <c r="A74" s="25" t="s">
        <v>137</v>
      </c>
      <c r="B74" s="28" t="s">
        <v>138</v>
      </c>
      <c r="C74" s="28">
        <v>2009</v>
      </c>
      <c r="D74" s="25"/>
      <c r="E74" s="25"/>
      <c r="F74" s="25"/>
      <c r="G74" s="25"/>
      <c r="H74" s="25"/>
      <c r="I74" s="25"/>
      <c r="J74" s="25"/>
      <c r="K74" s="25"/>
      <c r="L74" s="25"/>
      <c r="M74" s="25"/>
    </row>
    <row r="75" spans="1:13" ht="62.4" x14ac:dyDescent="0.3">
      <c r="A75" s="25" t="s">
        <v>139</v>
      </c>
      <c r="B75" s="28" t="s">
        <v>140</v>
      </c>
      <c r="C75" s="28">
        <v>2009</v>
      </c>
      <c r="D75" s="25"/>
      <c r="E75" s="25"/>
      <c r="F75" s="25"/>
      <c r="G75" s="25"/>
      <c r="H75" s="25"/>
      <c r="I75" s="25"/>
      <c r="J75" s="25"/>
      <c r="K75" s="25"/>
      <c r="L75" s="25"/>
      <c r="M75" s="25"/>
    </row>
    <row r="76" spans="1:13" ht="62.4" x14ac:dyDescent="0.3">
      <c r="A76" s="25" t="s">
        <v>141</v>
      </c>
      <c r="B76" s="28" t="s">
        <v>142</v>
      </c>
      <c r="C76" s="28">
        <v>2009</v>
      </c>
      <c r="D76" s="25"/>
      <c r="E76" s="25"/>
      <c r="F76" s="25"/>
      <c r="G76" s="25"/>
      <c r="H76" s="25"/>
      <c r="I76" s="25"/>
      <c r="J76" s="25"/>
      <c r="K76" s="25"/>
      <c r="L76" s="25"/>
      <c r="M76" s="25"/>
    </row>
    <row r="77" spans="1:13" ht="16.8" x14ac:dyDescent="0.3">
      <c r="A77" s="23" t="s">
        <v>143</v>
      </c>
      <c r="B77" s="27"/>
      <c r="C77" s="27"/>
      <c r="D77" s="23"/>
      <c r="E77" s="23"/>
      <c r="F77" s="23"/>
      <c r="G77" s="23"/>
      <c r="H77" s="23"/>
      <c r="I77" s="23"/>
      <c r="J77" s="23"/>
      <c r="K77" s="23"/>
      <c r="L77" s="23"/>
      <c r="M77" s="23"/>
    </row>
    <row r="78" spans="1:13" ht="15.6" x14ac:dyDescent="0.3">
      <c r="A78" s="24" t="s">
        <v>144</v>
      </c>
      <c r="B78" s="29"/>
      <c r="C78" s="29"/>
      <c r="D78" s="24"/>
      <c r="E78" s="24"/>
      <c r="F78" s="24"/>
      <c r="G78" s="24"/>
      <c r="H78" s="24"/>
      <c r="I78" s="24"/>
      <c r="J78" s="24"/>
      <c r="K78" s="24"/>
      <c r="L78" s="24"/>
      <c r="M78" s="24"/>
    </row>
    <row r="79" spans="1:13" ht="31.2" x14ac:dyDescent="0.3">
      <c r="A79" s="42" t="s">
        <v>145</v>
      </c>
      <c r="B79" s="28" t="s">
        <v>146</v>
      </c>
      <c r="C79" s="28">
        <v>2009</v>
      </c>
      <c r="D79" s="25"/>
      <c r="E79" s="25"/>
      <c r="F79" s="25"/>
      <c r="G79" s="25"/>
      <c r="H79" s="25"/>
      <c r="I79" s="25"/>
      <c r="J79" s="25"/>
      <c r="K79" s="25"/>
      <c r="L79" s="25"/>
      <c r="M79" s="25"/>
    </row>
    <row r="80" spans="1:13" ht="78" x14ac:dyDescent="0.3">
      <c r="A80" s="36" t="s">
        <v>147</v>
      </c>
      <c r="B80" s="41" t="s">
        <v>148</v>
      </c>
      <c r="C80" s="28"/>
      <c r="D80" s="25"/>
      <c r="E80" s="25"/>
      <c r="F80" s="25"/>
      <c r="G80" s="25"/>
      <c r="H80" s="25"/>
      <c r="I80" s="25"/>
      <c r="J80" s="25"/>
      <c r="K80" s="25"/>
      <c r="L80" s="25"/>
      <c r="M80" s="25"/>
    </row>
    <row r="81" spans="1:13" ht="31.2" x14ac:dyDescent="0.3">
      <c r="A81" s="25" t="s">
        <v>149</v>
      </c>
      <c r="B81" s="40" t="s">
        <v>150</v>
      </c>
      <c r="C81" s="28">
        <v>2009</v>
      </c>
      <c r="D81" s="25"/>
      <c r="E81" s="25"/>
      <c r="F81" s="25"/>
      <c r="G81" s="25"/>
      <c r="H81" s="25"/>
      <c r="I81" s="25"/>
      <c r="J81" s="25"/>
      <c r="K81" s="25"/>
      <c r="L81" s="25"/>
      <c r="M81" s="25"/>
    </row>
    <row r="82" spans="1:13" ht="46.8" x14ac:dyDescent="0.3">
      <c r="A82" s="25" t="s">
        <v>151</v>
      </c>
      <c r="B82" s="28" t="s">
        <v>152</v>
      </c>
      <c r="C82" s="28">
        <v>2009</v>
      </c>
      <c r="D82" s="25"/>
      <c r="E82" s="25"/>
      <c r="F82" s="25"/>
      <c r="G82" s="25"/>
      <c r="H82" s="25"/>
      <c r="I82" s="25"/>
      <c r="J82" s="25"/>
      <c r="K82" s="25"/>
      <c r="L82" s="25"/>
      <c r="M82" s="25"/>
    </row>
    <row r="83" spans="1:13" ht="15.6" x14ac:dyDescent="0.3">
      <c r="A83" s="24" t="s">
        <v>153</v>
      </c>
      <c r="B83" s="29"/>
      <c r="C83" s="29"/>
      <c r="D83" s="24"/>
      <c r="E83" s="24"/>
      <c r="F83" s="24"/>
      <c r="G83" s="24"/>
      <c r="H83" s="24"/>
      <c r="I83" s="24"/>
      <c r="J83" s="24"/>
      <c r="K83" s="24"/>
      <c r="L83" s="24"/>
      <c r="M83" s="24"/>
    </row>
    <row r="84" spans="1:13" ht="46.8" x14ac:dyDescent="0.3">
      <c r="A84" s="26" t="s">
        <v>154</v>
      </c>
      <c r="B84" s="30"/>
      <c r="C84" s="30"/>
      <c r="D84" s="26"/>
      <c r="E84" s="26"/>
      <c r="F84" s="26"/>
      <c r="G84" s="26"/>
      <c r="H84" s="26"/>
      <c r="I84" s="26"/>
      <c r="J84" s="26"/>
      <c r="K84" s="26"/>
      <c r="L84" s="26"/>
      <c r="M84" s="26"/>
    </row>
    <row r="85" spans="1:13" ht="15.6" x14ac:dyDescent="0.3">
      <c r="A85" s="24" t="s">
        <v>155</v>
      </c>
      <c r="B85" s="29"/>
      <c r="C85" s="29"/>
      <c r="D85" s="24"/>
      <c r="E85" s="24"/>
      <c r="F85" s="24"/>
      <c r="G85" s="24"/>
      <c r="H85" s="24"/>
      <c r="I85" s="24"/>
      <c r="J85" s="24"/>
      <c r="K85" s="24"/>
      <c r="L85" s="24"/>
      <c r="M85" s="24"/>
    </row>
    <row r="86" spans="1:13" ht="140.4" x14ac:dyDescent="0.3">
      <c r="A86" s="25" t="s">
        <v>156</v>
      </c>
      <c r="B86" s="28" t="s">
        <v>157</v>
      </c>
      <c r="C86" s="28"/>
      <c r="D86" s="25"/>
      <c r="E86" s="25"/>
      <c r="F86" s="25"/>
      <c r="G86" s="25"/>
      <c r="H86" s="25"/>
      <c r="I86" s="25"/>
      <c r="J86" s="25"/>
      <c r="K86" s="25"/>
      <c r="L86" s="25"/>
      <c r="M86" s="25"/>
    </row>
    <row r="87" spans="1:13" ht="31.2" x14ac:dyDescent="0.3">
      <c r="A87" s="25" t="s">
        <v>158</v>
      </c>
      <c r="B87" s="28" t="s">
        <v>159</v>
      </c>
      <c r="C87" s="28">
        <v>2009</v>
      </c>
      <c r="D87" s="25"/>
      <c r="E87" s="25"/>
      <c r="F87" s="25"/>
      <c r="G87" s="25"/>
      <c r="H87" s="25"/>
      <c r="I87" s="25"/>
      <c r="J87" s="25"/>
      <c r="K87" s="25"/>
      <c r="L87" s="25"/>
      <c r="M87" s="25"/>
    </row>
    <row r="88" spans="1:13" ht="16.8" x14ac:dyDescent="0.3">
      <c r="A88" s="23" t="s">
        <v>160</v>
      </c>
      <c r="B88" s="27"/>
      <c r="C88" s="27"/>
      <c r="D88" s="23"/>
      <c r="E88" s="23"/>
      <c r="F88" s="23"/>
      <c r="G88" s="23"/>
      <c r="H88" s="23"/>
      <c r="I88" s="23"/>
      <c r="J88" s="23"/>
      <c r="K88" s="23"/>
      <c r="L88" s="23"/>
      <c r="M88" s="23"/>
    </row>
    <row r="89" spans="1:13" ht="62.4" x14ac:dyDescent="0.3">
      <c r="A89" s="25" t="s">
        <v>161</v>
      </c>
      <c r="B89" s="28" t="s">
        <v>162</v>
      </c>
      <c r="C89" s="28"/>
      <c r="D89" s="25"/>
      <c r="E89" s="25"/>
      <c r="F89" s="25"/>
      <c r="G89" s="25"/>
      <c r="H89" s="25"/>
      <c r="I89" s="25"/>
      <c r="J89" s="25"/>
      <c r="K89" s="25"/>
      <c r="L89" s="25"/>
      <c r="M89" s="25"/>
    </row>
  </sheetData>
  <autoFilter ref="A2:M2" xr:uid="{CDAB6358-A15C-45A3-97A4-BA9D51CB315E}"/>
  <conditionalFormatting sqref="E4:L25 E27:L89">
    <cfRule type="expression" dxfId="0" priority="1">
      <formula>$D4="No"</formula>
    </cfRule>
  </conditionalFormatting>
  <pageMargins left="0.70866141732283472" right="0.70866141732283472" top="0.74803149606299213" bottom="0.74803149606299213" header="0.31496062992125984" footer="0.31496062992125984"/>
  <pageSetup paperSize="9" scale="2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D4:D89 F4:F89</xm:sqref>
        </x14:dataValidation>
        <x14:dataValidation type="list" allowBlank="1" showInputMessage="1" showErrorMessage="1" xr:uid="{00000000-0002-0000-0100-000002000000}">
          <x14:formula1>
            <xm:f>Dropdowns!$A$1:$A$2</xm:f>
          </x14:formula1>
          <xm:sqref>H4:H89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3203125" defaultRowHeight="15" x14ac:dyDescent="0.25"/>
  <cols>
    <col min="1" max="1" width="50.75" customWidth="1"/>
  </cols>
  <sheetData>
    <row r="1" spans="1:2" ht="14.25" customHeight="1" x14ac:dyDescent="0.3">
      <c r="A1" s="13" t="s">
        <v>4</v>
      </c>
      <c r="B1" s="14">
        <f>SUMPRODUCT(COUNTIF('Data sheet'!D3:D89,{"Yes","Partial"}))</f>
        <v>0</v>
      </c>
    </row>
    <row r="2" spans="1:2" ht="15.45" customHeight="1" x14ac:dyDescent="0.3">
      <c r="A2" s="15" t="s">
        <v>0</v>
      </c>
      <c r="B2" s="14">
        <f>COUNTIF('Data sheet'!F3:F89,"Yes")</f>
        <v>0</v>
      </c>
    </row>
    <row r="3" spans="1:2" ht="16.05" customHeight="1" x14ac:dyDescent="0.3">
      <c r="A3" s="16" t="s">
        <v>5</v>
      </c>
      <c r="B3" s="17">
        <f>COUNTIF('Data sheet'!F3:F89,"Partial")</f>
        <v>0</v>
      </c>
    </row>
    <row r="4" spans="1:2" ht="15.45" customHeight="1" x14ac:dyDescent="0.3">
      <c r="A4" s="10" t="s">
        <v>1</v>
      </c>
      <c r="B4" s="11" t="str">
        <f>IF(ISERROR(B2/B1),"",B2/B1)</f>
        <v/>
      </c>
    </row>
    <row r="5" spans="1:2" ht="15.45" customHeight="1" x14ac:dyDescent="0.3">
      <c r="A5" s="15" t="s">
        <v>6</v>
      </c>
      <c r="B5" s="12" t="str">
        <f>IF(ISERROR(B3/B1),"",B3/B1)</f>
        <v/>
      </c>
    </row>
    <row r="6" spans="1:2" ht="15.45" customHeight="1" x14ac:dyDescent="0.25">
      <c r="A6" s="5"/>
      <c r="B6" s="5"/>
    </row>
    <row r="7" spans="1:2" ht="15.45" customHeight="1" x14ac:dyDescent="0.25"/>
    <row r="8" spans="1:2" ht="15.45" customHeight="1" x14ac:dyDescent="0.25"/>
    <row r="9" spans="1:2" ht="15.45" customHeight="1" x14ac:dyDescent="0.25"/>
    <row r="10" spans="1:2" ht="15.45" customHeight="1" x14ac:dyDescent="0.25"/>
    <row r="11" spans="1:2" ht="15.45" customHeight="1" x14ac:dyDescent="0.25"/>
    <row r="12" spans="1:2" ht="15.45" customHeight="1" x14ac:dyDescent="0.25"/>
    <row r="13" spans="1:2" ht="15.45" customHeight="1" x14ac:dyDescent="0.25"/>
    <row r="14" spans="1:2" ht="15.45" customHeight="1" x14ac:dyDescent="0.25"/>
    <row r="15" spans="1:2" ht="15.45" customHeight="1" x14ac:dyDescent="0.25"/>
    <row r="16" spans="1:2" ht="15.45" customHeight="1" x14ac:dyDescent="0.25"/>
    <row r="17" ht="15.45" customHeight="1" x14ac:dyDescent="0.25"/>
    <row r="18" ht="15.45" customHeight="1" x14ac:dyDescent="0.25"/>
    <row r="19" ht="15.45" customHeight="1" x14ac:dyDescent="0.25"/>
    <row r="20" ht="15.45" customHeight="1" x14ac:dyDescent="0.25"/>
    <row r="21" ht="15.45" customHeight="1" x14ac:dyDescent="0.25"/>
    <row r="22" ht="15.45" customHeight="1" x14ac:dyDescent="0.25"/>
    <row r="23" ht="15.45" customHeight="1" x14ac:dyDescent="0.25"/>
    <row r="24" ht="15.45" customHeight="1" x14ac:dyDescent="0.25"/>
    <row r="25" ht="15.45" customHeight="1" x14ac:dyDescent="0.25"/>
    <row r="26" ht="15.45" customHeight="1" x14ac:dyDescent="0.25"/>
    <row r="27" ht="15.45" customHeight="1" x14ac:dyDescent="0.25"/>
    <row r="28" ht="15.45" customHeight="1" x14ac:dyDescent="0.25"/>
    <row r="29" ht="15.45" customHeight="1" x14ac:dyDescent="0.25"/>
    <row r="30" ht="15.45" customHeight="1" x14ac:dyDescent="0.25"/>
    <row r="31" ht="15.45" customHeight="1" x14ac:dyDescent="0.25"/>
    <row r="32" ht="15.45" customHeight="1" x14ac:dyDescent="0.25"/>
    <row r="33" ht="15.45" customHeight="1" x14ac:dyDescent="0.25"/>
    <row r="34" ht="15.45" customHeight="1" x14ac:dyDescent="0.25"/>
    <row r="35" ht="15.45" customHeight="1" x14ac:dyDescent="0.25"/>
    <row r="36" ht="15.45" customHeight="1" x14ac:dyDescent="0.25"/>
    <row r="37" ht="15.45" customHeight="1" x14ac:dyDescent="0.25"/>
    <row r="38" ht="15.45" customHeight="1" x14ac:dyDescent="0.25"/>
    <row r="39" ht="15.45" customHeight="1" x14ac:dyDescent="0.25"/>
    <row r="40" ht="15.45" customHeight="1" x14ac:dyDescent="0.25"/>
    <row r="41" ht="15.45" customHeight="1" x14ac:dyDescent="0.25"/>
    <row r="42" ht="15.45" customHeight="1" x14ac:dyDescent="0.25"/>
    <row r="43" ht="15.45" customHeight="1" x14ac:dyDescent="0.25"/>
    <row r="44" ht="15.45" customHeight="1" x14ac:dyDescent="0.25"/>
    <row r="45" ht="15.45" customHeight="1" x14ac:dyDescent="0.25"/>
    <row r="46" ht="15.45" customHeight="1" x14ac:dyDescent="0.25"/>
    <row r="47" ht="15.45" customHeight="1" x14ac:dyDescent="0.25"/>
    <row r="48" ht="15.45" customHeight="1" x14ac:dyDescent="0.25"/>
    <row r="49" ht="15.45" customHeight="1" x14ac:dyDescent="0.25"/>
    <row r="50" ht="15.45" customHeight="1" x14ac:dyDescent="0.25"/>
    <row r="51" ht="15.45" customHeight="1" x14ac:dyDescent="0.25"/>
    <row r="52" ht="15.45" customHeight="1" x14ac:dyDescent="0.25"/>
    <row r="53" ht="15.45" customHeight="1" x14ac:dyDescent="0.25"/>
    <row r="54" ht="15.45" customHeight="1" x14ac:dyDescent="0.25"/>
    <row r="55" ht="15.45" customHeight="1" x14ac:dyDescent="0.25"/>
    <row r="56" ht="15.45" customHeight="1" x14ac:dyDescent="0.25"/>
    <row r="57" ht="15.45" customHeight="1" x14ac:dyDescent="0.25"/>
    <row r="58" ht="15.45" customHeight="1" x14ac:dyDescent="0.25"/>
    <row r="59" ht="15.45" customHeight="1" x14ac:dyDescent="0.25"/>
    <row r="60" ht="15.45" customHeight="1" x14ac:dyDescent="0.25"/>
    <row r="61" ht="15.45" customHeight="1" x14ac:dyDescent="0.25"/>
    <row r="62" ht="15.45" customHeight="1" x14ac:dyDescent="0.25"/>
    <row r="63" ht="15.45" customHeight="1" x14ac:dyDescent="0.25"/>
    <row r="64" ht="15.45" customHeight="1" x14ac:dyDescent="0.25"/>
    <row r="65" ht="15.45" customHeight="1" x14ac:dyDescent="0.25"/>
    <row r="66" ht="15.45" customHeight="1" x14ac:dyDescent="0.25"/>
    <row r="67" ht="15.45" customHeight="1" x14ac:dyDescent="0.25"/>
    <row r="68" ht="15.45" customHeight="1" x14ac:dyDescent="0.25"/>
    <row r="69" ht="15.45" customHeight="1" x14ac:dyDescent="0.25"/>
    <row r="70" ht="15.45" customHeight="1" x14ac:dyDescent="0.25"/>
    <row r="71" ht="15.45" customHeight="1" x14ac:dyDescent="0.25"/>
    <row r="72" ht="15.45" customHeight="1" x14ac:dyDescent="0.25"/>
    <row r="73" ht="15.45" customHeight="1" x14ac:dyDescent="0.25"/>
    <row r="74" ht="15.45" customHeight="1" x14ac:dyDescent="0.25"/>
    <row r="75" ht="15.45" customHeight="1" x14ac:dyDescent="0.25"/>
    <row r="76" ht="15.45" customHeight="1" x14ac:dyDescent="0.25"/>
    <row r="77" ht="15.45" customHeight="1" x14ac:dyDescent="0.25"/>
    <row r="78" ht="15.45" customHeight="1" x14ac:dyDescent="0.25"/>
    <row r="79" ht="15.45" customHeight="1" x14ac:dyDescent="0.25"/>
    <row r="80" ht="15.45" customHeight="1" x14ac:dyDescent="0.25"/>
    <row r="81" ht="15.45" customHeight="1" x14ac:dyDescent="0.25"/>
    <row r="82" ht="15.45" customHeight="1" x14ac:dyDescent="0.25"/>
    <row r="83" ht="15.45" customHeight="1" x14ac:dyDescent="0.25"/>
    <row r="84" ht="15.45" customHeight="1" x14ac:dyDescent="0.25"/>
    <row r="85" ht="15.45" customHeight="1" x14ac:dyDescent="0.25"/>
    <row r="86" ht="15.45" customHeight="1" x14ac:dyDescent="0.25"/>
    <row r="87" ht="15.45" customHeight="1" x14ac:dyDescent="0.25"/>
    <row r="88" ht="15.45" customHeight="1" x14ac:dyDescent="0.25"/>
    <row r="89" ht="15.45" customHeight="1" x14ac:dyDescent="0.25"/>
    <row r="90" ht="15.45" customHeight="1" x14ac:dyDescent="0.25"/>
    <row r="91" ht="15.45" customHeight="1" x14ac:dyDescent="0.25"/>
    <row r="92" ht="15.45" customHeight="1" x14ac:dyDescent="0.25"/>
    <row r="93" ht="15.45" customHeight="1" x14ac:dyDescent="0.25"/>
    <row r="94" ht="15.45" customHeight="1" x14ac:dyDescent="0.25"/>
    <row r="95" ht="15.45" customHeight="1" x14ac:dyDescent="0.25"/>
    <row r="96" ht="15.45" customHeight="1" x14ac:dyDescent="0.25"/>
    <row r="97" ht="15.45" customHeight="1" x14ac:dyDescent="0.25"/>
    <row r="98" ht="15.45" customHeight="1" x14ac:dyDescent="0.25"/>
    <row r="99" ht="15.45" customHeight="1" x14ac:dyDescent="0.25"/>
    <row r="100" ht="15.45" customHeight="1" x14ac:dyDescent="0.25"/>
    <row r="101" ht="15.45" customHeight="1" x14ac:dyDescent="0.25"/>
    <row r="102" ht="15.45" customHeight="1" x14ac:dyDescent="0.25"/>
    <row r="103" ht="15.45" customHeight="1" x14ac:dyDescent="0.25"/>
    <row r="104" ht="15.45" customHeight="1" x14ac:dyDescent="0.25"/>
    <row r="105" ht="15.45" customHeight="1" x14ac:dyDescent="0.25"/>
    <row r="106" ht="15.45" customHeight="1" x14ac:dyDescent="0.25"/>
    <row r="107" ht="15.45" customHeight="1" x14ac:dyDescent="0.25"/>
    <row r="108" ht="15.45" customHeight="1" x14ac:dyDescent="0.25"/>
    <row r="109" ht="15.45" customHeight="1" x14ac:dyDescent="0.25"/>
    <row r="110" ht="15.45" customHeight="1" x14ac:dyDescent="0.25"/>
    <row r="111" ht="15.45" customHeight="1" x14ac:dyDescent="0.25"/>
    <row r="112" ht="15.45" customHeight="1" x14ac:dyDescent="0.25"/>
    <row r="113" ht="15.45" customHeight="1" x14ac:dyDescent="0.25"/>
    <row r="114" ht="15.45" customHeight="1" x14ac:dyDescent="0.25"/>
    <row r="115" ht="15.45" customHeight="1" x14ac:dyDescent="0.25"/>
    <row r="116" ht="15.45" customHeight="1" x14ac:dyDescent="0.25"/>
    <row r="117" ht="15.45" customHeight="1" x14ac:dyDescent="0.25"/>
    <row r="118" ht="15.45" customHeight="1" x14ac:dyDescent="0.25"/>
    <row r="119" ht="15.45" customHeight="1" x14ac:dyDescent="0.25"/>
    <row r="120" ht="15.45" customHeight="1" x14ac:dyDescent="0.25"/>
    <row r="121" ht="15.45" customHeight="1" x14ac:dyDescent="0.25"/>
    <row r="122" ht="15.45" customHeight="1" x14ac:dyDescent="0.25"/>
    <row r="123" ht="15.45" customHeight="1" x14ac:dyDescent="0.25"/>
    <row r="124" ht="15.45" customHeight="1" x14ac:dyDescent="0.25"/>
    <row r="125" ht="15.45" customHeight="1" x14ac:dyDescent="0.25"/>
    <row r="126" ht="15.45" customHeight="1" x14ac:dyDescent="0.25"/>
    <row r="127" ht="15.45" customHeight="1" x14ac:dyDescent="0.25"/>
    <row r="128" ht="15.45" customHeight="1" x14ac:dyDescent="0.25"/>
    <row r="129" ht="15.45" customHeight="1" x14ac:dyDescent="0.25"/>
    <row r="130" ht="15.45" customHeight="1" x14ac:dyDescent="0.25"/>
    <row r="131" ht="15.45" customHeight="1" x14ac:dyDescent="0.25"/>
    <row r="132" ht="15.45" customHeight="1" x14ac:dyDescent="0.25"/>
    <row r="133" ht="15.45" customHeight="1" x14ac:dyDescent="0.25"/>
    <row r="134" ht="15.45" customHeight="1" x14ac:dyDescent="0.25"/>
    <row r="135" ht="15.45" customHeight="1" x14ac:dyDescent="0.25"/>
    <row r="136" ht="15.45" customHeight="1" x14ac:dyDescent="0.25"/>
    <row r="137" ht="15.45" customHeight="1" x14ac:dyDescent="0.25"/>
    <row r="138" ht="15.45" customHeight="1" x14ac:dyDescent="0.25"/>
    <row r="139" ht="15.45" customHeight="1" x14ac:dyDescent="0.25"/>
    <row r="140" ht="15.45" customHeight="1" x14ac:dyDescent="0.25"/>
    <row r="141" ht="15.45" customHeight="1" x14ac:dyDescent="0.25"/>
    <row r="142" ht="15.45" customHeight="1" x14ac:dyDescent="0.25"/>
    <row r="143" ht="15.45" customHeight="1" x14ac:dyDescent="0.25"/>
    <row r="144" ht="15.45" customHeight="1" x14ac:dyDescent="0.25"/>
    <row r="145" ht="15.45" customHeight="1" x14ac:dyDescent="0.25"/>
    <row r="146" ht="15.45" customHeight="1" x14ac:dyDescent="0.25"/>
    <row r="147" ht="15.45" customHeight="1" x14ac:dyDescent="0.25"/>
    <row r="148" ht="15.45" customHeight="1" x14ac:dyDescent="0.25"/>
    <row r="149" ht="15.45" customHeight="1" x14ac:dyDescent="0.25"/>
    <row r="150" ht="15.45" customHeight="1" x14ac:dyDescent="0.25"/>
    <row r="151" ht="15.45" customHeight="1" x14ac:dyDescent="0.25"/>
    <row r="152" ht="15.45" customHeight="1" x14ac:dyDescent="0.25"/>
    <row r="153" ht="15.45" customHeight="1" x14ac:dyDescent="0.25"/>
    <row r="154" ht="15.45" customHeight="1" x14ac:dyDescent="0.25"/>
    <row r="155" ht="15.45" customHeight="1" x14ac:dyDescent="0.25"/>
    <row r="156" ht="15.45" customHeight="1" x14ac:dyDescent="0.25"/>
    <row r="157" ht="15.45" customHeight="1" x14ac:dyDescent="0.25"/>
    <row r="158" ht="15.45" customHeight="1" x14ac:dyDescent="0.25"/>
    <row r="159" ht="15.45" customHeight="1" x14ac:dyDescent="0.25"/>
    <row r="160" ht="15.45" customHeight="1" x14ac:dyDescent="0.25"/>
    <row r="161" ht="15.45" customHeight="1" x14ac:dyDescent="0.25"/>
    <row r="162" ht="15.45" customHeight="1" x14ac:dyDescent="0.25"/>
    <row r="163" ht="15.45" customHeight="1" x14ac:dyDescent="0.25"/>
    <row r="164" ht="15.45" customHeight="1" x14ac:dyDescent="0.25"/>
    <row r="165" ht="15.45" customHeight="1" x14ac:dyDescent="0.25"/>
    <row r="166" ht="15.45" customHeight="1" x14ac:dyDescent="0.25"/>
    <row r="167" ht="15.45" customHeight="1" x14ac:dyDescent="0.25"/>
    <row r="168" ht="15.45" customHeight="1" x14ac:dyDescent="0.25"/>
    <row r="169" ht="15.45" customHeight="1" x14ac:dyDescent="0.25"/>
    <row r="170" ht="15.45" customHeight="1" x14ac:dyDescent="0.25"/>
    <row r="171" ht="15.45" customHeight="1" x14ac:dyDescent="0.25"/>
    <row r="172" ht="15.45" customHeight="1" x14ac:dyDescent="0.25"/>
    <row r="173" ht="15.45" customHeight="1" x14ac:dyDescent="0.25"/>
    <row r="174" ht="15.45" customHeight="1" x14ac:dyDescent="0.25"/>
    <row r="175" ht="15.45" customHeight="1" x14ac:dyDescent="0.25"/>
    <row r="176" ht="15.45" customHeight="1" x14ac:dyDescent="0.25"/>
    <row r="177" ht="15.45" customHeight="1" x14ac:dyDescent="0.25"/>
    <row r="178" ht="15.45" customHeight="1" x14ac:dyDescent="0.25"/>
    <row r="179" ht="15.45" customHeight="1" x14ac:dyDescent="0.25"/>
    <row r="180" ht="15.45" customHeight="1" x14ac:dyDescent="0.25"/>
    <row r="181" ht="15.45" customHeight="1" x14ac:dyDescent="0.25"/>
    <row r="182" ht="15.45" customHeight="1" x14ac:dyDescent="0.25"/>
    <row r="183" ht="15.45" customHeight="1" x14ac:dyDescent="0.25"/>
    <row r="184" ht="15.45" customHeight="1" x14ac:dyDescent="0.25"/>
    <row r="185" ht="15.45" customHeight="1" x14ac:dyDescent="0.25"/>
    <row r="186" ht="15.45" customHeight="1" x14ac:dyDescent="0.25"/>
    <row r="187" ht="15.45" customHeight="1" x14ac:dyDescent="0.25"/>
    <row r="188" ht="15.45" customHeight="1" x14ac:dyDescent="0.25"/>
    <row r="189" ht="15.45" customHeight="1" x14ac:dyDescent="0.25"/>
    <row r="190" ht="15.45" customHeight="1" x14ac:dyDescent="0.25"/>
    <row r="191" ht="15.45" customHeight="1" x14ac:dyDescent="0.25"/>
    <row r="192" ht="15.45" customHeight="1" x14ac:dyDescent="0.25"/>
    <row r="193" ht="15.45" customHeight="1" x14ac:dyDescent="0.25"/>
    <row r="194" ht="15.45" customHeight="1" x14ac:dyDescent="0.25"/>
    <row r="195" ht="15.45" customHeight="1" x14ac:dyDescent="0.25"/>
    <row r="196" ht="15.45" customHeight="1" x14ac:dyDescent="0.25"/>
    <row r="197" ht="15.45" customHeight="1" x14ac:dyDescent="0.25"/>
    <row r="198" ht="15.45" customHeight="1" x14ac:dyDescent="0.25"/>
    <row r="199" ht="15.45" customHeight="1" x14ac:dyDescent="0.25"/>
    <row r="200" ht="15.45" customHeight="1" x14ac:dyDescent="0.25"/>
    <row r="201" ht="15.45" customHeight="1" x14ac:dyDescent="0.25"/>
    <row r="202" ht="15.45" customHeight="1" x14ac:dyDescent="0.25"/>
    <row r="203" ht="15.45" customHeight="1" x14ac:dyDescent="0.25"/>
    <row r="204" ht="15.45" customHeight="1" x14ac:dyDescent="0.25"/>
    <row r="205" ht="15.45" customHeight="1" x14ac:dyDescent="0.25"/>
    <row r="206" ht="15.45" customHeight="1" x14ac:dyDescent="0.25"/>
    <row r="207" ht="15.45" customHeight="1" x14ac:dyDescent="0.25"/>
    <row r="208" ht="15.45" customHeight="1" x14ac:dyDescent="0.25"/>
    <row r="209" ht="15.45" customHeight="1" x14ac:dyDescent="0.25"/>
    <row r="210" ht="15.45" customHeight="1" x14ac:dyDescent="0.25"/>
    <row r="211" ht="15.45" customHeight="1" x14ac:dyDescent="0.25"/>
    <row r="212" ht="15.45" customHeight="1" x14ac:dyDescent="0.25"/>
    <row r="213" ht="15.45" customHeight="1" x14ac:dyDescent="0.25"/>
    <row r="214" ht="15.45" customHeight="1" x14ac:dyDescent="0.25"/>
    <row r="215" ht="15.45" customHeight="1" x14ac:dyDescent="0.25"/>
    <row r="216" ht="15.45" customHeight="1" x14ac:dyDescent="0.25"/>
    <row r="217" ht="15.45" customHeight="1" x14ac:dyDescent="0.25"/>
    <row r="218" ht="15.45" customHeight="1" x14ac:dyDescent="0.25"/>
    <row r="219" ht="15.45" customHeight="1" x14ac:dyDescent="0.25"/>
    <row r="220" ht="15.45" customHeight="1" x14ac:dyDescent="0.25"/>
    <row r="221" ht="15.45" customHeight="1" x14ac:dyDescent="0.25"/>
    <row r="222" ht="15.45" customHeight="1" x14ac:dyDescent="0.25"/>
    <row r="223" ht="15.45" customHeight="1" x14ac:dyDescent="0.25"/>
    <row r="224" ht="15.45" customHeight="1" x14ac:dyDescent="0.25"/>
    <row r="225" ht="15.45" customHeight="1" x14ac:dyDescent="0.25"/>
    <row r="226" ht="15.45" customHeight="1" x14ac:dyDescent="0.25"/>
    <row r="227" ht="15.45" customHeight="1" x14ac:dyDescent="0.25"/>
    <row r="228" ht="15.45" customHeight="1" x14ac:dyDescent="0.25"/>
    <row r="229" ht="15.45" customHeight="1" x14ac:dyDescent="0.25"/>
    <row r="230" ht="15.45" customHeight="1" x14ac:dyDescent="0.25"/>
    <row r="231" ht="15.45" customHeight="1" x14ac:dyDescent="0.25"/>
    <row r="232" ht="15.45" customHeight="1" x14ac:dyDescent="0.25"/>
    <row r="233" ht="15.45" customHeight="1" x14ac:dyDescent="0.25"/>
    <row r="234" ht="15.45" customHeight="1" x14ac:dyDescent="0.25"/>
    <row r="235" ht="15.45" customHeight="1" x14ac:dyDescent="0.25"/>
    <row r="236" ht="15.45" customHeight="1" x14ac:dyDescent="0.25"/>
    <row r="237" ht="15.45" customHeight="1" x14ac:dyDescent="0.25"/>
    <row r="238" ht="15.45" customHeight="1" x14ac:dyDescent="0.25"/>
    <row r="239" ht="15.45" customHeight="1" x14ac:dyDescent="0.25"/>
    <row r="240" ht="15.45" customHeight="1" x14ac:dyDescent="0.25"/>
    <row r="241" ht="15.45" customHeight="1" x14ac:dyDescent="0.25"/>
    <row r="242" ht="15.45" customHeight="1" x14ac:dyDescent="0.25"/>
    <row r="243" ht="15.45" customHeight="1" x14ac:dyDescent="0.25"/>
    <row r="244" ht="15.45" customHeight="1" x14ac:dyDescent="0.25"/>
    <row r="245" ht="15.45" customHeight="1" x14ac:dyDescent="0.25"/>
    <row r="246" ht="15.45" customHeight="1" x14ac:dyDescent="0.25"/>
    <row r="247" ht="15.45" customHeight="1" x14ac:dyDescent="0.25"/>
    <row r="248" ht="15.45" customHeight="1" x14ac:dyDescent="0.25"/>
    <row r="249" ht="15.45" customHeight="1" x14ac:dyDescent="0.25"/>
    <row r="250" ht="15.45" customHeight="1" x14ac:dyDescent="0.25"/>
    <row r="251" ht="15.45" customHeight="1" x14ac:dyDescent="0.25"/>
    <row r="252" ht="15.45" customHeight="1" x14ac:dyDescent="0.25"/>
    <row r="253" ht="15.45" customHeight="1" x14ac:dyDescent="0.25"/>
    <row r="254" ht="15.45" customHeight="1" x14ac:dyDescent="0.25"/>
    <row r="255" ht="15.45" customHeight="1" x14ac:dyDescent="0.25"/>
    <row r="256" ht="15.45" customHeight="1" x14ac:dyDescent="0.25"/>
    <row r="257" ht="15.45" customHeight="1" x14ac:dyDescent="0.25"/>
    <row r="258" ht="15.45" customHeight="1" x14ac:dyDescent="0.25"/>
    <row r="259" ht="15.45" customHeight="1" x14ac:dyDescent="0.25"/>
    <row r="260" ht="15.45" customHeight="1" x14ac:dyDescent="0.25"/>
    <row r="261" ht="15.45" customHeight="1" x14ac:dyDescent="0.25"/>
    <row r="262" ht="15.45" customHeight="1" x14ac:dyDescent="0.25"/>
    <row r="263" ht="15.45" customHeight="1" x14ac:dyDescent="0.25"/>
    <row r="264" ht="15.45" customHeight="1" x14ac:dyDescent="0.25"/>
    <row r="265" ht="15.45" customHeight="1" x14ac:dyDescent="0.25"/>
    <row r="266" ht="15.45" customHeight="1" x14ac:dyDescent="0.25"/>
    <row r="267" ht="15.45" customHeight="1" x14ac:dyDescent="0.25"/>
    <row r="268" ht="15.45" customHeight="1" x14ac:dyDescent="0.25"/>
    <row r="269" ht="15.45" customHeight="1" x14ac:dyDescent="0.25"/>
    <row r="270" ht="15.45" customHeight="1" x14ac:dyDescent="0.25"/>
    <row r="271" ht="15.45" customHeight="1" x14ac:dyDescent="0.25"/>
    <row r="272" ht="15.45" customHeight="1" x14ac:dyDescent="0.25"/>
    <row r="273" ht="15.45" customHeight="1" x14ac:dyDescent="0.25"/>
    <row r="274" ht="15.45" customHeight="1" x14ac:dyDescent="0.25"/>
    <row r="275" ht="15.45" customHeight="1" x14ac:dyDescent="0.25"/>
    <row r="276" ht="15.45" customHeight="1" x14ac:dyDescent="0.25"/>
    <row r="277" ht="15.45" customHeight="1" x14ac:dyDescent="0.25"/>
    <row r="278" ht="15.45" customHeight="1" x14ac:dyDescent="0.25"/>
    <row r="279" ht="15.45" customHeight="1" x14ac:dyDescent="0.25"/>
    <row r="280" ht="15.45" customHeight="1" x14ac:dyDescent="0.25"/>
    <row r="281" ht="15.45" customHeight="1" x14ac:dyDescent="0.25"/>
    <row r="282" ht="15.45" customHeight="1" x14ac:dyDescent="0.25"/>
    <row r="283" ht="15.45" customHeight="1" x14ac:dyDescent="0.25"/>
    <row r="284" ht="15.45" customHeight="1" x14ac:dyDescent="0.25"/>
    <row r="285" ht="15.45" customHeight="1" x14ac:dyDescent="0.25"/>
    <row r="286" ht="15.45" customHeight="1" x14ac:dyDescent="0.25"/>
    <row r="287" ht="15.45" customHeight="1" x14ac:dyDescent="0.25"/>
    <row r="288" ht="15.45" customHeight="1" x14ac:dyDescent="0.25"/>
    <row r="289" ht="15.45" customHeight="1" x14ac:dyDescent="0.25"/>
    <row r="290" ht="15.45" customHeight="1" x14ac:dyDescent="0.25"/>
    <row r="291" ht="15.45" customHeight="1" x14ac:dyDescent="0.25"/>
    <row r="292" ht="15.45" customHeight="1" x14ac:dyDescent="0.25"/>
    <row r="293" ht="15.45" customHeight="1" x14ac:dyDescent="0.25"/>
    <row r="294" ht="15.45" customHeight="1" x14ac:dyDescent="0.25"/>
    <row r="295" ht="15.45" customHeight="1" x14ac:dyDescent="0.25"/>
    <row r="296" ht="15.45" customHeight="1" x14ac:dyDescent="0.25"/>
    <row r="297" ht="15.45" customHeight="1" x14ac:dyDescent="0.25"/>
    <row r="298" ht="15.45" customHeight="1" x14ac:dyDescent="0.25"/>
    <row r="299" ht="15.45" customHeight="1" x14ac:dyDescent="0.25"/>
    <row r="300" ht="15.45" customHeight="1" x14ac:dyDescent="0.25"/>
    <row r="301" ht="15.45" customHeight="1" x14ac:dyDescent="0.25"/>
    <row r="302" ht="15.45" customHeight="1" x14ac:dyDescent="0.25"/>
    <row r="303" ht="15.45" customHeight="1" x14ac:dyDescent="0.25"/>
    <row r="304" ht="15.45" customHeight="1" x14ac:dyDescent="0.25"/>
    <row r="305" ht="15.45" customHeight="1" x14ac:dyDescent="0.25"/>
    <row r="306" ht="15.45" customHeight="1" x14ac:dyDescent="0.25"/>
    <row r="307" ht="15.45" customHeight="1" x14ac:dyDescent="0.25"/>
    <row r="308" ht="15.45" customHeight="1" x14ac:dyDescent="0.25"/>
    <row r="309" ht="15.45" customHeight="1" x14ac:dyDescent="0.25"/>
    <row r="310" ht="15.45" customHeight="1" x14ac:dyDescent="0.25"/>
    <row r="311" ht="15.45" customHeight="1" x14ac:dyDescent="0.25"/>
    <row r="312" ht="15.45" customHeight="1" x14ac:dyDescent="0.25"/>
    <row r="313" ht="15.45" customHeight="1" x14ac:dyDescent="0.25"/>
    <row r="314" ht="15.45" customHeight="1" x14ac:dyDescent="0.25"/>
    <row r="315" ht="15.45" customHeight="1" x14ac:dyDescent="0.25"/>
    <row r="316" ht="15.45" customHeight="1" x14ac:dyDescent="0.25"/>
    <row r="317" ht="15.45" customHeight="1" x14ac:dyDescent="0.25"/>
    <row r="318" ht="15.45" customHeight="1" x14ac:dyDescent="0.25"/>
    <row r="319" ht="15.45" customHeight="1" x14ac:dyDescent="0.25"/>
    <row r="320" ht="15.45" customHeight="1" x14ac:dyDescent="0.25"/>
    <row r="321" ht="15.45" customHeight="1" x14ac:dyDescent="0.25"/>
    <row r="322" ht="15.45" customHeight="1" x14ac:dyDescent="0.25"/>
    <row r="323" ht="15.45" customHeight="1" x14ac:dyDescent="0.25"/>
    <row r="324" ht="15.45" customHeight="1" x14ac:dyDescent="0.25"/>
    <row r="325" ht="15.45" customHeight="1" x14ac:dyDescent="0.25"/>
    <row r="326" ht="15.45" customHeight="1" x14ac:dyDescent="0.25"/>
    <row r="327" ht="15.45" customHeight="1" x14ac:dyDescent="0.25"/>
    <row r="328" ht="15.45" customHeight="1" x14ac:dyDescent="0.25"/>
    <row r="329" ht="15.45" customHeight="1" x14ac:dyDescent="0.25"/>
    <row r="330" ht="15.45" customHeight="1" x14ac:dyDescent="0.25"/>
    <row r="331" ht="15.45" customHeight="1" x14ac:dyDescent="0.25"/>
    <row r="332" ht="15.45" customHeight="1" x14ac:dyDescent="0.25"/>
    <row r="333" ht="15.45" customHeight="1" x14ac:dyDescent="0.25"/>
    <row r="334" ht="15.45" customHeight="1" x14ac:dyDescent="0.25"/>
    <row r="335" ht="15.45" customHeight="1" x14ac:dyDescent="0.25"/>
    <row r="336" ht="15.45" customHeight="1" x14ac:dyDescent="0.25"/>
    <row r="337" ht="15.45" customHeight="1" x14ac:dyDescent="0.25"/>
    <row r="338" ht="15.45" customHeight="1" x14ac:dyDescent="0.25"/>
    <row r="339" ht="15.45" customHeight="1" x14ac:dyDescent="0.25"/>
    <row r="340" ht="15.45" customHeight="1" x14ac:dyDescent="0.25"/>
    <row r="341" ht="15.45" customHeight="1" x14ac:dyDescent="0.25"/>
    <row r="342" ht="15.45" customHeight="1" x14ac:dyDescent="0.25"/>
    <row r="343" ht="15.45" customHeight="1" x14ac:dyDescent="0.25"/>
    <row r="344" ht="15.45" customHeight="1" x14ac:dyDescent="0.25"/>
    <row r="345" ht="15.45" customHeight="1" x14ac:dyDescent="0.25"/>
    <row r="346" ht="15.45" customHeight="1" x14ac:dyDescent="0.25"/>
    <row r="347" ht="15.45" customHeight="1" x14ac:dyDescent="0.25"/>
    <row r="348" ht="15.45" customHeight="1" x14ac:dyDescent="0.25"/>
    <row r="349" ht="15.45" customHeight="1" x14ac:dyDescent="0.25"/>
    <row r="350" ht="15.45" customHeight="1" x14ac:dyDescent="0.25"/>
    <row r="351" ht="15.45" customHeight="1" x14ac:dyDescent="0.25"/>
    <row r="352" ht="15.45" customHeight="1" x14ac:dyDescent="0.25"/>
    <row r="353" ht="15.45" customHeight="1" x14ac:dyDescent="0.25"/>
    <row r="354" ht="15.45" customHeight="1" x14ac:dyDescent="0.25"/>
    <row r="355" ht="15.45" customHeight="1" x14ac:dyDescent="0.25"/>
    <row r="356" ht="15.45" customHeight="1" x14ac:dyDescent="0.25"/>
    <row r="357" ht="15.45" customHeight="1" x14ac:dyDescent="0.25"/>
    <row r="358" ht="15.45" customHeight="1" x14ac:dyDescent="0.25"/>
    <row r="359" ht="15.45" customHeight="1" x14ac:dyDescent="0.25"/>
    <row r="360" ht="15.45" customHeight="1" x14ac:dyDescent="0.25"/>
    <row r="361" ht="15.45" customHeight="1" x14ac:dyDescent="0.25"/>
    <row r="362" ht="15.45" customHeight="1" x14ac:dyDescent="0.25"/>
    <row r="363" ht="15.45" customHeight="1" x14ac:dyDescent="0.25"/>
    <row r="364" ht="15.45" customHeight="1" x14ac:dyDescent="0.25"/>
    <row r="365" ht="15.45" customHeight="1" x14ac:dyDescent="0.25"/>
    <row r="366" ht="15.45" customHeight="1" x14ac:dyDescent="0.25"/>
    <row r="367" ht="15.45" customHeight="1" x14ac:dyDescent="0.25"/>
    <row r="368" ht="15.45" customHeight="1" x14ac:dyDescent="0.25"/>
    <row r="369" ht="15.45" customHeight="1" x14ac:dyDescent="0.25"/>
    <row r="370" ht="15.45" customHeight="1" x14ac:dyDescent="0.25"/>
    <row r="371" ht="15.45" customHeight="1" x14ac:dyDescent="0.25"/>
    <row r="372" ht="15.45" customHeight="1" x14ac:dyDescent="0.25"/>
    <row r="373" ht="15.45" customHeight="1" x14ac:dyDescent="0.25"/>
    <row r="374" ht="15.45" customHeight="1" x14ac:dyDescent="0.25"/>
    <row r="375" ht="15.45" customHeight="1" x14ac:dyDescent="0.25"/>
    <row r="376" ht="15.45" customHeight="1" x14ac:dyDescent="0.25"/>
    <row r="377" ht="15.45" customHeight="1" x14ac:dyDescent="0.25"/>
    <row r="378" ht="15.45" customHeight="1" x14ac:dyDescent="0.25"/>
    <row r="379" ht="15.45" customHeight="1" x14ac:dyDescent="0.25"/>
    <row r="380" ht="15.45" customHeight="1" x14ac:dyDescent="0.25"/>
    <row r="381" ht="15.45" customHeight="1" x14ac:dyDescent="0.25"/>
    <row r="382" ht="15.45" customHeight="1" x14ac:dyDescent="0.25"/>
    <row r="383" ht="15.45" customHeight="1" x14ac:dyDescent="0.25"/>
    <row r="384" ht="15.45" customHeight="1" x14ac:dyDescent="0.25"/>
    <row r="385" ht="15.45" customHeight="1" x14ac:dyDescent="0.25"/>
    <row r="386" ht="15.45" customHeight="1" x14ac:dyDescent="0.25"/>
    <row r="387" ht="15.45" customHeight="1" x14ac:dyDescent="0.25"/>
    <row r="388" ht="15.45" customHeight="1" x14ac:dyDescent="0.25"/>
    <row r="389" ht="15.45" customHeight="1" x14ac:dyDescent="0.25"/>
    <row r="390" ht="15.45" customHeight="1" x14ac:dyDescent="0.25"/>
    <row r="391" ht="15.45" customHeight="1" x14ac:dyDescent="0.25"/>
    <row r="392" ht="15.45" customHeight="1" x14ac:dyDescent="0.25"/>
    <row r="393" ht="15.45" customHeight="1" x14ac:dyDescent="0.25"/>
    <row r="394" ht="15.45" customHeight="1" x14ac:dyDescent="0.25"/>
    <row r="395" ht="15.45" customHeight="1" x14ac:dyDescent="0.25"/>
    <row r="396" ht="15.45" customHeight="1" x14ac:dyDescent="0.25"/>
    <row r="397" ht="15.45" customHeight="1" x14ac:dyDescent="0.25"/>
    <row r="398" ht="15.45" customHeight="1" x14ac:dyDescent="0.25"/>
    <row r="399" ht="15.45" customHeight="1" x14ac:dyDescent="0.25"/>
    <row r="400" ht="15.45" customHeight="1" x14ac:dyDescent="0.25"/>
    <row r="401" ht="15.45" customHeight="1" x14ac:dyDescent="0.25"/>
    <row r="402" ht="15.45" customHeight="1" x14ac:dyDescent="0.25"/>
    <row r="403" ht="15.45" customHeight="1" x14ac:dyDescent="0.25"/>
    <row r="404" ht="15.45" customHeight="1" x14ac:dyDescent="0.25"/>
    <row r="405" ht="15.45" customHeight="1" x14ac:dyDescent="0.25"/>
    <row r="406" ht="15.45" customHeight="1" x14ac:dyDescent="0.25"/>
    <row r="407" ht="15.45" customHeight="1" x14ac:dyDescent="0.25"/>
    <row r="408" ht="15.45" customHeight="1" x14ac:dyDescent="0.25"/>
    <row r="409" ht="15.45" customHeight="1" x14ac:dyDescent="0.25"/>
    <row r="410" ht="15.45" customHeight="1" x14ac:dyDescent="0.25"/>
    <row r="411" ht="15.45" customHeight="1" x14ac:dyDescent="0.25"/>
    <row r="412" ht="15.45" customHeight="1" x14ac:dyDescent="0.25"/>
    <row r="413" ht="15.45" customHeight="1" x14ac:dyDescent="0.25"/>
    <row r="414" ht="15.45" customHeight="1" x14ac:dyDescent="0.25"/>
    <row r="415" ht="15.45" customHeight="1" x14ac:dyDescent="0.25"/>
    <row r="416" ht="15.45" customHeight="1" x14ac:dyDescent="0.25"/>
    <row r="417" ht="15.45" customHeight="1" x14ac:dyDescent="0.25"/>
    <row r="418" ht="15.45" customHeight="1" x14ac:dyDescent="0.25"/>
    <row r="419" ht="15.45" customHeight="1" x14ac:dyDescent="0.25"/>
    <row r="420" ht="15.45" customHeight="1" x14ac:dyDescent="0.25"/>
    <row r="421" ht="15.45" customHeight="1" x14ac:dyDescent="0.25"/>
    <row r="422" ht="15.45" customHeight="1" x14ac:dyDescent="0.25"/>
    <row r="423" ht="15.45" customHeight="1" x14ac:dyDescent="0.25"/>
    <row r="424" ht="15.45" customHeight="1" x14ac:dyDescent="0.25"/>
    <row r="425" ht="15.45" customHeight="1" x14ac:dyDescent="0.25"/>
    <row r="426" ht="15.45" customHeight="1" x14ac:dyDescent="0.25"/>
    <row r="427" ht="15.45" customHeight="1" x14ac:dyDescent="0.25"/>
    <row r="428" ht="15.45" customHeight="1" x14ac:dyDescent="0.25"/>
    <row r="429" ht="15.45" customHeight="1" x14ac:dyDescent="0.25"/>
    <row r="430" ht="15.45" customHeight="1" x14ac:dyDescent="0.25"/>
    <row r="431" ht="15.45" customHeight="1" x14ac:dyDescent="0.25"/>
    <row r="432" ht="15.45" customHeight="1" x14ac:dyDescent="0.25"/>
    <row r="433" ht="15.45" customHeight="1" x14ac:dyDescent="0.25"/>
    <row r="434" ht="15.45" customHeight="1" x14ac:dyDescent="0.25"/>
    <row r="435" ht="15.45" customHeight="1" x14ac:dyDescent="0.25"/>
    <row r="436" ht="15.45" customHeight="1" x14ac:dyDescent="0.25"/>
    <row r="437" ht="15.45" customHeight="1" x14ac:dyDescent="0.25"/>
    <row r="438" ht="15.45" customHeight="1" x14ac:dyDescent="0.25"/>
    <row r="439" ht="15.45" customHeight="1" x14ac:dyDescent="0.25"/>
    <row r="440" ht="15.45" customHeight="1" x14ac:dyDescent="0.25"/>
    <row r="441" ht="15.45" customHeight="1" x14ac:dyDescent="0.25"/>
    <row r="442" ht="15.45" customHeight="1" x14ac:dyDescent="0.25"/>
    <row r="443" ht="15.45" customHeight="1" x14ac:dyDescent="0.25"/>
    <row r="444" ht="15.45" customHeight="1" x14ac:dyDescent="0.25"/>
    <row r="445" ht="15.45" customHeight="1" x14ac:dyDescent="0.25"/>
    <row r="446" ht="15.45" customHeight="1" x14ac:dyDescent="0.25"/>
    <row r="447" ht="15.45" customHeight="1" x14ac:dyDescent="0.25"/>
    <row r="448" ht="15.45" customHeight="1" x14ac:dyDescent="0.25"/>
    <row r="449" ht="15.45" customHeight="1" x14ac:dyDescent="0.25"/>
    <row r="450" ht="15.45" customHeight="1" x14ac:dyDescent="0.25"/>
    <row r="451" ht="15.45" customHeight="1" x14ac:dyDescent="0.25"/>
    <row r="452" ht="15.45" customHeight="1" x14ac:dyDescent="0.25"/>
    <row r="453" ht="15.45" customHeight="1" x14ac:dyDescent="0.25"/>
    <row r="454" ht="15.45" customHeight="1" x14ac:dyDescent="0.25"/>
    <row r="455" ht="15.45" customHeight="1" x14ac:dyDescent="0.25"/>
    <row r="456" ht="15.45" customHeight="1" x14ac:dyDescent="0.25"/>
    <row r="457" ht="15.45" customHeight="1" x14ac:dyDescent="0.25"/>
    <row r="458" ht="15.45" customHeight="1" x14ac:dyDescent="0.25"/>
    <row r="459" ht="15.45" customHeight="1" x14ac:dyDescent="0.25"/>
    <row r="460" ht="15.45" customHeight="1" x14ac:dyDescent="0.25"/>
    <row r="461" ht="15.45" customHeight="1" x14ac:dyDescent="0.25"/>
    <row r="462" ht="15.45" customHeight="1" x14ac:dyDescent="0.25"/>
    <row r="463" ht="15.45" customHeight="1" x14ac:dyDescent="0.25"/>
    <row r="464" ht="15.45" customHeight="1" x14ac:dyDescent="0.25"/>
    <row r="465" ht="15.45" customHeight="1" x14ac:dyDescent="0.25"/>
    <row r="466" ht="15.45" customHeight="1" x14ac:dyDescent="0.25"/>
    <row r="467" ht="15.45" customHeight="1" x14ac:dyDescent="0.25"/>
    <row r="468" ht="15.45" customHeight="1" x14ac:dyDescent="0.25"/>
    <row r="469" ht="15.45" customHeight="1" x14ac:dyDescent="0.25"/>
    <row r="470" ht="15.45" customHeight="1" x14ac:dyDescent="0.25"/>
    <row r="471" ht="15.45" customHeight="1" x14ac:dyDescent="0.25"/>
    <row r="472" ht="15.45" customHeight="1" x14ac:dyDescent="0.25"/>
    <row r="473" ht="15.45" customHeight="1" x14ac:dyDescent="0.25"/>
    <row r="474" ht="15.45" customHeight="1" x14ac:dyDescent="0.25"/>
    <row r="475" ht="15.45" customHeight="1" x14ac:dyDescent="0.25"/>
    <row r="476" ht="15.45" customHeight="1" x14ac:dyDescent="0.25"/>
    <row r="477" ht="15.45" customHeight="1" x14ac:dyDescent="0.25"/>
    <row r="478" ht="15.45" customHeight="1" x14ac:dyDescent="0.25"/>
    <row r="479" ht="15.45" customHeight="1" x14ac:dyDescent="0.25"/>
    <row r="480" ht="15.45" customHeight="1" x14ac:dyDescent="0.25"/>
    <row r="481" ht="15.45" customHeight="1" x14ac:dyDescent="0.25"/>
    <row r="482" ht="15.45" customHeight="1" x14ac:dyDescent="0.25"/>
    <row r="483" ht="15.45" customHeight="1" x14ac:dyDescent="0.25"/>
    <row r="484" ht="15.45" customHeight="1" x14ac:dyDescent="0.25"/>
    <row r="485" ht="15.45" customHeight="1" x14ac:dyDescent="0.25"/>
    <row r="486" ht="15.45" customHeight="1" x14ac:dyDescent="0.25"/>
    <row r="487" ht="15.45" customHeight="1" x14ac:dyDescent="0.25"/>
    <row r="488" ht="15.45" customHeight="1" x14ac:dyDescent="0.25"/>
    <row r="489" ht="15.45" customHeight="1" x14ac:dyDescent="0.25"/>
    <row r="490" ht="15.45" customHeight="1" x14ac:dyDescent="0.25"/>
    <row r="491" ht="15.45" customHeight="1" x14ac:dyDescent="0.25"/>
    <row r="492" ht="15.45" customHeight="1" x14ac:dyDescent="0.25"/>
    <row r="493" ht="15.45" customHeight="1" x14ac:dyDescent="0.25"/>
    <row r="494" ht="15.45" customHeight="1" x14ac:dyDescent="0.25"/>
    <row r="495" ht="15.45" customHeight="1" x14ac:dyDescent="0.25"/>
    <row r="496" ht="15.45" customHeight="1" x14ac:dyDescent="0.25"/>
    <row r="497" ht="15.45" customHeight="1" x14ac:dyDescent="0.25"/>
    <row r="498" ht="15.45" customHeight="1" x14ac:dyDescent="0.25"/>
    <row r="499" ht="15.45" customHeight="1" x14ac:dyDescent="0.25"/>
    <row r="500" ht="15.45" customHeight="1" x14ac:dyDescent="0.25"/>
    <row r="501" ht="15.45" customHeight="1" x14ac:dyDescent="0.25"/>
    <row r="502" ht="15.45" customHeight="1" x14ac:dyDescent="0.25"/>
    <row r="503" ht="15.45" customHeight="1" x14ac:dyDescent="0.25"/>
    <row r="504" ht="15.45" customHeight="1" x14ac:dyDescent="0.25"/>
    <row r="505" ht="15.45" customHeight="1" x14ac:dyDescent="0.25"/>
    <row r="506" ht="15.45" customHeight="1" x14ac:dyDescent="0.25"/>
    <row r="507" ht="15.45" customHeight="1" x14ac:dyDescent="0.25"/>
    <row r="508" ht="15.45" customHeight="1" x14ac:dyDescent="0.25"/>
    <row r="509" ht="15.45" customHeight="1" x14ac:dyDescent="0.25"/>
    <row r="510" ht="15.45" customHeight="1" x14ac:dyDescent="0.25"/>
    <row r="511" ht="15.45" customHeight="1" x14ac:dyDescent="0.25"/>
    <row r="512" ht="15.45" customHeight="1" x14ac:dyDescent="0.25"/>
    <row r="513" ht="15.45" customHeight="1" x14ac:dyDescent="0.25"/>
    <row r="514" ht="15.45" customHeight="1" x14ac:dyDescent="0.25"/>
    <row r="515" ht="15.45" customHeight="1" x14ac:dyDescent="0.25"/>
    <row r="516" ht="15.45" customHeight="1" x14ac:dyDescent="0.25"/>
    <row r="517" ht="15.45" customHeight="1" x14ac:dyDescent="0.25"/>
    <row r="518" ht="15.45" customHeight="1" x14ac:dyDescent="0.25"/>
    <row r="519" ht="15.45" customHeight="1" x14ac:dyDescent="0.25"/>
    <row r="520" ht="15.45" customHeight="1" x14ac:dyDescent="0.25"/>
    <row r="521" ht="15.45" customHeight="1" x14ac:dyDescent="0.25"/>
    <row r="522" ht="15.45" customHeight="1" x14ac:dyDescent="0.25"/>
    <row r="523" ht="15.45" customHeight="1" x14ac:dyDescent="0.25"/>
    <row r="524" ht="15.45" customHeight="1" x14ac:dyDescent="0.25"/>
    <row r="525" ht="15.45" customHeight="1" x14ac:dyDescent="0.25"/>
    <row r="526" ht="15.45" customHeight="1" x14ac:dyDescent="0.25"/>
    <row r="527" ht="15.45" customHeight="1" x14ac:dyDescent="0.25"/>
    <row r="528" ht="15.45" customHeight="1" x14ac:dyDescent="0.25"/>
    <row r="529" ht="15.45" customHeight="1" x14ac:dyDescent="0.25"/>
    <row r="530" ht="15.45" customHeight="1" x14ac:dyDescent="0.25"/>
    <row r="531" ht="15.45" customHeight="1" x14ac:dyDescent="0.25"/>
    <row r="532" ht="15.45" customHeight="1" x14ac:dyDescent="0.25"/>
    <row r="533" ht="15.45" customHeight="1" x14ac:dyDescent="0.25"/>
    <row r="534" ht="15.45" customHeight="1" x14ac:dyDescent="0.25"/>
    <row r="535" ht="15.45" customHeight="1" x14ac:dyDescent="0.25"/>
    <row r="536" ht="15.45" customHeight="1" x14ac:dyDescent="0.25"/>
    <row r="537" ht="15.45" customHeight="1" x14ac:dyDescent="0.25"/>
    <row r="538" ht="15.45" customHeight="1" x14ac:dyDescent="0.25"/>
    <row r="539" ht="15.45" customHeight="1" x14ac:dyDescent="0.25"/>
    <row r="540" ht="15.45" customHeight="1" x14ac:dyDescent="0.25"/>
    <row r="541" ht="15.45" customHeight="1" x14ac:dyDescent="0.25"/>
    <row r="542" ht="15.45" customHeight="1" x14ac:dyDescent="0.25"/>
    <row r="543" ht="15.45" customHeight="1" x14ac:dyDescent="0.25"/>
    <row r="544" ht="15.45" customHeight="1" x14ac:dyDescent="0.25"/>
    <row r="545" ht="15.45" customHeight="1" x14ac:dyDescent="0.25"/>
    <row r="546" ht="15.45" customHeight="1" x14ac:dyDescent="0.25"/>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D5F4F4-4BEC-44A5-A3D4-9614110B8E35}">
  <ds:schemaRefs>
    <ds:schemaRef ds:uri="http://schemas.microsoft.com/office/infopath/2007/PartnerControls"/>
    <ds:schemaRef ds:uri="http://purl.org/dc/dcmitype/"/>
    <ds:schemaRef ds:uri="http://purl.org/dc/terms/"/>
    <ds:schemaRef ds:uri="http://schemas.microsoft.com/office/2006/documentManagement/types"/>
    <ds:schemaRef ds:uri="http://www.w3.org/XML/1998/namespace"/>
    <ds:schemaRef ds:uri="0eb656aa-4e79-4e95-9076-bc119a23e0cc"/>
    <ds:schemaRef ds:uri="http://schemas.openxmlformats.org/package/2006/metadata/core-properties"/>
    <ds:schemaRef ds:uri="http://purl.org/dc/elements/1.1/"/>
    <ds:schemaRef ds:uri="c1f338ac-e338-414f-952c-f74dcc6d59e1"/>
    <ds:schemaRef ds:uri="acaf4567-dc07-471f-892c-2bcb86ef35ae"/>
    <ds:schemaRef ds:uri="http://schemas.microsoft.com/office/2006/metadata/properties"/>
  </ds:schemaRefs>
</ds:datastoreItem>
</file>

<file path=customXml/itemProps2.xml><?xml version="1.0" encoding="utf-8"?>
<ds:datastoreItem xmlns:ds="http://schemas.openxmlformats.org/officeDocument/2006/customXml" ds:itemID="{0A6B3C50-9461-4DF8-8D35-3E52F68CEAAB}">
  <ds:schemaRefs>
    <ds:schemaRef ds:uri="http://schemas.microsoft.com/sharepoint/v3/contenttype/forms"/>
  </ds:schemaRefs>
</ds:datastoreItem>
</file>

<file path=customXml/itemProps3.xml><?xml version="1.0" encoding="utf-8"?>
<ds:datastoreItem xmlns:ds="http://schemas.openxmlformats.org/officeDocument/2006/customXml" ds:itemID="{E66A4FCC-75C6-4B85-8E2B-E2E52D2FE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CG81 Advanced breast cancer: diagnosis and treatment: Baseline assessment tool 30/06/2026</dc:title>
  <dc:creator/>
  <cp:lastModifiedBy/>
  <dcterms:created xsi:type="dcterms:W3CDTF">2019-11-29T09:17:18Z</dcterms:created>
  <dcterms:modified xsi:type="dcterms:W3CDTF">2026-06-30T09:11:20Z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2026-06-30T06:52:21Z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1ae885a8-3380-4d7a-b398-ab62454d2dcd</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