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8_{65D40AE1-D7FC-443B-8F16-5AA15F94EE3F}" xr6:coauthVersionLast="47" xr6:coauthVersionMax="47" xr10:uidLastSave="{00000000-0000-0000-0000-000000000000}"/>
  <bookViews>
    <workbookView xWindow="28680" yWindow="0" windowWidth="29040" windowHeight="15840" tabRatio="889" xr2:uid="{00000000-000D-0000-FFFF-FFFF00000000}"/>
  </bookViews>
  <sheets>
    <sheet name="Cover page" sheetId="28" r:id="rId1"/>
    <sheet name="Introduction" sheetId="23" r:id="rId2"/>
    <sheet name="Data sheet" sheetId="24" r:id="rId3"/>
  </sheets>
  <definedNames>
    <definedName name="_xlnm._FilterDatabase" localSheetId="2" hidden="1">'Data sheet'!$A$9:$K$92</definedName>
    <definedName name="_xlnm.Print_Area" localSheetId="2">'Data sheet'!$A$1:$K$92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<sst xmlns="http://schemas.openxmlformats.org/spreadsheetml/2006/main" count="174" uniqueCount="170">
  <si>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</si>
  <si>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</si>
  <si>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</si>
  <si>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</si>
  <si>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</si>
  <si>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</si>
  <si>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</si>
  <si>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</si>
  <si>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</si>
  <si>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</si>
  <si>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</si>
  <si>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</si>
  <si>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</si>
  <si>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</si>
  <si>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</si>
  <si>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</si>
  <si>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</si>
  <si>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</si>
  <si>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</si>
  <si>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</si>
  <si>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NG100</t>
  </si>
  <si>
    <r>
      <t>Baseline assessme</t>
    </r>
    <r>
      <rPr>
        <b/>
        <sz val="18"/>
        <rFont val="Lato"/>
        <family val="2"/>
      </rPr>
      <t>nt tool</t>
    </r>
    <r>
      <rPr>
        <b/>
        <sz val="18"/>
        <color indexed="8"/>
        <rFont val="Lato"/>
        <family val="2"/>
      </rPr>
      <t xml:space="preserve"> for rheumatoid arthritis in adults: management (NICE clinical guideline NG100)</t>
    </r>
  </si>
  <si>
    <t>This baseline assessment tool can be used to evaluate whether practice is in line with the recommendations in rheumatoid arthritis in adults: management (NICE clinical guideline NG100). It can also help to plan activity to meet the recommendations.</t>
  </si>
  <si>
    <t>Baseline assessment tool for rheumatoid arthritis in adults: management (NICE clinical guideline NG100)</t>
  </si>
  <si>
    <t>Referral from primary care</t>
  </si>
  <si>
    <t>1.1.1</t>
  </si>
  <si>
    <t>2009, amended 2018</t>
  </si>
  <si>
    <t xml:space="preserve">Refer for specialist opinion any adult with suspected persistent synovitis of undetermined cause. Refer urgently (even with a normal acute-phase response, negative anti-cyclic citrullinated peptide [CCP] antibodies or rheumatoid factor) if any of the following apply:
• the small joints of the hands or feet are affected
• more than one joint is affected
• there has been a delay of 3 months or longer between onset of symptoms and seeking medical advice. </t>
  </si>
  <si>
    <t>Investigations</t>
  </si>
  <si>
    <t>If the following investigations are ordered in primary care, they should not delay referral for specialist opinion (see recommendation 1.1.1).</t>
  </si>
  <si>
    <t xml:space="preserve">Offer to carry out a blood test for rheumatoid factor in adults with suspected rheumatoid arthritis (RA) who are found to have synovitis on clinical examination. </t>
  </si>
  <si>
    <t>1.1.2</t>
  </si>
  <si>
    <t xml:space="preserve">Consider measuring anti-CCP antibodies in adults with suspected RA if they are negative for rheumatoid factor. </t>
  </si>
  <si>
    <t>1.1.3</t>
  </si>
  <si>
    <t xml:space="preserve">X-ray the hands and feet in adults with suspected RA and persistent synovitis. </t>
  </si>
  <si>
    <t xml:space="preserve">1.1.4	</t>
  </si>
  <si>
    <t>Investigations following diagnosis</t>
  </si>
  <si>
    <t>1.1.5</t>
  </si>
  <si>
    <t xml:space="preserve">As soon as possible after establishing a diagnosis of RA:
• measure anti-CCP antibodies, unless already measured to inform diagnosis 
• X-ray the hands and feet to establish whether erosions are present, unless X-rays were performed to inform diagnosis 
• measure functional ability using, for example, the Health Assessment Questionnaire (HAQ), to provide a baseline for assessing the functional response to treatment. </t>
  </si>
  <si>
    <t>1.1.6</t>
  </si>
  <si>
    <t>1.2.1</t>
  </si>
  <si>
    <t>1.2.2</t>
  </si>
  <si>
    <t xml:space="preserve">In adults with active RA, measure C-reactive protein (CRP) and disease activity (using a composite score such as DAS28) monthly in specialist care until the target of remission or low disease activity is achieved. </t>
  </si>
  <si>
    <t>1.2.3</t>
  </si>
  <si>
    <t xml:space="preserve">Explain the risks and benefits of treatment options to adults with RA in ways that can be easily understood. Throughout the course of their disease, offer them the opportunity to talk about and agree all aspects of their care, and respect the decisions they make. </t>
  </si>
  <si>
    <t>1.3.1</t>
  </si>
  <si>
    <t>1.3.2</t>
  </si>
  <si>
    <t xml:space="preserve">Adults with RA who wish to know more about their disease and its management should be offered the opportunity to take part in existing educational activities, including self-management programmes. </t>
  </si>
  <si>
    <t>1.3.3</t>
  </si>
  <si>
    <t>Conventional disease-modifying anti-rheumatic drugs</t>
  </si>
  <si>
    <t>1.4.1</t>
  </si>
  <si>
    <t xml:space="preserve">Consider short-term bridging treatment with glucocorticoids (oral, intramuscular or intra-articular) when starting a new cDMARD. </t>
  </si>
  <si>
    <t>1.4.2</t>
  </si>
  <si>
    <t xml:space="preserve">Offer additional cDMARDs (oral methotrexate, leflunomide, sulfasalazine or hydroxychloroquine) in combination in a step-up strategy when the treatment target (remission or low disease activity) has not been achieved despite dose escalation. </t>
  </si>
  <si>
    <t>1.4.3</t>
  </si>
  <si>
    <t>1.5 Further pharmacological management</t>
  </si>
  <si>
    <t>Biological and targeted synthetic DMARDs</t>
  </si>
  <si>
    <t>1.5.1</t>
  </si>
  <si>
    <t>1.5.2</t>
  </si>
  <si>
    <t>1.5.3</t>
  </si>
  <si>
    <t>Glucocorticoids</t>
  </si>
  <si>
    <t xml:space="preserve">Offer short-term treatment with glucocorticoids for managing flares in adults with recent-onset or established disease to rapidly decrease inflammation. </t>
  </si>
  <si>
    <t>1.5.4</t>
  </si>
  <si>
    <t>1.5.5</t>
  </si>
  <si>
    <t xml:space="preserve">Consider oral non-steroidal anti-inflammatory drugs (NSAIDs, including traditional NSAIDs and cox II selective inhibitors), when control of pain or stiffness is inadequate. Take account of potential gastrointestinal, liver and cardio-renal toxicity, and the person's risk factors, including age and pregnancy. </t>
  </si>
  <si>
    <t>1.6.1</t>
  </si>
  <si>
    <t>1.6.2</t>
  </si>
  <si>
    <t xml:space="preserve">If a person with RA needs to take low-dose aspirin, healthcare professionals should consider other treatments before adding an NSAID (with a PPI) if pain relief is ineffective or insufficient. </t>
  </si>
  <si>
    <t>1.6.3</t>
  </si>
  <si>
    <t xml:space="preserve">Adults with RA should have ongoing access to a multidisciplinary team. This should provide the opportunity for periodic assessments (see 1.9.2 and 1.9.3) of the effect of the disease on their lives (such as pain, fatigue, everyday activities, mobility, ability to work or take part in social or leisure activities, quality of life, mood, impact on sexual relationships) and help to manage the condition. </t>
  </si>
  <si>
    <t>1.7.1</t>
  </si>
  <si>
    <t xml:space="preserve">Adults with RA should have access to a named member of the multidisciplinary team (for example, the specialist nurse) who is responsible for coordinating their care. </t>
  </si>
  <si>
    <t>1.7.2</t>
  </si>
  <si>
    <t>Physiotherapy</t>
  </si>
  <si>
    <t>1.8.1</t>
  </si>
  <si>
    <t>Adults with RA should have access to specialist physiotherapy, with periodic review (see 1.9.2 and 1.9.3), to:
• improve general fitness and encourage regular exercise
• learn exercises for enhancing joint flexibility, muscle strength and managing other functional impairments
• learn about the short-term pain relief provided by methods such as transcutaneous electrical nerve stimulators (TENS) and wax baths.</t>
  </si>
  <si>
    <t>Occupational therapy</t>
  </si>
  <si>
    <t>1.8.2</t>
  </si>
  <si>
    <t>Hand exercise programmes</t>
  </si>
  <si>
    <t>1.8.3</t>
  </si>
  <si>
    <t xml:space="preserve">The tailored hand exercise programme for adults with RA should be delivered by a practitioner with training and skills in this area. </t>
  </si>
  <si>
    <t>1.8.4</t>
  </si>
  <si>
    <t>Podiatry</t>
  </si>
  <si>
    <t xml:space="preserve">All adults with RA and foot problems should have access to a podiatrist for assessment and periodic review of their foot health needs (see 1.9.2 and 1.9.3). </t>
  </si>
  <si>
    <t>1.8.5</t>
  </si>
  <si>
    <t xml:space="preserve">Functional insoles and therapeutic footwear should be available for all adults with RA if indicated. </t>
  </si>
  <si>
    <t>1.8.6</t>
  </si>
  <si>
    <t>Psychological interventions</t>
  </si>
  <si>
    <t>1.8.7</t>
  </si>
  <si>
    <t>Diet and complementary therapies</t>
  </si>
  <si>
    <t xml:space="preserve">Inform adults with RA who wish to experiment with their diet that there is no strong evidence that their arthritis will benefit. However, they could be encouraged to follow the principles of a Mediterranean diet (more bread, fruit, vegetables and fish; less meat; and replace butter and cheese with products based on vegetable and plant oils). </t>
  </si>
  <si>
    <t>1.8.8</t>
  </si>
  <si>
    <t xml:space="preserve">Inform adults with RA who wish to try complementary therapies that although some may provide short-term symptomatic benefit, there is little or no evidence for their long-term efficacy. </t>
  </si>
  <si>
    <t>1.8.9</t>
  </si>
  <si>
    <t>1.8.10</t>
  </si>
  <si>
    <t xml:space="preserve">If an adult with RA decides to try complementary therapies, advise them:
• these approaches should not replace conventional treatment
• this should not prejudice the attitudes of members of the multidisciplinary team, or affect the care offered. </t>
  </si>
  <si>
    <t>1.9.1</t>
  </si>
  <si>
    <t xml:space="preserve">Consider a review appointment to take place 6 months after achieving treatment target (remission or low disease activity) to ensure that the target has been maintained. </t>
  </si>
  <si>
    <t>1.9.2</t>
  </si>
  <si>
    <t>1.9.3</t>
  </si>
  <si>
    <t>2009, amended 2020</t>
  </si>
  <si>
    <t xml:space="preserve">For adults who have maintained the treatment target (remission or low disease activity) for at least 1 year without glucocorticoids, consider cautiously reducing drug doses or stopping drugs in a step-down strategy. Return promptly to the previous DMARD regimen if the treatment target is no longer met. </t>
  </si>
  <si>
    <t>1.9.4</t>
  </si>
  <si>
    <t xml:space="preserve">Do not use ultrasound for routine monitoring of disease activity in adults with RA. </t>
  </si>
  <si>
    <t>1.9.5</t>
  </si>
  <si>
    <t>1.10.1</t>
  </si>
  <si>
    <t xml:space="preserve">Offer to refer adults with RA for an early specialist surgical opinion if any of the following do not respond to optimal non-surgical management:
• persistent pain due to joint damage or other identifiable soft tissue cause
• worsening joint function
• progressive deformity
• persistent localised synovitis. </t>
  </si>
  <si>
    <t>1.10.2</t>
  </si>
  <si>
    <t xml:space="preserve">Offer to refer adults with any of the following complications for a specialist surgical opinion before damage or deformity becomes irreversible:
• imminent or actual tendon rupture
• nerve compression (for example, carpal tunnel syndrome)
• stress fracture. </t>
  </si>
  <si>
    <t>1.10.3</t>
  </si>
  <si>
    <t xml:space="preserve">Offer urgent combined medical and surgical management to adults with RA who have suspected or proven septic arthritis (especially in a prosthetic joint). </t>
  </si>
  <si>
    <t>1.10.4</t>
  </si>
  <si>
    <t>1.10.5</t>
  </si>
  <si>
    <t xml:space="preserve">Do not let concerns about the long-term durability of prosthetic joints influence decisions to offer joint replacements to younger adults with RA. </t>
  </si>
  <si>
    <t>1.10.6</t>
  </si>
  <si>
    <t xml:space="preserve">For adults with newly diagnosed active RA:
• Offer first-line treatment with cDMARD monotherapy using oral methotrexate, leflunomide or sulfasalazine as soon as possible and ideally within 3 months of onset of persistent symptoms.
• Consider hydroxychloroquine for first-line treatment as an alternative to oral methotrexate, leflunomide or sulfasalazine for mild or palindromic disease.
• Escalate dose as tolerated. </t>
  </si>
  <si>
    <t xml:space="preserve">Offer psychological interventions (for example, relaxation, stress management and cognitive coping skills [such as managing negative thinking]) to help adults with RA adjust to living with their condition. </t>
  </si>
  <si>
    <r>
      <rPr>
        <sz val="12"/>
        <rFont val="Lato"/>
        <family val="2"/>
      </rPr>
      <t xml:space="preserve">It should be used in conjunction with </t>
    </r>
    <r>
      <rPr>
        <u/>
        <sz val="12"/>
        <color rgb="FF0000FF"/>
        <rFont val="Lato"/>
        <family val="2"/>
      </rPr>
      <t>rheumatoid arthritis in adults: management</t>
    </r>
    <r>
      <rPr>
        <sz val="12"/>
        <rFont val="Lato"/>
        <family val="2"/>
      </rPr>
      <t xml:space="preserve"> (NICE clinical guideline NG100).</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</si>
  <si>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</si>
  <si>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</si>
  <si>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</si>
  <si>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</si>
  <si>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If anti-CCP antibodies are present or there are erosions on X-ray: 
• advise the person that they have an increased risk of radiological progression but not necessarily an increased risk of poor function, </t>
    </r>
    <r>
      <rPr>
        <b/>
        <sz val="12"/>
        <rFont val="Lato"/>
        <family val="2"/>
      </rPr>
      <t>and</t>
    </r>
    <r>
      <rPr>
        <sz val="12"/>
        <color theme="1"/>
        <rFont val="Lato"/>
        <family val="2"/>
      </rPr>
      <t xml:space="preserve"> 
• emphasise the importance of monitoring their condition, and seeking rapid access to specialist care if disease worsens or they have a flare. </t>
    </r>
  </si>
  <si>
    <r>
      <t xml:space="preserve">Offer verbal and written information to adults with RA to:
• improve their understanding of the condition and its management, </t>
    </r>
    <r>
      <rPr>
        <b/>
        <sz val="12"/>
        <color theme="1"/>
        <rFont val="Lato"/>
        <family val="2"/>
      </rPr>
      <t>and</t>
    </r>
    <r>
      <rPr>
        <sz val="12"/>
        <color theme="1"/>
        <rFont val="Lato"/>
        <family val="2"/>
      </rPr>
      <t xml:space="preserve">
• counter any misconceptions they may have.</t>
    </r>
  </si>
  <si>
    <r>
      <t>In adults with established RA, only continue long-term treatment with glucocorticoids when:
• the long-term complications of glucocorticoid therapy have been fully discussed,</t>
    </r>
    <r>
      <rPr>
        <b/>
        <sz val="12"/>
        <color theme="1"/>
        <rFont val="Lato"/>
        <family val="2"/>
      </rPr>
      <t xml:space="preserve"> and</t>
    </r>
    <r>
      <rPr>
        <sz val="12"/>
        <color theme="1"/>
        <rFont val="Lato"/>
        <family val="2"/>
      </rPr>
      <t xml:space="preserve">
• all other treatment options (including biological and targeted synthetic DMARDs) have been offered. </t>
    </r>
  </si>
  <si>
    <r>
      <t xml:space="preserve">When treating symptoms of RA with oral NSAIDs:
• offer the lowest effective dose for the shortest possible time
• offer a proton pump inhibitor (PPI), </t>
    </r>
    <r>
      <rPr>
        <b/>
        <sz val="12"/>
        <color theme="1"/>
        <rFont val="Lato"/>
        <family val="2"/>
      </rPr>
      <t>and</t>
    </r>
    <r>
      <rPr>
        <sz val="12"/>
        <color theme="1"/>
        <rFont val="Lato"/>
        <family val="2"/>
      </rPr>
      <t xml:space="preserve">
• review risk factors for adverse events regularly. </t>
    </r>
  </si>
  <si>
    <r>
      <t>Adults with RA should have access to specialist occupational therapy, with periodic review (see 1.9.2 and 1.9.3), if they have:
•	difficulties with any of their everyday activities,</t>
    </r>
    <r>
      <rPr>
        <b/>
        <sz val="12"/>
        <color theme="1"/>
        <rFont val="Lato"/>
        <family val="2"/>
      </rPr>
      <t xml:space="preserve"> or</t>
    </r>
    <r>
      <rPr>
        <sz val="12"/>
        <color theme="1"/>
        <rFont val="Lato"/>
        <family val="2"/>
      </rPr>
      <t xml:space="preserve">
•	problems with hand function. </t>
    </r>
  </si>
  <si>
    <r>
      <t xml:space="preserve">Consider a tailored strengthening and stretching hand exercise programme for adults with RA with pain and dysfunction of the hands or wrists if:
• they are not on a drug regimen for RA, </t>
    </r>
    <r>
      <rPr>
        <b/>
        <sz val="12"/>
        <color theme="1"/>
        <rFont val="Lato"/>
        <family val="2"/>
      </rPr>
      <t>or</t>
    </r>
    <r>
      <rPr>
        <sz val="12"/>
        <color theme="1"/>
        <rFont val="Lato"/>
        <family val="2"/>
      </rPr>
      <t xml:space="preserve">
• they have been on a stable drug regimen for RA for at least 3 months. </t>
    </r>
  </si>
  <si>
    <r>
      <t xml:space="preserve">Ensure that all adults with RA have:
• rapid access to specialist care for flares
• information about when and how to access specialist care, </t>
    </r>
    <r>
      <rPr>
        <b/>
        <sz val="12"/>
        <color theme="1"/>
        <rFont val="Lato"/>
        <family val="2"/>
      </rPr>
      <t>and</t>
    </r>
    <r>
      <rPr>
        <sz val="12"/>
        <color theme="1"/>
        <rFont val="Lato"/>
        <family val="2"/>
      </rPr>
      <t xml:space="preserve">
• ongoing drug monitoring. </t>
    </r>
  </si>
  <si>
    <r>
      <t>If an adult with RA develops any symptoms or signs that suggest cervical myelopathy (for example, paraesthesia, weakness, unsteadiness, reduced power, extensor plantars):
• request an urgent MRI scan,</t>
    </r>
    <r>
      <rPr>
        <b/>
        <sz val="12"/>
        <color theme="1"/>
        <rFont val="Lato"/>
        <family val="2"/>
      </rPr>
      <t xml:space="preserve"> and</t>
    </r>
    <r>
      <rPr>
        <sz val="12"/>
        <color theme="1"/>
        <rFont val="Lato"/>
        <family val="2"/>
      </rPr>
      <t xml:space="preserve">
• refer for a specialist surgical opinion. </t>
    </r>
  </si>
  <si>
    <t>Investigations for diagnosis</t>
  </si>
  <si>
    <t>Treat active RA in adults with the aim of achieving a target of remission or low disease activity if remission cannot be achieved (treat-to-target). Achieving the target may involve trying multiple conventional disease-modifying anti-rheumatic drugs (cDMARDs), and biological or targeted synthetic DMARDs with different mechanisms of action, one after the other.</t>
  </si>
  <si>
    <t>For guidance on using DMARDs to achieve treatment targets, see recommendation 1.2.1. Also see the MHRA’s  safety advice on Janus kinase (JAK) inhibitors (April 2023)
See terms used in this guideline for a description and examples of tumour necrosis factor (TNF) inhibitors and JAK inhibitors.</t>
  </si>
  <si>
    <t xml:space="preserve">Moderate RA </t>
  </si>
  <si>
    <t>Severe RA</t>
  </si>
  <si>
    <t>For medicines recommended as options in NICE technology appraisal guidance for treating severe RA (DAS28 of more than 5.1) that has inadequately responded to at least 1 biological DMARD and rituximab, see the guidance on:
•	filgotinib (TA676, February 2021) 
•	upadacitinib (TA665, December 2020) 
•	sarilumab (TA485, November 2017)
•	tocilizumab (TA247, February 2012).
Give the biological or targeted synthetic DMARD in combination with methotrexate unless it is contraindicated, or the person cannot tolerate it. Sarilumab and tocilizumab are not recommended for monotherapy. 
For tocilizumab, previous biological DMARD treatment should include at least 1 TNF inhibitor.</t>
  </si>
  <si>
    <t>Anakinra</t>
  </si>
  <si>
    <t>1.5.6</t>
  </si>
  <si>
    <t>1.5.9</t>
  </si>
  <si>
    <t>1.5.7</t>
  </si>
  <si>
    <t>1.5.8</t>
  </si>
  <si>
    <t>NICE has published a guideline on depression in adults with a chronic physical health problem.</t>
  </si>
  <si>
    <t>1.9.6</t>
  </si>
  <si>
    <t>Consider making the target remission rather than low disease activity for people with an increased risk of radiological progression (presence of anti-CCP antibodies or erosions on X-ray at baseline assessment).</t>
  </si>
  <si>
    <t xml:space="preserve">If people with RA and their clinicians consider there to be a range of suitable medicines, after discussing the advantages and disadvantages of all the options, the least expensive should be used. Administration costs, dosages, price per dose and commercial arrangements should all be taken into account. </t>
  </si>
  <si>
    <t>For medicines recommended as options in NICE technology appraisal guidance for treating moderate RA (disease activity score [DAS28] of 3.2 to 5.1) that has inadequately responded to intensive therapy with 2 or more conventional DMARDs (cDMARDs) used in combination, see the guidance on:
•	upadacitinib (TA744, November 2021) 
•	adalimumab (TA715, July 2021) 
•	etanercept (TA715, July 2021)
•	infliximab (TA715, July 2021)
•	filgotinib (TA676, July 2021).
Give the biological or targeted synthetic DMARD in combination with methotrexate unless it is contraindicated, or the person cannot tolerate it. Infliximab is not recommended for monotherapy.</t>
  </si>
  <si>
    <t xml:space="preserve">Rituximab in combination with methotrexate is recommended as an option in NICE technology appraisal guidance for treating severe RA (DAS28 of more than 5.1) that has inadequately responded to at least 1 TNF inhibitor. For full details, see the guidance on rituximab (TA195, August 2010). </t>
  </si>
  <si>
    <t xml:space="preserve">Do not offer the combination of TNF inhibitor therapy and anakinra for RA. </t>
  </si>
  <si>
    <t xml:space="preserve">On the balance of its clinical benefits and cost effectiveness, anakinra is not recommended for the treatment of RA, except in the context of a controlled, long-term clinical study. </t>
  </si>
  <si>
    <t>1.5.10</t>
  </si>
  <si>
    <t xml:space="preserve">For adults with RA who are receiving a biological or targeted synthetic DMARD, continue treatment only if there is a moderate response (as defined in the relevant NICE technology appraisal listed in section 1.5) at 6  months. Stop treatment if this is not maintained. </t>
  </si>
  <si>
    <t>1.4  Initial pharmacological management</t>
  </si>
  <si>
    <t>1.3  Communication and education</t>
  </si>
  <si>
    <t>1.2  Treat-to-target strategy</t>
  </si>
  <si>
    <t xml:space="preserve">1.1  Referral, diagnosis and investigations </t>
  </si>
  <si>
    <r>
      <t xml:space="preserve">When surgery is offered to adults with RA, explain that the main expected benefits are:
• pain relief
• improvement, or prevention of further deterioration, of joint function, </t>
    </r>
    <r>
      <rPr>
        <b/>
        <sz val="12"/>
        <color theme="1"/>
        <rFont val="Lato"/>
        <family val="2"/>
      </rPr>
      <t>and</t>
    </r>
    <r>
      <rPr>
        <sz val="12"/>
        <color theme="1"/>
        <rFont val="Lato"/>
        <family val="2"/>
      </rPr>
      <t xml:space="preserve">
• prevention of deformity.
Cosmetic improvements should not be the dominant concern. </t>
    </r>
  </si>
  <si>
    <t xml:space="preserve">Offer all adults with RA, including those who have achieved the treatment target, an annual review to:
• assess disease activity and damage, and measure functional ability (using, for example, the Health Assessment Questionnaire [HAQ])
• check for the development of comorbidities, such as hypertension, ischaemic heart disease, osteoporosis and depression
• assess symptoms that suggest complications, such as vasculitis and disease of the cervical spine, lung or eyes
• organise appropriate cross referral within the multidisciplinary team
• assess the need for referral for surgery (see section 1.10)
• assess the effect the disease is having on a person's life. 
Follow recommendation 1.2.1 if the target is not maintained. </t>
  </si>
  <si>
    <t>1.10  Timing and referral for surgery</t>
  </si>
  <si>
    <t xml:space="preserve">1.9   Monitoring </t>
  </si>
  <si>
    <t>1.8  Non-pharmacological management</t>
  </si>
  <si>
    <t>1.7  The multidisciplinary team</t>
  </si>
  <si>
    <t>1.6  Symptom control</t>
  </si>
  <si>
    <t>2018, amended 2024</t>
  </si>
  <si>
    <t>Published: 11 July 2018</t>
  </si>
  <si>
    <t>Give the biological or targeted synthetic DMARD in combination with methotrexate unless it is contraindicated, or the person cannot tolerate it. Abatacept, golimumab and infliximab are not recommended for monotherapy.</t>
  </si>
  <si>
    <t xml:space="preserve">For medicines recommended as options in NICE technology appraisal guidance for treating severe RA (DAS28 of more than 5.1) that has inadequately responded to intensive therapy with conventional DMARDs (cDMARDs) used in combination, see the guidance on:
•	filgotinib (TA676, February 2021) 
•	upadacitinib (TA665, December 2020) 
•	sarilumab (TA485, November 2017) 
•	tofacitinib (TA480, October 2017) 
•	baricitinib (TA466, August 2017) 
•	abatacept (TA375, January 2016) 
•	adalimumab (TA375, January 2016) 
•	certolizumab pegol (TA375, January 2016)
•	etanercept (TA375, January 2016)
•	golimumab (TA375, January 2016) 
•	infliximab (TA375, January 2016)
•	tocilizumab (TA375, January 2016). </t>
  </si>
  <si>
    <t>For medicines recommended as options in NICE technology appraisal guidance for treating severe RA (DAS28 of more than 5.1) that has inadequately responded to at least 1 biological DMARD, in people who cannot have rituximab, see the guidance on:
•	filgotinib (TA676, February 2021) 
•	upadacitinib (TA665, December 2020) 
•	sarilumab (TA485, November 2017) 
•	tofacitinib (TA480, October 2017) 
•	baricitinib (TA466, August 2017) 
•	certolizumab pegol (TA415, October 2016) 
•	tocilizumab (TA247, February 2012)  
•	golimumab (TA225, June 2011) 
•	abatacept (TA195, August 2010) 
•	adalimumab (TA195, August 2010)  
•	etanercept (TA195, August 2010)  
•	infliximab (TA195, August 2010).</t>
  </si>
  <si>
    <t>Give the biological or targeted synthetic DMARD in combination with methotrexate unless it is contraindicated, or the person cannot tolerate it. Abatacept, golimumab, infliximab and tocilizumab are not recommended for monotherapy. 
For abatacept, adalimumab, certolizumab pegol, etanercept, golimumab, infliximab and tocilizumab, previous biological DMARD treatment should include at least 1 TNF inhibitor.</t>
  </si>
  <si>
    <t>Baseline assessment: rheumatoid arthritis in adults: management</t>
  </si>
  <si>
    <t xml:space="preserve">Updated: 12 October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</si>
</sst>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name val="Arial"/>
      <family val="2"/>
    </font>
    <font>
      <b/>
      <sz val="18"/>
      <name val="Lato"/>
      <family val="2"/>
    </font>
    <font>
      <b/>
      <sz val="18"/>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sz val="12"/>
      <color rgb="FFFFFFFF"/>
      <name val="Lato"/>
      <family val="2"/>
    </font>
    <font>
      <b/>
      <sz val="13"/>
      <color rgb="FFFFFFFF"/>
      <name val="Lato"/>
      <family val="2"/>
    </font>
    <font>
      <sz val="8"/>
      <name val="Calibri"/>
      <family val="2"/>
      <scheme val="minor"/>
    </font>
    <font>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80">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applyAlignment="1">
      <alignment horizontal="left" wrapText="1"/>
    </xf>
    <xf numFmtId="0" fontId="10" fillId="0" borderId="0" xfId="0" applyFont="1"/>
    <xf numFmtId="0" fontId="7" fillId="0" borderId="0" xfId="0" applyFont="1"/>
    <xf numFmtId="0" fontId="0" fillId="2" borderId="7" xfId="0" applyFill="1" applyBorder="1"/>
    <xf numFmtId="0" fontId="0" fillId="2" borderId="0" xfId="0" applyFill="1"/>
    <xf numFmtId="0" fontId="0" fillId="2" borderId="8" xfId="0" applyFill="1" applyBorder="1"/>
    <xf numFmtId="0" fontId="12" fillId="2" borderId="7" xfId="0" applyFont="1" applyFill="1" applyBorder="1" applyAlignment="1">
      <alignment vertical="top"/>
    </xf>
    <xf numFmtId="0" fontId="14" fillId="2" borderId="7" xfId="0" applyFont="1" applyFill="1" applyBorder="1" applyAlignment="1">
      <alignment vertical="top" wrapText="1"/>
    </xf>
    <xf numFmtId="0" fontId="0" fillId="2" borderId="9" xfId="0" applyFill="1" applyBorder="1"/>
    <xf numFmtId="0" fontId="0" fillId="2" borderId="10" xfId="0" applyFill="1" applyBorder="1"/>
    <xf numFmtId="0" fontId="14" fillId="2" borderId="0" xfId="0" applyFont="1" applyFill="1" applyAlignment="1">
      <alignment vertical="top" wrapText="1"/>
    </xf>
    <xf numFmtId="0" fontId="14" fillId="2" borderId="0" xfId="0" applyFont="1" applyFill="1" applyAlignment="1">
      <alignment horizontal="left" vertical="top" wrapText="1"/>
    </xf>
    <xf numFmtId="0" fontId="13" fillId="2" borderId="0" xfId="0" applyFont="1" applyFill="1" applyAlignment="1">
      <alignment vertical="top" wrapText="1"/>
    </xf>
    <xf numFmtId="0" fontId="12" fillId="2" borderId="0" xfId="0" applyFont="1" applyFill="1" applyAlignment="1">
      <alignment vertical="top"/>
    </xf>
    <xf numFmtId="0" fontId="12" fillId="2" borderId="0" xfId="0" applyFont="1" applyFill="1" applyAlignment="1">
      <alignment horizontal="left" vertical="top"/>
    </xf>
    <xf numFmtId="0" fontId="11" fillId="2" borderId="0" xfId="0" applyFont="1" applyFill="1" applyAlignment="1">
      <alignment vertical="center"/>
    </xf>
    <xf numFmtId="0" fontId="0" fillId="2" borderId="11" xfId="0" applyFill="1" applyBorder="1"/>
    <xf numFmtId="0" fontId="14" fillId="2" borderId="8" xfId="0" applyFont="1" applyFill="1" applyBorder="1" applyAlignment="1">
      <alignment horizontal="left" vertical="top" wrapText="1"/>
    </xf>
    <xf numFmtId="0" fontId="12" fillId="2" borderId="8" xfId="0" applyFont="1" applyFill="1" applyBorder="1" applyAlignment="1">
      <alignment horizontal="left" vertical="top"/>
    </xf>
    <xf numFmtId="0" fontId="12" fillId="2" borderId="6" xfId="0" applyFont="1" applyFill="1" applyBorder="1" applyAlignment="1">
      <alignment horizontal="left" vertical="top"/>
    </xf>
    <xf numFmtId="0" fontId="12" fillId="2" borderId="5" xfId="0" applyFont="1" applyFill="1" applyBorder="1" applyAlignment="1">
      <alignment horizontal="left" vertical="top"/>
    </xf>
    <xf numFmtId="0" fontId="12" fillId="2" borderId="5" xfId="0" applyFont="1" applyFill="1" applyBorder="1" applyAlignment="1">
      <alignment vertical="top"/>
    </xf>
    <xf numFmtId="0" fontId="12" fillId="2" borderId="4" xfId="0" applyFont="1" applyFill="1" applyBorder="1" applyAlignment="1">
      <alignment vertical="top"/>
    </xf>
    <xf numFmtId="0" fontId="16" fillId="2" borderId="8" xfId="0" applyFont="1" applyFill="1" applyBorder="1" applyAlignment="1">
      <alignment vertical="top"/>
    </xf>
    <xf numFmtId="0" fontId="16" fillId="2" borderId="0" xfId="0" applyFont="1" applyFill="1" applyAlignment="1">
      <alignment vertical="top"/>
    </xf>
    <xf numFmtId="0" fontId="16" fillId="2" borderId="7" xfId="0" applyFont="1" applyFill="1" applyBorder="1" applyAlignment="1">
      <alignment vertical="top"/>
    </xf>
    <xf numFmtId="0" fontId="14" fillId="2" borderId="8" xfId="0" applyFont="1" applyFill="1" applyBorder="1" applyAlignment="1">
      <alignment vertical="top" wrapText="1"/>
    </xf>
    <xf numFmtId="0" fontId="15" fillId="2" borderId="8" xfId="0" applyFont="1" applyFill="1" applyBorder="1" applyAlignment="1">
      <alignment horizontal="left" vertical="top"/>
    </xf>
    <xf numFmtId="0" fontId="15" fillId="2" borderId="0" xfId="0" applyFont="1" applyFill="1" applyAlignment="1">
      <alignment horizontal="left" vertical="top"/>
    </xf>
    <xf numFmtId="0" fontId="15" fillId="2" borderId="7" xfId="0" applyFont="1" applyFill="1" applyBorder="1" applyAlignment="1">
      <alignment horizontal="left" vertical="top"/>
    </xf>
    <xf numFmtId="0" fontId="13" fillId="2" borderId="8" xfId="0" applyFont="1" applyFill="1" applyBorder="1" applyAlignment="1">
      <alignment vertical="top" wrapText="1"/>
    </xf>
    <xf numFmtId="0" fontId="13" fillId="2" borderId="7" xfId="0" applyFont="1" applyFill="1" applyBorder="1" applyAlignment="1">
      <alignment vertical="top" wrapText="1"/>
    </xf>
    <xf numFmtId="0" fontId="2" fillId="0" borderId="0" xfId="0" applyFont="1"/>
    <xf numFmtId="0" fontId="17" fillId="0" borderId="0" xfId="0" applyFont="1" applyAlignment="1">
      <alignment horizontal="left" wrapText="1"/>
    </xf>
    <xf numFmtId="0" fontId="18" fillId="0" borderId="0" xfId="0" applyFont="1" applyAlignment="1">
      <alignment wrapText="1"/>
    </xf>
    <xf numFmtId="0" fontId="19" fillId="0" borderId="0" xfId="1" applyFont="1" applyProtection="1">
      <alignment vertical="top" wrapText="1"/>
    </xf>
    <xf numFmtId="0" fontId="20" fillId="0" borderId="1" xfId="0" applyFont="1" applyBorder="1"/>
    <xf numFmtId="0" fontId="18" fillId="3" borderId="1" xfId="0" applyFont="1" applyFill="1" applyBorder="1"/>
    <xf numFmtId="0" fontId="17" fillId="0" borderId="0" xfId="0" applyFont="1" applyAlignment="1">
      <alignment wrapText="1"/>
    </xf>
    <xf numFmtId="0" fontId="17" fillId="0" borderId="0" xfId="1" applyFont="1" applyProtection="1">
      <alignment vertical="top" wrapText="1"/>
    </xf>
    <xf numFmtId="0" fontId="18" fillId="0" borderId="0" xfId="0" applyFont="1"/>
    <xf numFmtId="0" fontId="23" fillId="0" borderId="0" xfId="1" applyFont="1" applyProtection="1">
      <alignment vertical="top" wrapText="1"/>
    </xf>
    <xf numFmtId="0" fontId="20" fillId="0" borderId="0" xfId="0" applyFont="1" applyAlignment="1">
      <alignment horizontal="center" wrapText="1"/>
    </xf>
    <xf numFmtId="0" fontId="25"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9" fontId="20" fillId="0" borderId="0" xfId="0" applyNumberFormat="1" applyFont="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6" fillId="4" borderId="1" xfId="0" applyFont="1" applyFill="1" applyBorder="1" applyAlignment="1">
      <alignment wrapText="1"/>
    </xf>
    <xf numFmtId="0" fontId="26" fillId="4" borderId="3" xfId="0" applyFont="1" applyFill="1" applyBorder="1" applyAlignment="1">
      <alignment wrapText="1"/>
    </xf>
    <xf numFmtId="0" fontId="26" fillId="5" borderId="1" xfId="0" applyFont="1" applyFill="1" applyBorder="1"/>
    <xf numFmtId="0" fontId="18" fillId="5" borderId="2" xfId="0" applyFont="1" applyFill="1" applyBorder="1" applyAlignment="1">
      <alignmen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7"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wrapText="1"/>
    </xf>
    <xf numFmtId="164" fontId="18" fillId="0" borderId="1" xfId="0" applyNumberFormat="1" applyFont="1" applyBorder="1" applyAlignment="1">
      <alignment wrapText="1"/>
    </xf>
    <xf numFmtId="0" fontId="18" fillId="0" borderId="1" xfId="0" applyFont="1" applyBorder="1" applyAlignment="1">
      <alignment vertical="top" wrapText="1"/>
    </xf>
    <xf numFmtId="0" fontId="27" fillId="0" borderId="1" xfId="0" applyFont="1" applyBorder="1" applyAlignment="1">
      <alignment wrapText="1"/>
    </xf>
    <xf numFmtId="0" fontId="28" fillId="5" borderId="1" xfId="0" applyFont="1" applyFill="1" applyBorder="1"/>
    <xf numFmtId="0" fontId="30" fillId="6" borderId="1" xfId="0" applyFont="1" applyFill="1" applyBorder="1" applyAlignment="1">
      <alignment vertical="top" wrapText="1"/>
    </xf>
    <xf numFmtId="0" fontId="18" fillId="0" borderId="14" xfId="0" applyFont="1" applyBorder="1" applyAlignment="1">
      <alignment vertical="top" wrapText="1"/>
    </xf>
    <xf numFmtId="0" fontId="18" fillId="0" borderId="14" xfId="0" applyFont="1" applyBorder="1" applyAlignment="1">
      <alignment wrapText="1"/>
    </xf>
    <xf numFmtId="164" fontId="18" fillId="0" borderId="14" xfId="0" applyNumberFormat="1" applyFont="1" applyBorder="1" applyAlignment="1">
      <alignment wrapText="1"/>
    </xf>
    <xf numFmtId="0" fontId="18" fillId="0" borderId="13" xfId="0" applyFont="1" applyBorder="1" applyAlignment="1">
      <alignment vertical="top" wrapText="1"/>
    </xf>
    <xf numFmtId="0" fontId="18" fillId="0" borderId="4" xfId="0" applyFont="1" applyBorder="1" applyAlignment="1">
      <alignment wrapText="1"/>
    </xf>
    <xf numFmtId="0" fontId="18" fillId="0" borderId="13" xfId="0" applyFont="1" applyBorder="1" applyAlignment="1">
      <alignment wrapText="1"/>
    </xf>
    <xf numFmtId="164" fontId="18" fillId="0" borderId="13" xfId="0" applyNumberFormat="1" applyFont="1" applyBorder="1" applyAlignment="1">
      <alignment wrapText="1"/>
    </xf>
    <xf numFmtId="0" fontId="15" fillId="2" borderId="8"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00" TargetMode="External"/><Relationship Id="rId1" Type="http://schemas.openxmlformats.org/officeDocument/2006/relationships/hyperlink" Target="http://www.nice.org.uk/guidance/ng10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heetViews>
  <sheetFormatPr defaultColWidth="9.1796875" defaultRowHeight="14.5" x14ac:dyDescent="0.35"/>
  <cols>
    <col min="1" max="8" width="9.1796875" style="8"/>
    <col min="9" max="9" width="7.1796875" style="8" customWidth="1"/>
    <col min="10" max="10" width="11" style="8" customWidth="1"/>
    <col min="11" max="16384" width="9.1796875" style="8"/>
  </cols>
  <sheetData>
    <row r="1" spans="1:10" x14ac:dyDescent="0.35">
      <c r="A1" s="20"/>
      <c r="B1" s="13"/>
      <c r="C1" s="13"/>
      <c r="D1" s="13"/>
      <c r="E1" s="13"/>
      <c r="F1" s="13"/>
      <c r="G1" s="13"/>
      <c r="H1" s="13"/>
      <c r="I1" s="12"/>
    </row>
    <row r="2" spans="1:10" x14ac:dyDescent="0.35">
      <c r="A2" s="9"/>
      <c r="I2" s="7"/>
    </row>
    <row r="3" spans="1:10" x14ac:dyDescent="0.35">
      <c r="A3" s="9"/>
      <c r="I3" s="7"/>
    </row>
    <row r="4" spans="1:10" ht="21.75" customHeight="1" x14ac:dyDescent="0.35">
      <c r="A4" s="9"/>
      <c r="I4" s="7"/>
    </row>
    <row r="5" spans="1:10" x14ac:dyDescent="0.35">
      <c r="A5" s="9"/>
      <c r="I5" s="7"/>
    </row>
    <row r="6" spans="1:10" ht="22.5" customHeight="1" x14ac:dyDescent="0.35">
      <c r="A6" s="9"/>
      <c r="I6" s="7"/>
    </row>
    <row r="7" spans="1:10" ht="22.5" customHeight="1" x14ac:dyDescent="0.35">
      <c r="A7" s="9"/>
      <c r="I7" s="7"/>
    </row>
    <row r="8" spans="1:10" ht="37.5" x14ac:dyDescent="0.35">
      <c r="A8" s="30"/>
      <c r="B8" s="14"/>
      <c r="C8" s="14"/>
      <c r="D8" s="14"/>
      <c r="E8" s="14"/>
      <c r="F8" s="14"/>
      <c r="G8" s="14"/>
      <c r="I8" s="7"/>
    </row>
    <row r="9" spans="1:10" ht="74.5" customHeight="1" x14ac:dyDescent="0.35">
      <c r="A9" s="77" t="s">
        <v>168</v>
      </c>
      <c r="B9" s="78"/>
      <c r="C9" s="78"/>
      <c r="D9" s="78"/>
      <c r="E9" s="78"/>
      <c r="F9" s="78"/>
      <c r="G9" s="78"/>
      <c r="H9" s="78"/>
      <c r="I9" s="79"/>
    </row>
    <row r="10" spans="1:10" ht="30" customHeight="1" x14ac:dyDescent="0.35">
      <c r="A10" s="31" t="s">
        <v>20</v>
      </c>
      <c r="B10" s="32"/>
      <c r="C10" s="32"/>
      <c r="D10" s="32"/>
      <c r="E10" s="32"/>
      <c r="F10" s="32"/>
      <c r="G10" s="32"/>
      <c r="H10" s="32"/>
      <c r="I10" s="33"/>
      <c r="J10" s="14"/>
    </row>
    <row r="11" spans="1:10" ht="22.5" customHeight="1" x14ac:dyDescent="0.35">
      <c r="A11" s="21"/>
      <c r="B11" s="15"/>
      <c r="C11" s="15"/>
      <c r="D11" s="15"/>
      <c r="E11" s="15"/>
      <c r="F11" s="15"/>
      <c r="G11" s="15"/>
      <c r="H11" s="14"/>
      <c r="I11" s="11"/>
      <c r="J11" s="14"/>
    </row>
    <row r="12" spans="1:10" ht="33" customHeight="1" x14ac:dyDescent="0.35">
      <c r="A12" s="34"/>
      <c r="B12" s="16"/>
      <c r="C12" s="16"/>
      <c r="D12" s="16"/>
      <c r="E12" s="16"/>
      <c r="F12" s="16"/>
      <c r="G12" s="16"/>
      <c r="H12" s="16"/>
      <c r="I12" s="35"/>
      <c r="J12" s="16"/>
    </row>
    <row r="13" spans="1:10" ht="27" x14ac:dyDescent="0.35">
      <c r="A13" s="27" t="s">
        <v>163</v>
      </c>
      <c r="B13" s="28"/>
      <c r="C13" s="28"/>
      <c r="D13" s="28"/>
      <c r="E13" s="28"/>
      <c r="F13" s="28"/>
      <c r="G13" s="28"/>
      <c r="H13" s="28"/>
      <c r="I13" s="29"/>
      <c r="J13" s="17"/>
    </row>
    <row r="14" spans="1:10" ht="27" x14ac:dyDescent="0.35">
      <c r="A14" s="27" t="s">
        <v>169</v>
      </c>
      <c r="B14" s="28"/>
      <c r="C14" s="28"/>
      <c r="D14" s="28"/>
      <c r="E14" s="28"/>
      <c r="F14" s="28"/>
      <c r="G14" s="28"/>
      <c r="H14" s="28"/>
      <c r="I14" s="29"/>
      <c r="J14" s="17"/>
    </row>
    <row r="15" spans="1:10" ht="27" x14ac:dyDescent="0.35">
      <c r="A15" s="22"/>
      <c r="B15" s="18"/>
      <c r="C15" s="18"/>
      <c r="D15" s="18"/>
      <c r="E15" s="18"/>
      <c r="F15" s="18"/>
      <c r="G15" s="18"/>
      <c r="H15" s="17"/>
      <c r="I15" s="10"/>
      <c r="J15" s="17"/>
    </row>
    <row r="16" spans="1:10" ht="27" x14ac:dyDescent="0.35">
      <c r="A16" s="22"/>
      <c r="B16" s="18"/>
      <c r="C16" s="18"/>
      <c r="D16" s="18"/>
      <c r="E16" s="18"/>
      <c r="F16" s="18"/>
      <c r="G16" s="18"/>
      <c r="H16" s="17"/>
      <c r="I16" s="10"/>
      <c r="J16" s="17"/>
    </row>
    <row r="17" spans="1:10" ht="27" x14ac:dyDescent="0.35">
      <c r="A17" s="23"/>
      <c r="B17" s="24"/>
      <c r="C17" s="24"/>
      <c r="D17" s="24"/>
      <c r="E17" s="24"/>
      <c r="F17" s="24"/>
      <c r="G17" s="24"/>
      <c r="H17" s="25"/>
      <c r="I17" s="26"/>
      <c r="J17" s="17"/>
    </row>
    <row r="18" spans="1:10" ht="22.5" customHeight="1" x14ac:dyDescent="0.35">
      <c r="A18" s="19"/>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1640625" defaultRowHeight="18" x14ac:dyDescent="0.55000000000000004"/>
  <cols>
    <col min="1" max="1" width="95.26953125" style="1" customWidth="1"/>
    <col min="2" max="16384" width="8.81640625" style="1"/>
  </cols>
  <sheetData>
    <row r="1" spans="1:4" ht="73.150000000000006" customHeight="1" x14ac:dyDescent="0.8">
      <c r="A1" s="4" t="s">
        <v>21</v>
      </c>
    </row>
    <row r="2" spans="1:4" x14ac:dyDescent="0.55000000000000004">
      <c r="A2" s="2"/>
    </row>
    <row r="3" spans="1:4" ht="57" x14ac:dyDescent="0.55000000000000004">
      <c r="A3" s="37" t="s">
        <v>22</v>
      </c>
    </row>
    <row r="4" spans="1:4" ht="19" x14ac:dyDescent="0.55000000000000004">
      <c r="A4" s="38"/>
    </row>
    <row r="5" spans="1:4" ht="57" x14ac:dyDescent="0.55000000000000004">
      <c r="A5" s="38" t="s">
        <v>16</v>
      </c>
    </row>
    <row r="6" spans="1:4" ht="19" x14ac:dyDescent="0.55000000000000004">
      <c r="A6" s="38"/>
    </row>
    <row r="7" spans="1:4" ht="38" x14ac:dyDescent="0.55000000000000004">
      <c r="A7" s="39" t="s">
        <v>117</v>
      </c>
    </row>
    <row r="8" spans="1:4" ht="19" x14ac:dyDescent="0.55000000000000004">
      <c r="A8" s="38"/>
    </row>
    <row r="9" spans="1:4" ht="38" x14ac:dyDescent="0.55000000000000004">
      <c r="A9" s="38" t="s">
        <v>0</v>
      </c>
    </row>
    <row r="10" spans="1:4" ht="19" x14ac:dyDescent="0.55000000000000004">
      <c r="A10" s="38"/>
    </row>
    <row r="11" spans="1:4" ht="19" x14ac:dyDescent="0.55000000000000004">
      <c r="A11" s="40" t="s">
        <v>118</v>
      </c>
    </row>
    <row r="12" spans="1:4" ht="19" x14ac:dyDescent="0.55000000000000004">
      <c r="A12" s="41"/>
      <c r="D12" s="5"/>
    </row>
    <row r="13" spans="1:4" ht="19" x14ac:dyDescent="0.55000000000000004">
      <c r="A13" s="38"/>
    </row>
    <row r="14" spans="1:4" ht="76" x14ac:dyDescent="0.55000000000000004">
      <c r="A14" s="42" t="s">
        <v>15</v>
      </c>
    </row>
    <row r="15" spans="1:4" ht="19" x14ac:dyDescent="0.55000000000000004">
      <c r="A15" s="38"/>
    </row>
    <row r="16" spans="1:4" ht="19" x14ac:dyDescent="0.55000000000000004">
      <c r="A16" s="42" t="s">
        <v>1</v>
      </c>
    </row>
    <row r="17" spans="1:1" ht="19" x14ac:dyDescent="0.55000000000000004">
      <c r="A17" s="38"/>
    </row>
    <row r="18" spans="1:1" ht="38" x14ac:dyDescent="0.55000000000000004">
      <c r="A18" s="38" t="s">
        <v>119</v>
      </c>
    </row>
    <row r="19" spans="1:1" ht="19" x14ac:dyDescent="0.55000000000000004">
      <c r="A19" s="38"/>
    </row>
    <row r="20" spans="1:1" ht="19" x14ac:dyDescent="0.55000000000000004">
      <c r="A20" s="43" t="s">
        <v>120</v>
      </c>
    </row>
    <row r="21" spans="1:1" ht="19" x14ac:dyDescent="0.55000000000000004">
      <c r="A21" s="44"/>
    </row>
    <row r="22" spans="1:1" ht="19" x14ac:dyDescent="0.55000000000000004">
      <c r="A22" s="44"/>
    </row>
    <row r="23" spans="1:1" ht="114" x14ac:dyDescent="0.55000000000000004">
      <c r="A23" s="45" t="s">
        <v>121</v>
      </c>
    </row>
    <row r="24" spans="1:1" ht="19" x14ac:dyDescent="0.55000000000000004">
      <c r="A24" s="44"/>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rheumatoid arthritis in adults: management (NICE clinicalguideline NG100)."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92"/>
  <sheetViews>
    <sheetView showGridLines="0" zoomScaleNormal="100" workbookViewId="0">
      <pane xSplit="1" ySplit="9" topLeftCell="B10" activePane="bottomRight" state="frozen"/>
      <selection pane="topRight" activeCell="C1" sqref="C1"/>
      <selection pane="bottomLeft" activeCell="A8" sqref="A8"/>
      <selection pane="bottomRight"/>
    </sheetView>
  </sheetViews>
  <sheetFormatPr defaultColWidth="9.1796875" defaultRowHeight="18" x14ac:dyDescent="0.55000000000000004"/>
  <cols>
    <col min="1" max="1" width="55" style="2" customWidth="1"/>
    <col min="2" max="2" width="12.81640625" style="2" customWidth="1"/>
    <col min="3" max="3" width="18.7265625" style="2" customWidth="1"/>
    <col min="4" max="4" width="18.453125" style="2" customWidth="1"/>
    <col min="5" max="5" width="59.5429687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4.75" customHeight="1" x14ac:dyDescent="0.8">
      <c r="A1" s="36" t="s">
        <v>23</v>
      </c>
      <c r="B1" s="1"/>
      <c r="C1" s="1"/>
      <c r="D1" s="1"/>
      <c r="E1" s="1"/>
      <c r="F1" s="1"/>
      <c r="G1" s="1"/>
      <c r="H1" s="1"/>
      <c r="I1" s="1"/>
      <c r="J1" s="1"/>
      <c r="K1" s="1"/>
    </row>
    <row r="3" spans="1:11" ht="14.25" customHeight="1" x14ac:dyDescent="0.55000000000000004">
      <c r="A3" s="38"/>
      <c r="B3" s="38"/>
      <c r="C3" s="46"/>
      <c r="D3" s="38"/>
      <c r="E3" s="47" t="s">
        <v>17</v>
      </c>
      <c r="F3" s="48">
        <f>SUMPRODUCT(COUNTIF(D10:D92,{"Yes","Partial"}))</f>
        <v>0</v>
      </c>
      <c r="G3" s="38"/>
      <c r="H3" s="38"/>
      <c r="I3" s="38"/>
      <c r="J3" s="38"/>
      <c r="K3" s="38"/>
    </row>
    <row r="4" spans="1:11" ht="19" x14ac:dyDescent="0.55000000000000004">
      <c r="A4" s="38"/>
      <c r="B4" s="38"/>
      <c r="C4" s="46"/>
      <c r="D4" s="38"/>
      <c r="E4" s="49" t="s">
        <v>2</v>
      </c>
      <c r="F4" s="48">
        <f>COUNTIF(F10:F92,"Yes")</f>
        <v>0</v>
      </c>
      <c r="G4" s="38"/>
      <c r="H4" s="38"/>
      <c r="I4" s="38"/>
      <c r="J4" s="38"/>
      <c r="K4" s="38"/>
    </row>
    <row r="5" spans="1:11" ht="19.5" thickBot="1" x14ac:dyDescent="0.6">
      <c r="A5" s="38"/>
      <c r="B5" s="38"/>
      <c r="C5" s="46"/>
      <c r="D5" s="38"/>
      <c r="E5" s="50" t="s">
        <v>18</v>
      </c>
      <c r="F5" s="51">
        <f>COUNTIF(F10:F92,"Partial")</f>
        <v>0</v>
      </c>
      <c r="G5" s="38"/>
      <c r="H5" s="38"/>
      <c r="I5" s="38"/>
      <c r="J5" s="38"/>
      <c r="K5" s="38"/>
    </row>
    <row r="6" spans="1:11" ht="19" x14ac:dyDescent="0.55000000000000004">
      <c r="A6" s="38"/>
      <c r="B6" s="38"/>
      <c r="C6" s="52"/>
      <c r="D6" s="38"/>
      <c r="E6" s="53" t="s">
        <v>3</v>
      </c>
      <c r="F6" s="54" t="str">
        <f>IF(ISERROR(F4/F3),"",F4/F3)</f>
        <v/>
      </c>
      <c r="G6" s="38"/>
      <c r="H6" s="38"/>
      <c r="I6" s="38"/>
      <c r="J6" s="38"/>
      <c r="K6" s="38"/>
    </row>
    <row r="7" spans="1:11" ht="19" x14ac:dyDescent="0.55000000000000004">
      <c r="A7" s="38"/>
      <c r="B7" s="38"/>
      <c r="C7" s="52"/>
      <c r="D7" s="38"/>
      <c r="E7" s="49" t="s">
        <v>19</v>
      </c>
      <c r="F7" s="55" t="str">
        <f>IF(ISERROR(F5/F3),"",F5/F3)</f>
        <v/>
      </c>
      <c r="G7" s="38"/>
      <c r="H7" s="38"/>
      <c r="I7" s="38"/>
      <c r="J7" s="38"/>
      <c r="K7" s="38"/>
    </row>
    <row r="8" spans="1:11" ht="19" x14ac:dyDescent="0.55000000000000004">
      <c r="A8" s="38"/>
      <c r="B8" s="38"/>
      <c r="C8" s="38"/>
      <c r="D8" s="38"/>
      <c r="E8" s="38"/>
      <c r="F8" s="38"/>
      <c r="G8" s="38"/>
      <c r="H8" s="38"/>
      <c r="I8" s="38"/>
      <c r="J8" s="38"/>
      <c r="K8" s="38"/>
    </row>
    <row r="9" spans="1:11" s="6" customFormat="1" ht="81.75" customHeight="1" x14ac:dyDescent="0.55000000000000004">
      <c r="A9" s="56" t="s">
        <v>4</v>
      </c>
      <c r="B9" s="57" t="s">
        <v>5</v>
      </c>
      <c r="C9" s="56" t="s">
        <v>6</v>
      </c>
      <c r="D9" s="56" t="s">
        <v>7</v>
      </c>
      <c r="E9" s="56" t="s">
        <v>8</v>
      </c>
      <c r="F9" s="56" t="s">
        <v>9</v>
      </c>
      <c r="G9" s="56" t="s">
        <v>10</v>
      </c>
      <c r="H9" s="56" t="s">
        <v>11</v>
      </c>
      <c r="I9" s="56" t="s">
        <v>12</v>
      </c>
      <c r="J9" s="56" t="s">
        <v>13</v>
      </c>
      <c r="K9" s="56" t="s">
        <v>14</v>
      </c>
    </row>
    <row r="10" spans="1:11" s="3" customFormat="1" ht="20.5" x14ac:dyDescent="0.6">
      <c r="A10" s="68" t="s">
        <v>154</v>
      </c>
      <c r="B10" s="59"/>
      <c r="C10" s="59"/>
      <c r="D10" s="59"/>
      <c r="E10" s="59"/>
      <c r="F10" s="59"/>
      <c r="G10" s="59"/>
      <c r="H10" s="59"/>
      <c r="I10" s="60"/>
      <c r="J10" s="60"/>
      <c r="K10" s="61"/>
    </row>
    <row r="11" spans="1:11" s="3" customFormat="1" ht="19" x14ac:dyDescent="0.55000000000000004">
      <c r="A11" s="58" t="s">
        <v>24</v>
      </c>
      <c r="B11" s="59"/>
      <c r="C11" s="59"/>
      <c r="D11" s="59"/>
      <c r="E11" s="59"/>
      <c r="F11" s="59"/>
      <c r="G11" s="59"/>
      <c r="H11" s="59"/>
      <c r="I11" s="60"/>
      <c r="J11" s="60"/>
      <c r="K11" s="61"/>
    </row>
    <row r="12" spans="1:11" s="3" customFormat="1" ht="193" customHeight="1" x14ac:dyDescent="0.55000000000000004">
      <c r="A12" s="62" t="s">
        <v>27</v>
      </c>
      <c r="B12" s="63" t="s">
        <v>25</v>
      </c>
      <c r="C12" s="64" t="s">
        <v>26</v>
      </c>
      <c r="D12" s="64"/>
      <c r="E12" s="64"/>
      <c r="F12" s="64"/>
      <c r="G12" s="64"/>
      <c r="H12" s="64"/>
      <c r="I12" s="64"/>
      <c r="J12" s="65"/>
      <c r="K12" s="64"/>
    </row>
    <row r="13" spans="1:11" s="3" customFormat="1" ht="19" x14ac:dyDescent="0.55000000000000004">
      <c r="A13" s="58" t="s">
        <v>28</v>
      </c>
      <c r="B13" s="59"/>
      <c r="C13" s="59"/>
      <c r="D13" s="59"/>
      <c r="E13" s="59"/>
      <c r="F13" s="59"/>
      <c r="G13" s="59"/>
      <c r="H13" s="59"/>
      <c r="I13" s="60"/>
      <c r="J13" s="60"/>
      <c r="K13" s="61"/>
    </row>
    <row r="14" spans="1:11" s="3" customFormat="1" ht="57" x14ac:dyDescent="0.55000000000000004">
      <c r="A14" s="69" t="s">
        <v>29</v>
      </c>
      <c r="B14" s="63"/>
      <c r="C14" s="64"/>
      <c r="D14" s="64"/>
      <c r="E14" s="64"/>
      <c r="F14" s="64"/>
      <c r="G14" s="64"/>
      <c r="H14" s="64"/>
      <c r="I14" s="64"/>
      <c r="J14" s="65"/>
      <c r="K14" s="64"/>
    </row>
    <row r="15" spans="1:11" s="3" customFormat="1" ht="19" x14ac:dyDescent="0.55000000000000004">
      <c r="A15" s="58" t="s">
        <v>130</v>
      </c>
      <c r="B15" s="59"/>
      <c r="C15" s="59"/>
      <c r="D15" s="59"/>
      <c r="E15" s="59"/>
      <c r="F15" s="59"/>
      <c r="G15" s="59"/>
      <c r="H15" s="59"/>
      <c r="I15" s="60"/>
      <c r="J15" s="60"/>
      <c r="K15" s="61"/>
    </row>
    <row r="16" spans="1:11" s="3" customFormat="1" ht="57" x14ac:dyDescent="0.55000000000000004">
      <c r="A16" s="66" t="s">
        <v>30</v>
      </c>
      <c r="B16" s="63" t="s">
        <v>31</v>
      </c>
      <c r="C16" s="64">
        <v>2009</v>
      </c>
      <c r="D16" s="64"/>
      <c r="E16" s="64"/>
      <c r="F16" s="64"/>
      <c r="G16" s="64"/>
      <c r="H16" s="64"/>
      <c r="I16" s="64"/>
      <c r="J16" s="65"/>
      <c r="K16" s="64"/>
    </row>
    <row r="17" spans="1:11" s="3" customFormat="1" ht="37.5" customHeight="1" x14ac:dyDescent="0.55000000000000004">
      <c r="A17" s="66" t="s">
        <v>32</v>
      </c>
      <c r="B17" s="63" t="s">
        <v>33</v>
      </c>
      <c r="C17" s="64" t="s">
        <v>26</v>
      </c>
      <c r="D17" s="64"/>
      <c r="E17" s="64"/>
      <c r="F17" s="64"/>
      <c r="G17" s="64"/>
      <c r="H17" s="64"/>
      <c r="I17" s="64"/>
      <c r="J17" s="65"/>
      <c r="K17" s="64"/>
    </row>
    <row r="18" spans="1:11" s="3" customFormat="1" ht="38" x14ac:dyDescent="0.55000000000000004">
      <c r="A18" s="66" t="s">
        <v>34</v>
      </c>
      <c r="B18" s="63" t="s">
        <v>35</v>
      </c>
      <c r="C18" s="64" t="s">
        <v>26</v>
      </c>
      <c r="D18" s="64"/>
      <c r="E18" s="64"/>
      <c r="F18" s="64"/>
      <c r="G18" s="64"/>
      <c r="H18" s="64"/>
      <c r="I18" s="64"/>
      <c r="J18" s="65"/>
      <c r="K18" s="64"/>
    </row>
    <row r="19" spans="1:11" s="3" customFormat="1" ht="19" x14ac:dyDescent="0.55000000000000004">
      <c r="A19" s="58" t="s">
        <v>36</v>
      </c>
      <c r="B19" s="59"/>
      <c r="C19" s="59"/>
      <c r="D19" s="59"/>
      <c r="E19" s="59"/>
      <c r="F19" s="59"/>
      <c r="G19" s="59"/>
      <c r="H19" s="59"/>
      <c r="I19" s="60"/>
      <c r="J19" s="60"/>
      <c r="K19" s="61"/>
    </row>
    <row r="20" spans="1:11" s="3" customFormat="1" ht="192.5" customHeight="1" x14ac:dyDescent="0.55000000000000004">
      <c r="A20" s="66" t="s">
        <v>38</v>
      </c>
      <c r="B20" s="63" t="s">
        <v>37</v>
      </c>
      <c r="C20" s="64">
        <v>2018</v>
      </c>
      <c r="D20" s="64"/>
      <c r="E20" s="64"/>
      <c r="F20" s="64"/>
      <c r="G20" s="64"/>
      <c r="H20" s="64"/>
      <c r="I20" s="64"/>
      <c r="J20" s="65"/>
      <c r="K20" s="64"/>
    </row>
    <row r="21" spans="1:11" s="3" customFormat="1" ht="152" x14ac:dyDescent="0.55000000000000004">
      <c r="A21" s="66" t="s">
        <v>122</v>
      </c>
      <c r="B21" s="63" t="s">
        <v>39</v>
      </c>
      <c r="C21" s="64">
        <v>2018</v>
      </c>
      <c r="D21" s="64"/>
      <c r="E21" s="64"/>
      <c r="F21" s="64"/>
      <c r="G21" s="64"/>
      <c r="H21" s="64"/>
      <c r="I21" s="64"/>
      <c r="J21" s="65"/>
      <c r="K21" s="64"/>
    </row>
    <row r="22" spans="1:11" s="3" customFormat="1" ht="20.5" x14ac:dyDescent="0.6">
      <c r="A22" s="68" t="s">
        <v>153</v>
      </c>
      <c r="B22" s="59"/>
      <c r="C22" s="59"/>
      <c r="D22" s="59"/>
      <c r="E22" s="59"/>
      <c r="F22" s="59"/>
      <c r="G22" s="59"/>
      <c r="H22" s="59"/>
      <c r="I22" s="60"/>
      <c r="J22" s="60"/>
      <c r="K22" s="61"/>
    </row>
    <row r="23" spans="1:11" s="3" customFormat="1" ht="133" x14ac:dyDescent="0.55000000000000004">
      <c r="A23" s="66" t="s">
        <v>131</v>
      </c>
      <c r="B23" s="63" t="s">
        <v>40</v>
      </c>
      <c r="C23" s="64" t="s">
        <v>162</v>
      </c>
      <c r="D23" s="64"/>
      <c r="E23" s="64"/>
      <c r="F23" s="64"/>
      <c r="G23" s="64"/>
      <c r="H23" s="64"/>
      <c r="I23" s="64"/>
      <c r="J23" s="65"/>
      <c r="K23" s="64"/>
    </row>
    <row r="24" spans="1:11" s="3" customFormat="1" ht="80.5" customHeight="1" x14ac:dyDescent="0.55000000000000004">
      <c r="A24" s="66" t="s">
        <v>143</v>
      </c>
      <c r="B24" s="63" t="s">
        <v>41</v>
      </c>
      <c r="C24" s="64">
        <v>2018</v>
      </c>
      <c r="D24" s="64"/>
      <c r="E24" s="64"/>
      <c r="F24" s="64"/>
      <c r="G24" s="64"/>
      <c r="H24" s="64"/>
      <c r="I24" s="64"/>
      <c r="J24" s="65"/>
      <c r="K24" s="64"/>
    </row>
    <row r="25" spans="1:11" s="3" customFormat="1" ht="76" x14ac:dyDescent="0.55000000000000004">
      <c r="A25" s="66" t="s">
        <v>42</v>
      </c>
      <c r="B25" s="63" t="s">
        <v>43</v>
      </c>
      <c r="C25" s="64">
        <v>2018</v>
      </c>
      <c r="D25" s="64"/>
      <c r="E25" s="64"/>
      <c r="F25" s="64"/>
      <c r="G25" s="67"/>
      <c r="H25" s="64"/>
      <c r="I25" s="64"/>
      <c r="J25" s="65"/>
      <c r="K25" s="64"/>
    </row>
    <row r="26" spans="1:11" s="3" customFormat="1" ht="20.5" x14ac:dyDescent="0.6">
      <c r="A26" s="68" t="s">
        <v>152</v>
      </c>
      <c r="B26" s="59"/>
      <c r="C26" s="59"/>
      <c r="D26" s="59"/>
      <c r="E26" s="59"/>
      <c r="F26" s="59"/>
      <c r="G26" s="59"/>
      <c r="H26" s="59"/>
      <c r="I26" s="60"/>
      <c r="J26" s="60"/>
      <c r="K26" s="61"/>
    </row>
    <row r="27" spans="1:11" s="3" customFormat="1" ht="95" x14ac:dyDescent="0.55000000000000004">
      <c r="A27" s="66" t="s">
        <v>44</v>
      </c>
      <c r="B27" s="63" t="s">
        <v>45</v>
      </c>
      <c r="C27" s="64">
        <v>2009</v>
      </c>
      <c r="D27" s="64"/>
      <c r="E27" s="64"/>
      <c r="F27" s="64"/>
      <c r="G27" s="64"/>
      <c r="H27" s="64"/>
      <c r="I27" s="64"/>
      <c r="J27" s="65"/>
      <c r="K27" s="64"/>
    </row>
    <row r="28" spans="1:11" s="3" customFormat="1" ht="95" x14ac:dyDescent="0.55000000000000004">
      <c r="A28" s="66" t="s">
        <v>123</v>
      </c>
      <c r="B28" s="63" t="s">
        <v>46</v>
      </c>
      <c r="C28" s="64">
        <v>2009</v>
      </c>
      <c r="D28" s="64"/>
      <c r="E28" s="64"/>
      <c r="F28" s="64"/>
      <c r="G28" s="64"/>
      <c r="H28" s="64"/>
      <c r="I28" s="64"/>
      <c r="J28" s="65"/>
      <c r="K28" s="64"/>
    </row>
    <row r="29" spans="1:11" s="3" customFormat="1" ht="76" x14ac:dyDescent="0.55000000000000004">
      <c r="A29" s="66" t="s">
        <v>47</v>
      </c>
      <c r="B29" s="63" t="s">
        <v>48</v>
      </c>
      <c r="C29" s="64">
        <v>2009</v>
      </c>
      <c r="D29" s="64"/>
      <c r="E29" s="64"/>
      <c r="F29" s="64"/>
      <c r="G29" s="64"/>
      <c r="H29" s="64"/>
      <c r="I29" s="64"/>
      <c r="J29" s="65"/>
      <c r="K29" s="64"/>
    </row>
    <row r="30" spans="1:11" s="3" customFormat="1" ht="20.5" x14ac:dyDescent="0.6">
      <c r="A30" s="68" t="s">
        <v>151</v>
      </c>
      <c r="B30" s="59"/>
      <c r="C30" s="59"/>
      <c r="D30" s="59"/>
      <c r="E30" s="59"/>
      <c r="F30" s="59"/>
      <c r="G30" s="59"/>
      <c r="H30" s="59"/>
      <c r="I30" s="60"/>
      <c r="J30" s="60"/>
      <c r="K30" s="61"/>
    </row>
    <row r="31" spans="1:11" s="3" customFormat="1" ht="19" x14ac:dyDescent="0.55000000000000004">
      <c r="A31" s="58" t="s">
        <v>49</v>
      </c>
      <c r="B31" s="59"/>
      <c r="C31" s="59"/>
      <c r="D31" s="59"/>
      <c r="E31" s="59"/>
      <c r="F31" s="59"/>
      <c r="G31" s="59"/>
      <c r="H31" s="59"/>
      <c r="I31" s="60"/>
      <c r="J31" s="60"/>
      <c r="K31" s="61"/>
    </row>
    <row r="32" spans="1:11" s="3" customFormat="1" ht="174" customHeight="1" x14ac:dyDescent="0.55000000000000004">
      <c r="A32" s="66" t="s">
        <v>115</v>
      </c>
      <c r="B32" s="63" t="s">
        <v>50</v>
      </c>
      <c r="C32" s="64">
        <v>2018</v>
      </c>
      <c r="D32" s="64"/>
      <c r="E32" s="64"/>
      <c r="F32" s="64"/>
      <c r="G32" s="64"/>
      <c r="H32" s="64"/>
      <c r="I32" s="64"/>
      <c r="J32" s="65"/>
      <c r="K32" s="64"/>
    </row>
    <row r="33" spans="1:11" s="3" customFormat="1" ht="57" x14ac:dyDescent="0.55000000000000004">
      <c r="A33" s="66" t="s">
        <v>51</v>
      </c>
      <c r="B33" s="63" t="s">
        <v>52</v>
      </c>
      <c r="C33" s="64">
        <v>2018</v>
      </c>
      <c r="D33" s="64"/>
      <c r="E33" s="64"/>
      <c r="F33" s="64"/>
      <c r="G33" s="64"/>
      <c r="H33" s="64"/>
      <c r="I33" s="64"/>
      <c r="J33" s="65"/>
      <c r="K33" s="64"/>
    </row>
    <row r="34" spans="1:11" s="3" customFormat="1" ht="95" x14ac:dyDescent="0.55000000000000004">
      <c r="A34" s="66" t="s">
        <v>53</v>
      </c>
      <c r="B34" s="63" t="s">
        <v>54</v>
      </c>
      <c r="C34" s="64">
        <v>2018</v>
      </c>
      <c r="D34" s="64"/>
      <c r="E34" s="64"/>
      <c r="F34" s="64"/>
      <c r="G34" s="64"/>
      <c r="H34" s="64"/>
      <c r="I34" s="64"/>
      <c r="J34" s="65"/>
      <c r="K34" s="64"/>
    </row>
    <row r="35" spans="1:11" s="3" customFormat="1" ht="20.5" x14ac:dyDescent="0.6">
      <c r="A35" s="68" t="s">
        <v>55</v>
      </c>
      <c r="B35" s="59"/>
      <c r="C35" s="59"/>
      <c r="D35" s="59"/>
      <c r="E35" s="59"/>
      <c r="F35" s="59"/>
      <c r="G35" s="59"/>
      <c r="H35" s="59"/>
      <c r="I35" s="60"/>
      <c r="J35" s="60"/>
      <c r="K35" s="61"/>
    </row>
    <row r="36" spans="1:11" s="3" customFormat="1" ht="19" x14ac:dyDescent="0.55000000000000004">
      <c r="A36" s="58" t="s">
        <v>56</v>
      </c>
      <c r="B36" s="59"/>
      <c r="C36" s="59"/>
      <c r="D36" s="59"/>
      <c r="E36" s="59"/>
      <c r="F36" s="59"/>
      <c r="G36" s="59"/>
      <c r="H36" s="59"/>
      <c r="I36" s="60"/>
      <c r="J36" s="60"/>
      <c r="K36" s="61"/>
    </row>
    <row r="37" spans="1:11" s="3" customFormat="1" ht="133" x14ac:dyDescent="0.55000000000000004">
      <c r="A37" s="69" t="s">
        <v>132</v>
      </c>
      <c r="B37" s="63"/>
      <c r="C37" s="64"/>
      <c r="D37" s="64"/>
      <c r="E37" s="64"/>
      <c r="F37" s="64"/>
      <c r="G37" s="64"/>
      <c r="H37" s="64"/>
      <c r="I37" s="64"/>
      <c r="J37" s="65"/>
      <c r="K37" s="64"/>
    </row>
    <row r="38" spans="1:11" s="3" customFormat="1" ht="114" x14ac:dyDescent="0.55000000000000004">
      <c r="A38" s="66" t="s">
        <v>144</v>
      </c>
      <c r="B38" s="63" t="s">
        <v>57</v>
      </c>
      <c r="C38" s="64">
        <v>2024</v>
      </c>
      <c r="D38" s="64"/>
      <c r="E38" s="64"/>
      <c r="F38" s="64"/>
      <c r="G38" s="64"/>
      <c r="H38" s="64"/>
      <c r="I38" s="64"/>
      <c r="J38" s="65"/>
      <c r="K38" s="64"/>
    </row>
    <row r="39" spans="1:11" s="3" customFormat="1" ht="19" x14ac:dyDescent="0.55000000000000004">
      <c r="A39" s="58" t="s">
        <v>133</v>
      </c>
      <c r="B39" s="59"/>
      <c r="C39" s="59"/>
      <c r="D39" s="59"/>
      <c r="E39" s="59"/>
      <c r="F39" s="59"/>
      <c r="G39" s="59"/>
      <c r="H39" s="59"/>
      <c r="I39" s="60"/>
      <c r="J39" s="60"/>
      <c r="K39" s="61"/>
    </row>
    <row r="40" spans="1:11" s="3" customFormat="1" ht="285" x14ac:dyDescent="0.55000000000000004">
      <c r="A40" s="66" t="s">
        <v>145</v>
      </c>
      <c r="B40" s="63" t="s">
        <v>58</v>
      </c>
      <c r="C40" s="64"/>
      <c r="D40" s="64"/>
      <c r="E40" s="64"/>
      <c r="F40" s="64"/>
      <c r="G40" s="64"/>
      <c r="H40" s="64"/>
      <c r="I40" s="64"/>
      <c r="J40" s="65"/>
      <c r="K40" s="64"/>
    </row>
    <row r="41" spans="1:11" s="3" customFormat="1" ht="19" x14ac:dyDescent="0.55000000000000004">
      <c r="A41" s="58" t="s">
        <v>134</v>
      </c>
      <c r="B41" s="59"/>
      <c r="C41" s="59"/>
      <c r="D41" s="59"/>
      <c r="E41" s="59"/>
      <c r="F41" s="59"/>
      <c r="G41" s="59"/>
      <c r="H41" s="59"/>
      <c r="I41" s="60"/>
      <c r="J41" s="60"/>
      <c r="K41" s="61"/>
    </row>
    <row r="42" spans="1:11" s="3" customFormat="1" ht="342" x14ac:dyDescent="0.55000000000000004">
      <c r="A42" s="70" t="s">
        <v>165</v>
      </c>
      <c r="B42" s="71"/>
      <c r="C42" s="71"/>
      <c r="D42" s="71"/>
      <c r="E42" s="71"/>
      <c r="F42" s="71"/>
      <c r="G42" s="71"/>
      <c r="H42" s="71"/>
      <c r="I42" s="71"/>
      <c r="J42" s="72"/>
      <c r="K42" s="71"/>
    </row>
    <row r="43" spans="1:11" s="3" customFormat="1" ht="95" x14ac:dyDescent="0.55000000000000004">
      <c r="A43" s="73" t="s">
        <v>164</v>
      </c>
      <c r="B43" s="75" t="s">
        <v>59</v>
      </c>
      <c r="C43" s="75"/>
      <c r="D43" s="75"/>
      <c r="E43" s="75"/>
      <c r="F43" s="75"/>
      <c r="G43" s="75"/>
      <c r="H43" s="75"/>
      <c r="I43" s="75"/>
      <c r="J43" s="76"/>
      <c r="K43" s="75"/>
    </row>
    <row r="44" spans="1:11" s="3" customFormat="1" ht="114" x14ac:dyDescent="0.55000000000000004">
      <c r="A44" s="73" t="s">
        <v>146</v>
      </c>
      <c r="B44" s="74" t="s">
        <v>62</v>
      </c>
      <c r="C44" s="75"/>
      <c r="D44" s="75"/>
      <c r="E44" s="75"/>
      <c r="F44" s="75"/>
      <c r="G44" s="75"/>
      <c r="H44" s="74"/>
      <c r="I44" s="75"/>
      <c r="J44" s="76"/>
      <c r="K44" s="75"/>
    </row>
    <row r="45" spans="1:11" s="3" customFormat="1" ht="323" x14ac:dyDescent="0.55000000000000004">
      <c r="A45" s="70" t="s">
        <v>166</v>
      </c>
      <c r="B45" s="71"/>
      <c r="C45" s="71"/>
      <c r="D45" s="71"/>
      <c r="E45" s="71"/>
      <c r="F45" s="71"/>
      <c r="G45" s="71"/>
      <c r="H45" s="71"/>
      <c r="I45" s="71"/>
      <c r="J45" s="72"/>
      <c r="K45" s="71"/>
    </row>
    <row r="46" spans="1:11" s="3" customFormat="1" ht="171" x14ac:dyDescent="0.55000000000000004">
      <c r="A46" s="73" t="s">
        <v>167</v>
      </c>
      <c r="B46" s="75" t="s">
        <v>63</v>
      </c>
      <c r="C46" s="75"/>
      <c r="D46" s="75"/>
      <c r="E46" s="75"/>
      <c r="F46" s="75"/>
      <c r="G46" s="75"/>
      <c r="H46" s="75"/>
      <c r="I46" s="75"/>
      <c r="J46" s="76"/>
      <c r="K46" s="75"/>
    </row>
    <row r="47" spans="1:11" s="3" customFormat="1" ht="304" x14ac:dyDescent="0.55000000000000004">
      <c r="A47" s="73" t="s">
        <v>135</v>
      </c>
      <c r="B47" s="74" t="s">
        <v>137</v>
      </c>
      <c r="C47" s="75"/>
      <c r="D47" s="75"/>
      <c r="E47" s="75"/>
      <c r="F47" s="75"/>
      <c r="G47" s="75"/>
      <c r="H47" s="75"/>
      <c r="I47" s="75"/>
      <c r="J47" s="76"/>
      <c r="K47" s="75"/>
    </row>
    <row r="48" spans="1:11" s="3" customFormat="1" ht="19" x14ac:dyDescent="0.55000000000000004">
      <c r="A48" s="58" t="s">
        <v>136</v>
      </c>
      <c r="B48" s="59"/>
      <c r="C48" s="59"/>
      <c r="D48" s="59"/>
      <c r="E48" s="59"/>
      <c r="F48" s="59"/>
      <c r="G48" s="59"/>
      <c r="H48" s="59"/>
      <c r="I48" s="60"/>
      <c r="J48" s="60"/>
      <c r="K48" s="61"/>
    </row>
    <row r="49" spans="1:11" s="3" customFormat="1" ht="76" x14ac:dyDescent="0.55000000000000004">
      <c r="A49" s="66" t="s">
        <v>148</v>
      </c>
      <c r="B49" s="63" t="s">
        <v>139</v>
      </c>
      <c r="C49" s="64">
        <v>2009</v>
      </c>
      <c r="D49" s="64"/>
      <c r="E49" s="64"/>
      <c r="F49" s="64"/>
      <c r="G49" s="64"/>
      <c r="H49" s="64"/>
      <c r="I49" s="64"/>
      <c r="J49" s="65"/>
      <c r="K49" s="64"/>
    </row>
    <row r="50" spans="1:11" s="3" customFormat="1" ht="38" x14ac:dyDescent="0.55000000000000004">
      <c r="A50" s="66" t="s">
        <v>147</v>
      </c>
      <c r="B50" s="63" t="s">
        <v>140</v>
      </c>
      <c r="C50" s="64">
        <v>2009</v>
      </c>
      <c r="D50" s="64"/>
      <c r="E50" s="64"/>
      <c r="F50" s="64"/>
      <c r="G50" s="64"/>
      <c r="H50" s="64"/>
      <c r="I50" s="64"/>
      <c r="J50" s="65"/>
      <c r="K50" s="64"/>
    </row>
    <row r="51" spans="1:11" s="3" customFormat="1" ht="19" x14ac:dyDescent="0.55000000000000004">
      <c r="A51" s="58" t="s">
        <v>60</v>
      </c>
      <c r="B51" s="59"/>
      <c r="C51" s="59"/>
      <c r="D51" s="59"/>
      <c r="E51" s="59"/>
      <c r="F51" s="59"/>
      <c r="G51" s="59"/>
      <c r="H51" s="59"/>
      <c r="I51" s="60"/>
      <c r="J51" s="60"/>
      <c r="K51" s="61"/>
    </row>
    <row r="52" spans="1:11" s="3" customFormat="1" ht="57" x14ac:dyDescent="0.55000000000000004">
      <c r="A52" s="66" t="s">
        <v>61</v>
      </c>
      <c r="B52" s="63" t="s">
        <v>138</v>
      </c>
      <c r="C52" s="64">
        <v>2009</v>
      </c>
      <c r="D52" s="64"/>
      <c r="E52" s="64"/>
      <c r="F52" s="64"/>
      <c r="G52" s="64"/>
      <c r="H52" s="64"/>
      <c r="I52" s="64"/>
      <c r="J52" s="65"/>
      <c r="K52" s="64"/>
    </row>
    <row r="53" spans="1:11" s="3" customFormat="1" ht="114" x14ac:dyDescent="0.55000000000000004">
      <c r="A53" s="66" t="s">
        <v>124</v>
      </c>
      <c r="B53" s="63" t="s">
        <v>149</v>
      </c>
      <c r="C53" s="64" t="s">
        <v>26</v>
      </c>
      <c r="D53" s="64"/>
      <c r="E53" s="64"/>
      <c r="F53" s="64"/>
      <c r="G53" s="64"/>
      <c r="H53" s="64"/>
      <c r="I53" s="64"/>
      <c r="J53" s="65"/>
      <c r="K53" s="64"/>
    </row>
    <row r="54" spans="1:11" s="3" customFormat="1" ht="20.5" x14ac:dyDescent="0.6">
      <c r="A54" s="68" t="s">
        <v>161</v>
      </c>
      <c r="B54" s="59"/>
      <c r="C54" s="59"/>
      <c r="D54" s="59"/>
      <c r="E54" s="59"/>
      <c r="F54" s="59"/>
      <c r="G54" s="59"/>
      <c r="H54" s="59"/>
      <c r="I54" s="60"/>
      <c r="J54" s="60"/>
      <c r="K54" s="61"/>
    </row>
    <row r="55" spans="1:11" s="3" customFormat="1" ht="114" x14ac:dyDescent="0.55000000000000004">
      <c r="A55" s="66" t="s">
        <v>64</v>
      </c>
      <c r="B55" s="63" t="s">
        <v>65</v>
      </c>
      <c r="C55" s="64">
        <v>2018</v>
      </c>
      <c r="D55" s="64"/>
      <c r="E55" s="64"/>
      <c r="F55" s="64"/>
      <c r="G55" s="64"/>
      <c r="H55" s="64"/>
      <c r="I55" s="64"/>
      <c r="J55" s="65"/>
      <c r="K55" s="64"/>
    </row>
    <row r="56" spans="1:11" s="3" customFormat="1" ht="95" x14ac:dyDescent="0.55000000000000004">
      <c r="A56" s="66" t="s">
        <v>125</v>
      </c>
      <c r="B56" s="63" t="s">
        <v>66</v>
      </c>
      <c r="C56" s="64">
        <v>2018</v>
      </c>
      <c r="D56" s="64"/>
      <c r="E56" s="64"/>
      <c r="F56" s="64"/>
      <c r="G56" s="64"/>
      <c r="H56" s="64"/>
      <c r="I56" s="64"/>
      <c r="J56" s="65"/>
      <c r="K56" s="64"/>
    </row>
    <row r="57" spans="1:11" s="3" customFormat="1" ht="76" x14ac:dyDescent="0.55000000000000004">
      <c r="A57" s="66" t="s">
        <v>67</v>
      </c>
      <c r="B57" s="63" t="s">
        <v>68</v>
      </c>
      <c r="C57" s="64" t="s">
        <v>26</v>
      </c>
      <c r="D57" s="64"/>
      <c r="E57" s="64"/>
      <c r="F57" s="64"/>
      <c r="G57" s="64"/>
      <c r="H57" s="64"/>
      <c r="I57" s="64"/>
      <c r="J57" s="65"/>
      <c r="K57" s="64"/>
    </row>
    <row r="58" spans="1:11" s="3" customFormat="1" ht="20.5" x14ac:dyDescent="0.6">
      <c r="A58" s="68" t="s">
        <v>160</v>
      </c>
      <c r="B58" s="59"/>
      <c r="C58" s="59"/>
      <c r="D58" s="59"/>
      <c r="E58" s="59"/>
      <c r="F58" s="59"/>
      <c r="G58" s="59"/>
      <c r="H58" s="59"/>
      <c r="I58" s="60"/>
      <c r="J58" s="60"/>
      <c r="K58" s="61"/>
    </row>
    <row r="59" spans="1:11" s="3" customFormat="1" ht="152" x14ac:dyDescent="0.55000000000000004">
      <c r="A59" s="66" t="s">
        <v>69</v>
      </c>
      <c r="B59" s="63" t="s">
        <v>70</v>
      </c>
      <c r="C59" s="64">
        <v>2009</v>
      </c>
      <c r="D59" s="64"/>
      <c r="E59" s="64"/>
      <c r="F59" s="64"/>
      <c r="G59" s="64"/>
      <c r="H59" s="64"/>
      <c r="I59" s="64"/>
      <c r="J59" s="65"/>
      <c r="K59" s="64"/>
    </row>
    <row r="60" spans="1:11" s="3" customFormat="1" ht="63" customHeight="1" x14ac:dyDescent="0.55000000000000004">
      <c r="A60" s="66" t="s">
        <v>71</v>
      </c>
      <c r="B60" s="63" t="s">
        <v>72</v>
      </c>
      <c r="C60" s="64">
        <v>2009</v>
      </c>
      <c r="D60" s="64"/>
      <c r="E60" s="64"/>
      <c r="F60" s="64"/>
      <c r="G60" s="64"/>
      <c r="H60" s="64"/>
      <c r="I60" s="64"/>
      <c r="J60" s="65"/>
      <c r="K60" s="64"/>
    </row>
    <row r="61" spans="1:11" s="3" customFormat="1" ht="20.5" x14ac:dyDescent="0.6">
      <c r="A61" s="68" t="s">
        <v>159</v>
      </c>
      <c r="B61" s="59"/>
      <c r="C61" s="59"/>
      <c r="D61" s="59"/>
      <c r="E61" s="59"/>
      <c r="F61" s="59"/>
      <c r="G61" s="59"/>
      <c r="H61" s="59"/>
      <c r="I61" s="60"/>
      <c r="J61" s="60"/>
      <c r="K61" s="61"/>
    </row>
    <row r="62" spans="1:11" s="3" customFormat="1" ht="19" x14ac:dyDescent="0.55000000000000004">
      <c r="A62" s="58" t="s">
        <v>73</v>
      </c>
      <c r="B62" s="59"/>
      <c r="C62" s="59"/>
      <c r="D62" s="59"/>
      <c r="E62" s="59"/>
      <c r="F62" s="59"/>
      <c r="G62" s="59"/>
      <c r="H62" s="59"/>
      <c r="I62" s="60"/>
      <c r="J62" s="60"/>
      <c r="K62" s="61"/>
    </row>
    <row r="63" spans="1:11" s="3" customFormat="1" ht="190" x14ac:dyDescent="0.55000000000000004">
      <c r="A63" s="66" t="s">
        <v>75</v>
      </c>
      <c r="B63" s="63" t="s">
        <v>74</v>
      </c>
      <c r="C63" s="64">
        <v>2009</v>
      </c>
      <c r="D63" s="64"/>
      <c r="E63" s="64"/>
      <c r="F63" s="64"/>
      <c r="G63" s="64"/>
      <c r="H63" s="64"/>
      <c r="I63" s="64"/>
      <c r="J63" s="65"/>
      <c r="K63" s="64"/>
    </row>
    <row r="64" spans="1:11" s="3" customFormat="1" ht="19" x14ac:dyDescent="0.55000000000000004">
      <c r="A64" s="58" t="s">
        <v>76</v>
      </c>
      <c r="B64" s="59"/>
      <c r="C64" s="59"/>
      <c r="D64" s="59"/>
      <c r="E64" s="59"/>
      <c r="F64" s="59"/>
      <c r="G64" s="59"/>
      <c r="H64" s="59"/>
      <c r="I64" s="60"/>
      <c r="J64" s="60"/>
      <c r="K64" s="61"/>
    </row>
    <row r="65" spans="1:11" s="3" customFormat="1" ht="95" x14ac:dyDescent="0.55000000000000004">
      <c r="A65" s="66" t="s">
        <v>126</v>
      </c>
      <c r="B65" s="63" t="s">
        <v>77</v>
      </c>
      <c r="C65" s="64">
        <v>2009</v>
      </c>
      <c r="D65" s="64"/>
      <c r="E65" s="64"/>
      <c r="F65" s="64"/>
      <c r="G65" s="64"/>
      <c r="H65" s="64"/>
      <c r="I65" s="64"/>
      <c r="J65" s="65"/>
      <c r="K65" s="64"/>
    </row>
    <row r="66" spans="1:11" s="3" customFormat="1" ht="19" x14ac:dyDescent="0.55000000000000004">
      <c r="A66" s="58" t="s">
        <v>78</v>
      </c>
      <c r="B66" s="59"/>
      <c r="C66" s="59"/>
      <c r="D66" s="59"/>
      <c r="E66" s="59"/>
      <c r="F66" s="59"/>
      <c r="G66" s="59"/>
      <c r="H66" s="59"/>
      <c r="I66" s="60"/>
      <c r="J66" s="60"/>
      <c r="K66" s="61"/>
    </row>
    <row r="67" spans="1:11" s="3" customFormat="1" ht="114" x14ac:dyDescent="0.55000000000000004">
      <c r="A67" s="66" t="s">
        <v>127</v>
      </c>
      <c r="B67" s="63" t="s">
        <v>79</v>
      </c>
      <c r="C67" s="64">
        <v>2015</v>
      </c>
      <c r="D67" s="64"/>
      <c r="E67" s="64"/>
      <c r="F67" s="64"/>
      <c r="G67" s="64"/>
      <c r="H67" s="64"/>
      <c r="I67" s="64"/>
      <c r="J67" s="65"/>
      <c r="K67" s="64"/>
    </row>
    <row r="68" spans="1:11" s="3" customFormat="1" ht="57" x14ac:dyDescent="0.55000000000000004">
      <c r="A68" s="66" t="s">
        <v>80</v>
      </c>
      <c r="B68" s="63" t="s">
        <v>81</v>
      </c>
      <c r="C68" s="64">
        <v>2015</v>
      </c>
      <c r="D68" s="64"/>
      <c r="E68" s="64"/>
      <c r="F68" s="64"/>
      <c r="G68" s="64"/>
      <c r="H68" s="64"/>
      <c r="I68" s="64"/>
      <c r="J68" s="65"/>
      <c r="K68" s="64"/>
    </row>
    <row r="69" spans="1:11" s="3" customFormat="1" ht="19" x14ac:dyDescent="0.55000000000000004">
      <c r="A69" s="58" t="s">
        <v>82</v>
      </c>
      <c r="B69" s="59"/>
      <c r="C69" s="59"/>
      <c r="D69" s="59"/>
      <c r="E69" s="59"/>
      <c r="F69" s="59"/>
      <c r="G69" s="59"/>
      <c r="H69" s="59"/>
      <c r="I69" s="60"/>
      <c r="J69" s="60"/>
      <c r="K69" s="61"/>
    </row>
    <row r="70" spans="1:11" s="3" customFormat="1" ht="57" x14ac:dyDescent="0.55000000000000004">
      <c r="A70" s="66" t="s">
        <v>83</v>
      </c>
      <c r="B70" s="63" t="s">
        <v>84</v>
      </c>
      <c r="C70" s="64">
        <v>2009</v>
      </c>
      <c r="D70" s="64"/>
      <c r="E70" s="64"/>
      <c r="F70" s="64"/>
      <c r="G70" s="64"/>
      <c r="H70" s="64"/>
      <c r="I70" s="64"/>
      <c r="J70" s="65"/>
      <c r="K70" s="64"/>
    </row>
    <row r="71" spans="1:11" s="3" customFormat="1" ht="38" x14ac:dyDescent="0.55000000000000004">
      <c r="A71" s="66" t="s">
        <v>85</v>
      </c>
      <c r="B71" s="63" t="s">
        <v>86</v>
      </c>
      <c r="C71" s="64">
        <v>2009</v>
      </c>
      <c r="D71" s="64"/>
      <c r="E71" s="64"/>
      <c r="F71" s="64"/>
      <c r="G71" s="64"/>
      <c r="H71" s="64"/>
      <c r="I71" s="64"/>
      <c r="J71" s="65"/>
      <c r="K71" s="64"/>
    </row>
    <row r="72" spans="1:11" s="3" customFormat="1" ht="19" x14ac:dyDescent="0.55000000000000004">
      <c r="A72" s="58" t="s">
        <v>87</v>
      </c>
      <c r="B72" s="59"/>
      <c r="C72" s="59"/>
      <c r="D72" s="59"/>
      <c r="E72" s="59"/>
      <c r="F72" s="59"/>
      <c r="G72" s="59"/>
      <c r="H72" s="59"/>
      <c r="I72" s="60"/>
      <c r="J72" s="60"/>
      <c r="K72" s="61"/>
    </row>
    <row r="73" spans="1:11" s="3" customFormat="1" ht="76" x14ac:dyDescent="0.55000000000000004">
      <c r="A73" s="66" t="s">
        <v>116</v>
      </c>
      <c r="B73" s="63" t="s">
        <v>88</v>
      </c>
      <c r="C73" s="64">
        <v>2009</v>
      </c>
      <c r="D73" s="64"/>
      <c r="E73" s="64"/>
      <c r="F73" s="64"/>
      <c r="G73" s="64"/>
      <c r="H73" s="64"/>
      <c r="I73" s="64"/>
      <c r="J73" s="65"/>
      <c r="K73" s="64"/>
    </row>
    <row r="74" spans="1:11" s="3" customFormat="1" ht="38" x14ac:dyDescent="0.55000000000000004">
      <c r="A74" s="69" t="s">
        <v>141</v>
      </c>
      <c r="B74" s="63"/>
      <c r="C74" s="64"/>
      <c r="D74" s="64"/>
      <c r="E74" s="64"/>
      <c r="F74" s="64"/>
      <c r="G74" s="64"/>
      <c r="H74" s="64"/>
      <c r="I74" s="64"/>
      <c r="J74" s="65"/>
      <c r="K74" s="64"/>
    </row>
    <row r="75" spans="1:11" s="3" customFormat="1" ht="19" x14ac:dyDescent="0.55000000000000004">
      <c r="A75" s="58" t="s">
        <v>89</v>
      </c>
      <c r="B75" s="59"/>
      <c r="C75" s="59"/>
      <c r="D75" s="59"/>
      <c r="E75" s="59"/>
      <c r="F75" s="59"/>
      <c r="G75" s="59"/>
      <c r="H75" s="59"/>
      <c r="I75" s="60"/>
      <c r="J75" s="60"/>
      <c r="K75" s="61"/>
    </row>
    <row r="76" spans="1:11" s="3" customFormat="1" ht="133" x14ac:dyDescent="0.55000000000000004">
      <c r="A76" s="66" t="s">
        <v>90</v>
      </c>
      <c r="B76" s="63" t="s">
        <v>91</v>
      </c>
      <c r="C76" s="64">
        <v>2009</v>
      </c>
      <c r="D76" s="64"/>
      <c r="E76" s="64"/>
      <c r="F76" s="64"/>
      <c r="G76" s="64"/>
      <c r="H76" s="64"/>
      <c r="I76" s="64"/>
      <c r="J76" s="65"/>
      <c r="K76" s="64"/>
    </row>
    <row r="77" spans="1:11" s="3" customFormat="1" ht="76" x14ac:dyDescent="0.55000000000000004">
      <c r="A77" s="66" t="s">
        <v>92</v>
      </c>
      <c r="B77" s="63" t="s">
        <v>93</v>
      </c>
      <c r="C77" s="64">
        <v>2009</v>
      </c>
      <c r="D77" s="64"/>
      <c r="E77" s="64"/>
      <c r="F77" s="64"/>
      <c r="G77" s="64"/>
      <c r="H77" s="64"/>
      <c r="I77" s="64"/>
      <c r="J77" s="65"/>
      <c r="K77" s="64"/>
    </row>
    <row r="78" spans="1:11" s="3" customFormat="1" ht="119.5" customHeight="1" x14ac:dyDescent="0.55000000000000004">
      <c r="A78" s="66" t="s">
        <v>95</v>
      </c>
      <c r="B78" s="63" t="s">
        <v>94</v>
      </c>
      <c r="C78" s="64">
        <v>2009</v>
      </c>
      <c r="D78" s="64"/>
      <c r="E78" s="64"/>
      <c r="F78" s="64"/>
      <c r="G78" s="64"/>
      <c r="H78" s="64"/>
      <c r="I78" s="64"/>
      <c r="J78" s="65"/>
      <c r="K78" s="64"/>
    </row>
    <row r="79" spans="1:11" s="3" customFormat="1" ht="20.5" x14ac:dyDescent="0.6">
      <c r="A79" s="68" t="s">
        <v>158</v>
      </c>
      <c r="B79" s="59"/>
      <c r="C79" s="59"/>
      <c r="D79" s="59"/>
      <c r="E79" s="59"/>
      <c r="F79" s="59"/>
      <c r="G79" s="59"/>
      <c r="H79" s="59"/>
      <c r="I79" s="60"/>
      <c r="J79" s="60"/>
      <c r="K79" s="61"/>
    </row>
    <row r="80" spans="1:11" s="3" customFormat="1" ht="95" x14ac:dyDescent="0.55000000000000004">
      <c r="A80" s="66" t="s">
        <v>128</v>
      </c>
      <c r="B80" s="63" t="s">
        <v>96</v>
      </c>
      <c r="C80" s="64">
        <v>2018</v>
      </c>
      <c r="D80" s="64"/>
      <c r="E80" s="64"/>
      <c r="F80" s="64"/>
      <c r="G80" s="64"/>
      <c r="H80" s="64"/>
      <c r="I80" s="64"/>
      <c r="J80" s="65"/>
      <c r="K80" s="64"/>
    </row>
    <row r="81" spans="1:11" s="3" customFormat="1" ht="76" x14ac:dyDescent="0.55000000000000004">
      <c r="A81" s="66" t="s">
        <v>97</v>
      </c>
      <c r="B81" s="63" t="s">
        <v>98</v>
      </c>
      <c r="C81" s="64">
        <v>2018</v>
      </c>
      <c r="D81" s="64"/>
      <c r="E81" s="64"/>
      <c r="F81" s="64"/>
      <c r="G81" s="64"/>
      <c r="H81" s="64"/>
      <c r="I81" s="64"/>
      <c r="J81" s="65"/>
      <c r="K81" s="64"/>
    </row>
    <row r="82" spans="1:11" s="3" customFormat="1" ht="95" customHeight="1" x14ac:dyDescent="0.55000000000000004">
      <c r="A82" s="66" t="s">
        <v>150</v>
      </c>
      <c r="B82" s="63" t="s">
        <v>99</v>
      </c>
      <c r="C82" s="64">
        <v>2024</v>
      </c>
      <c r="D82" s="64"/>
      <c r="E82" s="64"/>
      <c r="F82" s="64"/>
      <c r="G82" s="64"/>
      <c r="H82" s="64"/>
      <c r="I82" s="64"/>
      <c r="J82" s="65"/>
      <c r="K82" s="64"/>
    </row>
    <row r="83" spans="1:11" s="3" customFormat="1" ht="342" x14ac:dyDescent="0.55000000000000004">
      <c r="A83" s="66" t="s">
        <v>156</v>
      </c>
      <c r="B83" s="63" t="s">
        <v>102</v>
      </c>
      <c r="C83" s="64" t="s">
        <v>100</v>
      </c>
      <c r="D83" s="64"/>
      <c r="E83" s="64"/>
      <c r="F83" s="64"/>
      <c r="G83" s="64"/>
      <c r="H83" s="64"/>
      <c r="I83" s="64"/>
      <c r="J83" s="65"/>
      <c r="K83" s="64"/>
    </row>
    <row r="84" spans="1:11" s="3" customFormat="1" ht="114" x14ac:dyDescent="0.55000000000000004">
      <c r="A84" s="66" t="s">
        <v>101</v>
      </c>
      <c r="B84" s="63" t="s">
        <v>104</v>
      </c>
      <c r="C84" s="64">
        <v>2018</v>
      </c>
      <c r="D84" s="64"/>
      <c r="E84" s="64"/>
      <c r="F84" s="64"/>
      <c r="G84" s="64"/>
      <c r="H84" s="64"/>
      <c r="I84" s="64"/>
      <c r="J84" s="65"/>
      <c r="K84" s="64"/>
    </row>
    <row r="85" spans="1:11" s="3" customFormat="1" ht="38" x14ac:dyDescent="0.55000000000000004">
      <c r="A85" s="66" t="s">
        <v>103</v>
      </c>
      <c r="B85" s="63" t="s">
        <v>142</v>
      </c>
      <c r="C85" s="64">
        <v>2018</v>
      </c>
      <c r="D85" s="64"/>
      <c r="E85" s="64"/>
      <c r="F85" s="64"/>
      <c r="G85" s="64"/>
      <c r="H85" s="64"/>
      <c r="I85" s="64"/>
      <c r="J85" s="65"/>
      <c r="K85" s="64"/>
    </row>
    <row r="86" spans="1:11" s="3" customFormat="1" ht="20.5" x14ac:dyDescent="0.6">
      <c r="A86" s="68" t="s">
        <v>157</v>
      </c>
      <c r="B86" s="59"/>
      <c r="C86" s="59"/>
      <c r="D86" s="59"/>
      <c r="E86" s="59"/>
      <c r="F86" s="59"/>
      <c r="G86" s="59"/>
      <c r="H86" s="59"/>
      <c r="I86" s="60"/>
      <c r="J86" s="60"/>
      <c r="K86" s="61"/>
    </row>
    <row r="87" spans="1:11" s="3" customFormat="1" ht="152" x14ac:dyDescent="0.55000000000000004">
      <c r="A87" s="66" t="s">
        <v>106</v>
      </c>
      <c r="B87" s="63" t="s">
        <v>105</v>
      </c>
      <c r="C87" s="64">
        <v>2009</v>
      </c>
      <c r="D87" s="64"/>
      <c r="E87" s="64"/>
      <c r="F87" s="64"/>
      <c r="G87" s="64"/>
      <c r="H87" s="64"/>
      <c r="I87" s="64"/>
      <c r="J87" s="65"/>
      <c r="K87" s="64"/>
    </row>
    <row r="88" spans="1:11" s="3" customFormat="1" ht="133" x14ac:dyDescent="0.55000000000000004">
      <c r="A88" s="66" t="s">
        <v>108</v>
      </c>
      <c r="B88" s="63" t="s">
        <v>107</v>
      </c>
      <c r="C88" s="64">
        <v>2009</v>
      </c>
      <c r="D88" s="64"/>
      <c r="E88" s="64"/>
      <c r="F88" s="64"/>
      <c r="G88" s="64"/>
      <c r="H88" s="64"/>
      <c r="I88" s="64"/>
      <c r="J88" s="65"/>
      <c r="K88" s="64"/>
    </row>
    <row r="89" spans="1:11" s="3" customFormat="1" ht="152" x14ac:dyDescent="0.55000000000000004">
      <c r="A89" s="66" t="s">
        <v>155</v>
      </c>
      <c r="B89" s="63" t="s">
        <v>109</v>
      </c>
      <c r="C89" s="64">
        <v>2009</v>
      </c>
      <c r="D89" s="64"/>
      <c r="E89" s="64"/>
      <c r="F89" s="64"/>
      <c r="G89" s="64"/>
      <c r="H89" s="64"/>
      <c r="I89" s="64"/>
      <c r="J89" s="65"/>
      <c r="K89" s="64"/>
    </row>
    <row r="90" spans="1:11" s="3" customFormat="1" ht="57" x14ac:dyDescent="0.55000000000000004">
      <c r="A90" s="66" t="s">
        <v>110</v>
      </c>
      <c r="B90" s="63" t="s">
        <v>111</v>
      </c>
      <c r="C90" s="64">
        <v>2009</v>
      </c>
      <c r="D90" s="64"/>
      <c r="E90" s="64"/>
      <c r="F90" s="64"/>
      <c r="G90" s="64"/>
      <c r="H90" s="64"/>
      <c r="I90" s="64"/>
      <c r="J90" s="65"/>
      <c r="K90" s="64"/>
    </row>
    <row r="91" spans="1:11" s="3" customFormat="1" ht="114" x14ac:dyDescent="0.55000000000000004">
      <c r="A91" s="66" t="s">
        <v>129</v>
      </c>
      <c r="B91" s="63" t="s">
        <v>112</v>
      </c>
      <c r="C91" s="64">
        <v>2009</v>
      </c>
      <c r="D91" s="64"/>
      <c r="E91" s="64"/>
      <c r="F91" s="64"/>
      <c r="G91" s="64"/>
      <c r="H91" s="64"/>
      <c r="I91" s="64"/>
      <c r="J91" s="65"/>
      <c r="K91" s="64"/>
    </row>
    <row r="92" spans="1:11" s="3" customFormat="1" ht="57" x14ac:dyDescent="0.55000000000000004">
      <c r="A92" s="66" t="s">
        <v>113</v>
      </c>
      <c r="B92" s="63" t="s">
        <v>114</v>
      </c>
      <c r="C92" s="64">
        <v>2009</v>
      </c>
      <c r="D92" s="64"/>
      <c r="E92" s="64"/>
      <c r="F92" s="64"/>
      <c r="G92" s="64"/>
      <c r="H92" s="64"/>
      <c r="I92" s="64"/>
      <c r="J92" s="65"/>
      <c r="K92" s="64"/>
    </row>
  </sheetData>
  <autoFilter ref="A9:K92" xr:uid="{00000000-0009-0000-0000-000002000000}"/>
  <phoneticPr fontId="29" type="noConversion"/>
  <dataValidations count="2">
    <dataValidation type="list" allowBlank="1" showInputMessage="1" showErrorMessage="1" sqref="G19 H12 G13 G86 G15 H16:H18 G10:G11 H20:H21 G22 H23:H25 G26 H27:H29 G30:G31 H32:H34 G35:G36 H87:H92 G51 H52:H53 G54 H55:H57 G58 H59:H60 G61:G62 H63 G64 H65 G66 H67:H68 G69 H70:H71 G72 H73:H74 G75 H76:H78 G79 H80:H85 H37:H41 H43:H44 H46:H50" xr:uid="{00000000-0002-0000-0200-000000000000}">
      <formula1>"Yes,No"</formula1>
    </dataValidation>
    <dataValidation type="list" allowBlank="1" showInputMessage="1" showErrorMessage="1" sqref="F87:F92 F12 D12 D80:D85 D87:D92 F16:F18 D16:D18 D20:D21 F20:F21 F23:F25 D23:D25 D27:D29 F27:F29 D32:D34 F32:F34 D46:D50 F80:F85 F52:F53 D52:D53 D55:D57 F55:F57 F59:F60 D59:D60 F63 D63 D65 F65 F67:F68 D67:D68 D70:D71 F70:F71 F73:F74 D73:D74 D76:D78 F76:F78 F37:F41 D37:D41 D43:D44 F43:F44 F46:F5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verticalDpi="0" r:id="rId1"/>
  <headerFooter>
    <oddFooter>&amp;R&amp;"Lato,Regular"&amp;12&amp;P of &amp;N</oddFooter>
  </headerFooter>
  <colBreaks count="1" manualBreakCount="1">
    <brk id="5" max="9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85543E-9C5A-42D4-BB2C-899AD066A033}">
  <ds:schemaRefs>
    <ds:schemaRef ds:uri="http://purl.org/dc/terms/"/>
    <ds:schemaRef ds:uri="http://www.w3.org/XML/1998/namespace"/>
    <ds:schemaRef ds:uri="http://purl.org/dc/dcmitype/"/>
    <ds:schemaRef ds:uri="http://schemas.microsoft.com/office/2006/documentManagement/types"/>
    <ds:schemaRef ds:uri="c1f338ac-e338-414f-952c-f74dcc6d59e1"/>
    <ds:schemaRef ds:uri="acaf4567-dc07-471f-892c-2bcb86ef35ae"/>
    <ds:schemaRef ds:uri="http://purl.org/dc/elements/1.1/"/>
    <ds:schemaRef ds:uri="http://schemas.microsoft.com/office/infopath/2007/PartnerControls"/>
    <ds:schemaRef ds:uri="http://schemas.openxmlformats.org/package/2006/metadata/core-properties"/>
    <ds:schemaRef ds:uri="0eb656aa-4e79-4e95-9076-bc119a23e0cc"/>
    <ds:schemaRef ds:uri="http://schemas.microsoft.com/office/2006/metadata/properties"/>
  </ds:schemaRefs>
</ds:datastoreItem>
</file>

<file path=customXml/itemProps2.xml><?xml version="1.0" encoding="utf-8"?>
<ds:datastoreItem xmlns:ds="http://schemas.openxmlformats.org/officeDocument/2006/customXml" ds:itemID="{A6ADAEAC-5F9A-4A73-84FF-238D4974B416}">
  <ds:schemaRefs>
    <ds:schemaRef ds:uri="http://schemas.microsoft.com/sharepoint/v3/contenttype/forms"/>
  </ds:schemaRefs>
</ds:datastoreItem>
</file>

<file path=customXml/itemProps3.xml><?xml version="1.0" encoding="utf-8"?>
<ds:datastoreItem xmlns:ds="http://schemas.openxmlformats.org/officeDocument/2006/customXml" ds:itemID="{3ACC9493-AB93-4D74-9EBD-111EC094A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NG100 Rheumatoid arthritis in adults: Baseline assessment tool 19/11/2024</dc:title>
  <dc:creator/>
  <cp:lastModifiedBy/>
  <dcterms:created xsi:type="dcterms:W3CDTF">2019-11-29T09:17:18Z</dcterms:created>
  <dcterms:modified xsi:type="dcterms:W3CDTF">2024-11-19T08:49:28Z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2024-10-24T06:15:36Z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77196c43-d655-479a-b892-99697594de35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