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codeName="ThisWorkbook"/>
  <xr:revisionPtr revIDLastSave="0" documentId="13_ncr:1_{C65CA420-90A8-414A-9A86-D44F74C6B5EE}" xr6:coauthVersionLast="47" xr6:coauthVersionMax="47" xr10:uidLastSave="{00000000-0000-0000-0000-000000000000}"/>
  <bookViews>
    <workbookView xWindow="28680" yWindow="-120" windowWidth="21840" windowHeight="13020" xr2:uid="{00000000-000D-0000-FFFF-FFFF00000000}"/>
  </bookViews>
  <sheets>
    <sheet name="Introduction" sheetId="23" r:id="rId1"/>
    <sheet name="Data sheet" sheetId="26" r:id="rId2"/>
    <sheet name="Table 1" sheetId="29" r:id="rId3"/>
    <sheet name="Table 2" sheetId="30" r:id="rId4"/>
    <sheet name="Table 3" sheetId="31" r:id="rId5"/>
    <sheet name="Table 4" sheetId="32" r:id="rId6"/>
    <sheet name="Table 5" sheetId="33" r:id="rId7"/>
    <sheet name="Table 6" sheetId="34" r:id="rId8"/>
    <sheet name="Table 7" sheetId="35" r:id="rId9"/>
    <sheet name="Table 8" sheetId="36" r:id="rId10"/>
    <sheet name="Data sheet totals" sheetId="27" r:id="rId11"/>
    <sheet name="Dropdowns" sheetId="28" state="hidden" r:id="rId12"/>
  </sheets>
  <definedNames>
    <definedName name="_xlnm._FilterDatabase" localSheetId="1" hidden="1">'Data sheet'!$A$2:$M$2</definedName>
    <definedName name="_xlnm.Print_Area" localSheetId="1">'Data sheet'!$A$1:$M$231</definedName>
    <definedName name="_xlnm.Print_Area" localSheetId="10">'Data sheet totals'!$A$1:$B$5</definedName>
    <definedName name="_xlnm.Print_Area" localSheetId="0">Introduction!$A$1:$A$15</definedName>
    <definedName name="_xlnm.Print_Titles" localSheetId="1">'Data sheet'!$2:$2</definedName>
    <definedName name="Table_1" localSheetId="2">'Table 1'!$A$1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 i="27" l="1"/>
  <c r="B2" i="27"/>
  <c r="B1" i="27"/>
  <c r="A13" i="23"/>
  <c r="A10" i="23"/>
  <c r="A5" i="23"/>
  <c r="B4" i="27" l="1"/>
  <c r="B5" i="27"/>
</calcChain>
</file>

<file path=xl/sharedStrings.xml><?xml version="1.0" encoding="utf-8"?>
<sst xmlns="http://schemas.openxmlformats.org/spreadsheetml/2006/main" count="596" uniqueCount="538">
  <si>
    <t>Number of recommendations met</t>
  </si>
  <si>
    <t>Percentage of recommendations met</t>
  </si>
  <si>
    <t>Deadline</t>
  </si>
  <si>
    <t>The tool can be used by individual services or organisations. Alternatively, an assessment completed with the involvement of all relevant services or organisations would help to develop a picture of activity in the local area.</t>
  </si>
  <si>
    <t>Number of relevant or partially relevant recommendations</t>
  </si>
  <si>
    <t>Number of recommendations partially met</t>
  </si>
  <si>
    <t>Percentage of recommendations partially met</t>
  </si>
  <si>
    <t>NICE recommendation (taken from the guideline)</t>
  </si>
  <si>
    <t>How to use this baseline assessment tool</t>
  </si>
  <si>
    <t>Is there a capacity impact associated with implementing this recommendation?</t>
  </si>
  <si>
    <t>Responsible lead</t>
  </si>
  <si>
    <t>Completed by</t>
  </si>
  <si>
    <t xml:space="preserve">Is there a cost or saving (or other benefit) associated with implementing this recommendation? </t>
  </si>
  <si>
    <t>Guideline recommendation</t>
  </si>
  <si>
    <t>Is the recommendation relevant to your service or organisation? (yes/no/partial)</t>
  </si>
  <si>
    <t xml:space="preserve">Evidence of current activity to meet the recommendation (If the recommendation is not applicable to your service or organisation you may wish to record why not) </t>
  </si>
  <si>
    <t>Does your service or organisation meet the recommendation? (yes/no/partial)</t>
  </si>
  <si>
    <t>If the recommendation is not met, what action is needed to implement the recommendation? (You may wish to record barriers to implementation in this column)</t>
  </si>
  <si>
    <t>Is there a risk associated with not implementing this recommendation? (yes/no)</t>
  </si>
  <si>
    <t>Only complete this baseline assessment tool if it is relevant to your area.
The data sheet contains every recommendation from the guideline and states when the recommendation was published.
Information can be entered about current activity relevant to the recommendation, actions needed to meet the recommendation, your deadlines and the names of the responsible leads. Useful documents can be added as hyperlinks.
You can adapt the data sheet to suit your own service or organisation's needs. For example, users have told us they have: 
• changed terminology in the header row to match terms used in their service or organisation 
• amended columns, for example to assess levels of risk rather than using the yes/no option
• added columns, for example to record progress on implementing recommendations following the baseline assessment
• hidden columns, for example when they are not applicable to the service or organisation 
• merged cells, so that evidence and planned actions are recorded for multiple recommendations together
You may find it helpful to group the recommendations, for example to identify those that are newly updated or have a forthcoming deadline, by using the filter function in the header row.</t>
  </si>
  <si>
    <t>This baseline assessment tool should be used in conjuction with the full guideline. It can be used to evaluate whether practice is in line with the recommendations in the guideline. It can also help to plan activity to meet the recommendations. Access the full guideline through the link below:</t>
  </si>
  <si>
    <t>Tools and resources to help put the guidance into practice are available on the NICE website. These include resource impact reports and templates to help you identify the financial impact of implementing this guideline. Access the tools and resources through the link below:</t>
  </si>
  <si>
    <t>Yes</t>
  </si>
  <si>
    <t>No</t>
  </si>
  <si>
    <t>Partial</t>
  </si>
  <si>
    <t>Year of recommendation</t>
  </si>
  <si>
    <t>National Institute for Health and Care Excellence
3rd floor, 3 Piccadilly Place, Manchester, M1 3BN; www.nice.org.uk</t>
  </si>
  <si>
    <t>Baseline assessment tool for early and locally advanced breast cancer: diagnosis and management (NG101)</t>
  </si>
  <si>
    <t>Published: 18 July 2018</t>
  </si>
  <si>
    <t>© NICE 2025. All rights reserved.</t>
  </si>
  <si>
    <t>1.1 Providing information and psychological support</t>
  </si>
  <si>
    <t>Ensure all people with breast cancer have a named clinical nurse specialist, or other specialist key worker with equivalent skills, to support them throughout diagnosis, treatment and follow-up.</t>
  </si>
  <si>
    <t>1.1.1</t>
  </si>
  <si>
    <t>2009, amended 2018</t>
  </si>
  <si>
    <t>Offer all people with breast cancer prompt access to specialist psychological support and, where appropriate, psychiatric services.</t>
  </si>
  <si>
    <t>1.1.2</t>
  </si>
  <si>
    <t>For information about identifying, treating and managing depression in people aged 18 and over who also have a chronic physical health problem such as cancer, see the recommendations in the NICE guideline on depression in adults with a chronic physical health problem.</t>
  </si>
  <si>
    <t>1.1.3</t>
  </si>
  <si>
    <t>Discuss opportunities for people with breast cancer to be involved in research, and encourage entry into clinical trials and other studies.</t>
  </si>
  <si>
    <t>1.1.4</t>
  </si>
  <si>
    <t>For guidance on fertility preservation, see the recommendations on people with cancer who wish to preserve fertility in the NICE guideline on fertility problems.</t>
  </si>
  <si>
    <t>1.1.5</t>
  </si>
  <si>
    <t>1.2 Pretreatment assessment</t>
  </si>
  <si>
    <t>1.2.1</t>
  </si>
  <si>
    <t>Do not routinely use MRI of the breast as part of the preoperative assessment of people with biopsy-proven invasive breast cancer or ductal carcinoma in situ (DCIS).</t>
  </si>
  <si>
    <t>1.2.2</t>
  </si>
  <si>
    <t>Offer MRI of the breast as part of preoperative assessment to people with invasive breast cancer:
• if the extent of disease is not clear from clinical examination, mammography and ultrasound assessment for planning treatment
• if accurate mammographic assessment is difficult because of breast density
• to assess the tumour size if breast-conserving surgery is being considered for invasive lobular cancer.</t>
  </si>
  <si>
    <t>1.2.3</t>
  </si>
  <si>
    <t>1.3 Assessment of tumour profile and genetic testing</t>
  </si>
  <si>
    <t>Assess the oestrogen receptor (ER), progesterone receptor (PR) and human epidermal growth factor receptor 2 (HER2) status of all invasive breast cancers simultaneously at the time of initial histopathological diagnosis.</t>
  </si>
  <si>
    <t>1.3.1</t>
  </si>
  <si>
    <t>Assess the ER status of all invasive breast cancers using standardised and quality-assured immunohistochemical techniques, and report the results quantitatively.</t>
  </si>
  <si>
    <t>1.3.2</t>
  </si>
  <si>
    <t>Assess the PR status of all invasive breast cancers using standardised and quality-assured immunohistochemical techniques, and report the results quantitatively.</t>
  </si>
  <si>
    <t>1.3.3</t>
  </si>
  <si>
    <t>Assess the HER2 status of all invasive breast cancers using standardised and quality-assured techniques, and report the results quantitatively.</t>
  </si>
  <si>
    <t>1.3.4</t>
  </si>
  <si>
    <t>Ensure that the ER, PR and HER2 statuses are available and recorded at the preoperative and postoperative multidisciplinary team meetings when systemic treatment is discussed.</t>
  </si>
  <si>
    <t>1.3.5</t>
  </si>
  <si>
    <t>Genetic testing</t>
  </si>
  <si>
    <t>Offer genetic testing for BRCA1 and BRCA2 mutations to women under 50 years with triple-negative breast cancer, including those with no family history of breast or ovarian cancer (also see the recommendations on genetic testing in the NICE guideline on familial breast cancer).</t>
  </si>
  <si>
    <t>1.3.6</t>
  </si>
  <si>
    <t>1.4 Surgery to the breast and axilla</t>
  </si>
  <si>
    <t>Treat all people with ER- positive invasive breast cancer with surgery and appropriate systemic therapy, rather than endocrine therapy alone, unless a significant comorbidity means surgery is not suitable for them.</t>
  </si>
  <si>
    <t>1.4.1</t>
  </si>
  <si>
    <t>Paget's disease</t>
  </si>
  <si>
    <t>Offer breast-conserving surgery with removal of the nipple–areolar complex as an alternative to mastectomy for people with Paget's disease of the nipple that has been assessed as localised. Offer oncoplastic repair techniques to maximise cosmesis.</t>
  </si>
  <si>
    <t>1.4.2</t>
  </si>
  <si>
    <t>Further surgery after breast-conserving surgery</t>
  </si>
  <si>
    <t>Offer further surgery (re-excision or mastectomy, as appropriate) after breast-conserving surgery where invasive cancer or DCIS is present at the radial margins ('tumour on ink'; 0 mm).</t>
  </si>
  <si>
    <t>1.4.3</t>
  </si>
  <si>
    <t>Consider further surgery (re-excision or mastectomy, as appropriate) after breast-conserving surgery for DCIS without invasive cancer if tumour cells are present within 2 mm of, but not at, the radial margins (greater than 0 mm and less than 2 mm). As part of the decision making:
• discuss the benefits and risks with the person
• take into account:
    - the person’s circumstances, needs and preferences
    - any comorbidities
    - tumour characteristics and potential treatments, including the use of radiotherapy (also see radiotherapy after breast-conserving surgery) and other adjuvant therapies.</t>
  </si>
  <si>
    <t>1.4.4</t>
  </si>
  <si>
    <t>Consider further surgery (re-excision or mastectomy, as appropriate) after breast-conserving surgery for invasive cancer with or without DCIS if tumour cells are present within 1 mm of, but not at, the radial margins (greater than 0 mm and less than 1 mm). As part of the decision making:
• discuss the benefits and risks with the person
• take into account:
    - the person’s circumstances, needs and preferences
    - any comorbidities
    - tumour characteristics and potential treatments, including the use of radiotherapy (also see radiotherapy after breast-conserving surgery) and other adjuvant therapies.</t>
  </si>
  <si>
    <t>1.4.5</t>
  </si>
  <si>
    <t>1.4.6</t>
  </si>
  <si>
    <t>Surgery to the axilla: ductal carcinoma in situ</t>
  </si>
  <si>
    <t>Do not routinely perform SLNB for women with a preoperative diagnosis of DCIS who are having breast-conserving surgery, unless they are considered to be at high risk of invasive disease. People at high risk of invasive disease include those with a palpable mass or extensive microcalcifications.</t>
  </si>
  <si>
    <t>1.4.7</t>
  </si>
  <si>
    <t>Offer SLNB to all people who are having a mastectomy for DCIS.</t>
  </si>
  <si>
    <t>1.4.8</t>
  </si>
  <si>
    <t>Surgery to the axilla: invasive breast cancer</t>
  </si>
  <si>
    <t>1.4.9</t>
  </si>
  <si>
    <t>2009, amended 2023</t>
  </si>
  <si>
    <t>Perform SLNB using the dual technique with isotope and blue dye.</t>
  </si>
  <si>
    <t>1.4.10</t>
  </si>
  <si>
    <t>Evaluation and management of a positive axillary lymph node identified by a preoperative ultrasound-guided needle biopsy</t>
  </si>
  <si>
    <t>Offer axillary node clearance to people with invasive breast cancer who have a preoperative ultrasound-guided needle biopsy with pathologically proven lymph node metastases.</t>
  </si>
  <si>
    <t>1.4.11</t>
  </si>
  <si>
    <t>Evaluation and management of a positive axillary lymph node identified by a sentinel lymph node biopsy (in people with a normal preoperative ultrasound-guided needle biopsy)</t>
  </si>
  <si>
    <t>Offer further axillary treatment (axillary node clearance or radiotherapy) after SLNB to people who have 1 or more sentinel lymph node macrometastasis.</t>
  </si>
  <si>
    <t>1.4.12</t>
  </si>
  <si>
    <t>1.4.13</t>
  </si>
  <si>
    <t>Do not offer further axillary treatment to people who only have micrometastases in their sentinel lymph nodes after primary surgery for invasive breast cancer.</t>
  </si>
  <si>
    <t>1.4.14</t>
  </si>
  <si>
    <t>1.4.15</t>
  </si>
  <si>
    <t>All breast units should audit their local, regional and distant recurrence rates after treatment, including systematically collecting data on radial margins and demographic information (such as socioeconomic status, age and ethnicity).</t>
  </si>
  <si>
    <t>1.4.16</t>
  </si>
  <si>
    <t>2009, amended 2024</t>
  </si>
  <si>
    <t>Breast units should audit their axillary recurrence rates.</t>
  </si>
  <si>
    <t>1.4.17</t>
  </si>
  <si>
    <t>1.5 Breast reconstruction</t>
  </si>
  <si>
    <t>Offer breast reconstruction to people after they have had mastectomy for breast cancer.</t>
  </si>
  <si>
    <t>1.5.1</t>
  </si>
  <si>
    <t>Be aware that some people may prefer not to have breast reconstruction surgery.</t>
  </si>
  <si>
    <t>1.5.2</t>
  </si>
  <si>
    <t>Offer both breast reconstruction options to women (immediate reconstruction and delayed reconstruction), whether or not they are available locally.</t>
  </si>
  <si>
    <t>1.5.3</t>
  </si>
  <si>
    <t>Offer immediate breast reconstruction to women who have been advised to have a mastectomy, including those who may need radiotherapy, unless they have comorbidities that rule out reconstructive surgery.</t>
  </si>
  <si>
    <t>1.5.4</t>
  </si>
  <si>
    <t>2018, amended 2023</t>
  </si>
  <si>
    <t>Discuss the benefits and risks of immediate breast reconstruction and delayed breast reconstruction with women. Topics to discuss include those in table 1 and:
• the timing of breast reconstruction surgery (at the same time as mastectomy or later)
• different breast reconstruction surgery options and what they involve
• how the timing of breast reconstruction surgery affects the options available
• the uncertainty over long-term outcomes in women having radiotherapy.</t>
  </si>
  <si>
    <t>1.5.5</t>
  </si>
  <si>
    <t>1.6 Systemic anti-cancer therapy planning</t>
  </si>
  <si>
    <t>Licensed indications for chemotherapy vary between different options and different regimens. Not all chemotherapy options are licensed for use in line with the recommendations in this guideline, and so some recommended uses may be off-label. See NICE’s information on prescribing medicines and refer to the summary of product characteristics for individual products.</t>
  </si>
  <si>
    <t>Consider systemic anti-cancer therapy (SACT) for people with invasive breast cancer, and ensure that recommendations are documented at the multidisciplinary team meeting.</t>
  </si>
  <si>
    <t>1.6.1</t>
  </si>
  <si>
    <t>2009, amended 2025</t>
  </si>
  <si>
    <t>Base recommendations about systemic anti-cancer therapy on multidisciplinary team assessment of the prognostic and predictive factors, and the possible risks and benefits of the treatment. Make decisions with the person after discussing these factors.</t>
  </si>
  <si>
    <t>1.6.2</t>
  </si>
  <si>
    <t>When discussing the benefits and risks of systemic anti-cancer therapy follow the recommendations on:
• enabling patients to actively participate in their care in NICE's guideline on patient experience in adult NHS services, and
• communicating risks, benefits and consequences in NICE's guideline on shared decision making.</t>
  </si>
  <si>
    <t>1.6.3</t>
  </si>
  <si>
    <t>Use the PREDICT tool to estimate prognosis and the absolute benefits of adjuvant therapy for women with invasive breast cancer.</t>
  </si>
  <si>
    <t>1.6.4</t>
  </si>
  <si>
    <t>1.6.5</t>
  </si>
  <si>
    <t>Tumour profiling tests to guide systemic anti-cancer therapy decisions</t>
  </si>
  <si>
    <t>The NICE diagnostics guidance on tumour profiling tests provides evidence-based recommendations on tumour profiling tests to guide adjuvant chemotherapy decisions.</t>
  </si>
  <si>
    <t>1.7 Systemic anti-cancer therapy for all receptor subtypes</t>
  </si>
  <si>
    <t>Adjuvant chemotherapy</t>
  </si>
  <si>
    <t>If planning a course of treatment using a medicine covered by a technology appraisal, check the relevant technology appraisal and NHS commissioning criteria for any linked chemotherapy treatments. Take into account these may be different to the adjuvant chemotherapy regimen recommended below, and use clinical judgement when choosing which treatments to use.</t>
  </si>
  <si>
    <t>For people with breast cancer where adjuvant chemotherapy is indicated, offer a regimen that contains both a taxane and an anthracycline.</t>
  </si>
  <si>
    <t>1.7.1</t>
  </si>
  <si>
    <t>Discuss with people the benefits and risks of adding a taxane to anthracycline-containing regimens for adjuvant chemotherapy. Topics to discuss include those in table 2 and:
• the benefits of reduced cardiac toxicity and reduced nausea
• the risks of additional side effects, including neuropathy, neutropenia and hypersensitivity
• the different side effects and dosing frequencies of different docetaxel and paclitaxel regimens, and the additional clinic visits that may be needed
• that absolute benefit is proportional to absolute risk of recurrence.</t>
  </si>
  <si>
    <t>1.7.2</t>
  </si>
  <si>
    <t>Ensure weekly and fortnightly paclitaxel is available locally, as it is better tolerated than 3-weekly docetaxel, particularly in people with comorbidities.</t>
  </si>
  <si>
    <t>1.7.3</t>
  </si>
  <si>
    <t>1.8 Triple negative (ER/PR/HER2-negative) breast cancer</t>
  </si>
  <si>
    <t>Neoadjuvant treatment of triple-negative breast cancer</t>
  </si>
  <si>
    <t>Where neoadjuvant chemotherapy is indicated for people with triple-negative invasive breast cancer, offer a regimen that contains a platinum, a taxane and an anthracycline. Discuss the benefits and risks of this approach (see table 3), taking into account the person's circumstances, needs and preferences.</t>
  </si>
  <si>
    <t>1.8.1</t>
  </si>
  <si>
    <t>Neoadjuvant and adjuvant treatment of triple negative breast cancer</t>
  </si>
  <si>
    <t>Pembrolizumab is recommended as an option in NICE technology appraisal guidance with chemotherapy for neoadjuvant treatment then continued alone as adjuvant treatment of triple-negative locally advanced breast cancer or early breast cancer at high risk of recurrence. For full details, see the guidance on pembrolizumab (TA851, 2022).</t>
  </si>
  <si>
    <t>1.8.2</t>
  </si>
  <si>
    <t>Adjuvant treatment of BRCA-mutation- positive HER2-negative breast cancer</t>
  </si>
  <si>
    <t>Olaparib, alone or with endocrine therapy, is recommended as an option in NICE technology appraisal guidance for the adjuvant treatment of HER2‑negative high-risk early breast cancer that has been treated with neoadjuvant or adjuvant chemotherapy in adults with germline BRCA1 or 2 mutations. For full details, see the guidance on olaparib (TA886, 2023).</t>
  </si>
  <si>
    <t>1.8.3</t>
  </si>
  <si>
    <t>For advice on germline genetic testing criteria relating to NICE recommended PARP inhibitor treatment (R444.1) see the National genomic test directory for rare and inherited disease from the National Genomic Test Directory.</t>
  </si>
  <si>
    <t>1.9 HER2-positive breast cancer</t>
  </si>
  <si>
    <t>Neoadjuvant treatment of HER2-positive breast cancer</t>
  </si>
  <si>
    <t>See also the section on neoadjuvant endocrine therapy.</t>
  </si>
  <si>
    <t>For people with HER2-positive invasive breast cancer offer neoadjuvant chemotherapy where indicated and in line with the commissioning criteria for any related technology appraisal guidance.</t>
  </si>
  <si>
    <t>1.9.1</t>
  </si>
  <si>
    <t>Pertuzumab in combination with trastuzumab is recommended as an option in NICE technology appraisal guidance for treating HER2-positive breast cancer in adults that is locally advanced, inflammatory, or early-stage with a high risk of recurrence. For full details, see the guidance on pertuzumab (TA424, 2016).</t>
  </si>
  <si>
    <t>1.9.2</t>
  </si>
  <si>
    <t>Adjuvant treatment of HER2-positive breast cancer</t>
  </si>
  <si>
    <t>See also the sections on adjuvant endocrine therapy for ER-positive invasive breast cancer and adjuvant chemotherapy.</t>
  </si>
  <si>
    <t>Trastuzumab emtansine is recommended as an option in NICE technology appraisal guidance for adjuvant treatment of HER2-positive early breast cancer if there is residual invasive disease in the breast or lymph nodes after neoadjuvant taxane-based and HER2-targeted therapy. For full details, see the guidance on trastuzumab emtansine (TA632, 2020).</t>
  </si>
  <si>
    <t>1.9.3</t>
  </si>
  <si>
    <t>Pertuzumab with trastuzumab and chemotherapy is recommended as an option in NICE technology appraisal guidance for adjuvant treatment of HER2-positive early breast cancer only if there is lymph node-positive disease. For full details, see the guidance on pertuzumab (TA569, 2019).</t>
  </si>
  <si>
    <t>1.9.4</t>
  </si>
  <si>
    <t>Offer adjuvant trastuzumab for people with T1c and above HER2-positive invasive breast cancer. Give this at 3-week intervals for 1 year in combination with surgery, chemotherapy, endocrine therapy and radiotherapy, as appropriate.</t>
  </si>
  <si>
    <t>1.9.5</t>
  </si>
  <si>
    <t>Consider adjuvant trastuzumab for people with T1a/T1b HER2-positive invasive breast cancer, taking into account any comorbidities, prognostic features, possible toxicity of chemotherapy and the person’s preferences.</t>
  </si>
  <si>
    <t>1.9.6</t>
  </si>
  <si>
    <t>Use trastuzumab with caution in people with HER2-positive invasive breast cancer if they have any of the following:
• a baseline left ventricular ejection fraction (LVEF) of 55% or less
• a history of, or current, congestive heart failure
• a history of myocardial infarction
• angina pectoris needing medication
• cardiomyopathy
• cardiac arrhythmias needing medical treatment
• clinically significant valvular heart disease
• haemodynamic-effective pericardial effusion
• poorly controlled hypertension.</t>
  </si>
  <si>
    <t>1.9.7</t>
  </si>
  <si>
    <t>Extended adjuvant treatment for hormone receptor positive HER2-positive breast cancer</t>
  </si>
  <si>
    <t>Neratinib is recommended as an option in NICE technology appraisal guidance for the extended adjuvant treatment of hormone receptor-positive, HER2-positive early breast cancer in some people who completed adjuvant trastuzumab-based therapy less than 1 year ago. For full details, see the guidance on neratinib (TA612, 2019).</t>
  </si>
  <si>
    <t>1.9.8</t>
  </si>
  <si>
    <t>1.10 Hormone receptor positive, HER2-negative breast cancer</t>
  </si>
  <si>
    <t>See also the section on endocrine therapy for hormone receptor positive breast cancer.</t>
  </si>
  <si>
    <t>Neoadjuvant treatment of ER-positive breast cancer</t>
  </si>
  <si>
    <t>Consider neoadjuvant chemotherapy, where indicated, for people with ER-positive invasive breast cancer.</t>
  </si>
  <si>
    <t>1.10.1</t>
  </si>
  <si>
    <t>2018, amended 2025</t>
  </si>
  <si>
    <t>Neoadjuvant treatment of ER-negative PR-positive breast cancer</t>
  </si>
  <si>
    <t>1.10.2</t>
  </si>
  <si>
    <t>Adjuvant treatment</t>
  </si>
  <si>
    <t>See also the section on adjuvant systemic anti-cancer therapy for hormone receptor positive, HER2-negative breast cancer and adjuvant chemotherapy.</t>
  </si>
  <si>
    <t>Adjuvant treatment of BRCA-mutation-positive HER2-negative breast cancer</t>
  </si>
  <si>
    <t>1.10.3</t>
  </si>
  <si>
    <t>1.11 Endocrine therapy for hormone receptor positive breast cancer</t>
  </si>
  <si>
    <t>Neoadjuvant endocrine therapy</t>
  </si>
  <si>
    <t>Consider neoadjuvant endocrine therapy for postmenopausal women with ER-positive invasive breast cancer as an option to reduce tumour size if there is no definite indication for chemotherapy.</t>
  </si>
  <si>
    <t>1.11.1</t>
  </si>
  <si>
    <t>Advise premenopausal women that neoadjuvant chemotherapy may be more likely to produce a clinical response than neoadjuvant endocrine therapy, but that some tumours do respond to neoadjuvant endocrine therapy.</t>
  </si>
  <si>
    <t>1.11.2</t>
  </si>
  <si>
    <t>Discuss with women the benefits and risks of neoadjuvant endocrine therapy compared with neoadjuvant chemotherapy (see table 4).</t>
  </si>
  <si>
    <t>1.11.3</t>
  </si>
  <si>
    <t>Adjuvant systemic anti-cancer therapy for hormone receptor positive, HER2-negative breast cancer</t>
  </si>
  <si>
    <t>Abemaciclib with endocrine therapy is recommended as an option in NICE technology appraisal guidance for adjuvant treatment of hormone receptor-positive, HER2-negative, node-positive early breast cancer at high risk of recurrence. For full details, see the guidance on abemaciclib (TA810, 2022).</t>
  </si>
  <si>
    <t>1.11.4</t>
  </si>
  <si>
    <t>Adjuvant endocrine therapy for ER-positive invasive breast cancer</t>
  </si>
  <si>
    <t>Offer adjuvant endocrine therapy to people with ER-positive invasive breast cancer.</t>
  </si>
  <si>
    <t>1.11.5</t>
  </si>
  <si>
    <t>People with female reproductive organs</t>
  </si>
  <si>
    <t>The following recommendations apply to women, and to trans men and non-binary people, who currently have ovaries.</t>
  </si>
  <si>
    <t>1.11.6</t>
  </si>
  <si>
    <t>Adjuvant endocrine therapy for ER-positive invasive breast cancer after menopause</t>
  </si>
  <si>
    <t>Offer an aromatase inhibitor as the initial adjuvant endocrine therapy for women and people who are postmenopausal with ER-positive invasive breast cancer who are at medium or high risk of disease recurrence. Offer tamoxifen to women and people who are at low risk of disease recurrence, or if aromatase inhibitors are not tolerated or are contraindicated.</t>
  </si>
  <si>
    <t>1.11.7</t>
  </si>
  <si>
    <t>People with male reproductive organs</t>
  </si>
  <si>
    <t>The following recommendations apply to men, and to trans women and non-binary people, who currently have testes.</t>
  </si>
  <si>
    <t>Offer tamoxifen as adjuvant endocrine therapy for people with ER-positive invasive breast cancer who have male reproductive organs.</t>
  </si>
  <si>
    <t>1.11.8</t>
  </si>
  <si>
    <t>1.11.9</t>
  </si>
  <si>
    <t>Do not use an aromatase inhibitor alone in people with ER-positive invasive breast cancer who have male reproductive organs.</t>
  </si>
  <si>
    <t>1.11.10</t>
  </si>
  <si>
    <t>Discuss the benefits and risks of the possible treatment options with people with ER-positive invasive breast cancer who have male reproductive organs. Ensure the discussion covers information about potential side effects of endocrine therapy, including side effects specific to people with male reproductive organs such as erectile dysfunction and gynaecomastia (with testicular function suppression in combination with an aromatase inhibitor) and how support could be accessed if they develop these symptoms.</t>
  </si>
  <si>
    <t>1.11.11</t>
  </si>
  <si>
    <t>On starting testicular function suppression in combination with an aromatase inhibitor, assess bone mineral density in people with ER-positive invasive breast cancer who have male reproductive organs (also see the recommendations in the section on bone health).</t>
  </si>
  <si>
    <t>1.11.12</t>
  </si>
  <si>
    <t>Extended adjuvant endocrine therapy for ER positive invasive breast cancer</t>
  </si>
  <si>
    <t>Discuss the benefits and risks of extended endocrine therapy (past the 5-year point) with people who this treatment may be suitable for (see table 6).</t>
  </si>
  <si>
    <t>1.11.13</t>
  </si>
  <si>
    <t>Offer extended endocrine therapy with an aromatase inhibitor for women and people who are postmenopausal with ER-positive invasive breast cancer who are at medium or high risk of disease recurrence and who have been taking tamoxifen for 2 to 5 years. Medium or high risk may include people who have lymph node-positive breast cancer, with tumours that are T2 or greater and higher grade.</t>
  </si>
  <si>
    <t>1.11.14</t>
  </si>
  <si>
    <t>1.11.15</t>
  </si>
  <si>
    <t>1.11.16</t>
  </si>
  <si>
    <t>Consider extending the duration of tamoxifen therapy for longer than 5 years for people with ER-positive invasive breast cancer.</t>
  </si>
  <si>
    <t>1.11.17</t>
  </si>
  <si>
    <t>Adjuvant endocrine therapy for ER-positive ductal carcinoma in situ</t>
  </si>
  <si>
    <t>Discuss the benefits and risks (see table 7) of endocrine therapy after breast-conserving surgery for women with ER-positive DCIS.</t>
  </si>
  <si>
    <t>1.11.18</t>
  </si>
  <si>
    <t>Offer endocrine therapy after breast-conserving surgery for women with ER-positive DCIS if radiotherapy is recommended but not received.</t>
  </si>
  <si>
    <t>1.11.19</t>
  </si>
  <si>
    <t>Consider endocrine therapy after breast-conserving surgery for women with ER-positive DCIS if radiotherapy is not recommended.</t>
  </si>
  <si>
    <t>1.12 Adjuvant bisphosphonate therapy</t>
  </si>
  <si>
    <t>Offer bisphosphonates (zoledronic acid or sodium clodronate) as adjuvant therapy to postmenopausal women with node-positive invasive breast cancer.</t>
  </si>
  <si>
    <t>1.12.1</t>
  </si>
  <si>
    <t>Consider bisphosphonates (zoledronic acid or sodium clodronate) as adjuvant therapy for postmenopausal women with node-negative invasive breast cancer and a high risk of recurrence.</t>
  </si>
  <si>
    <t>1.12.2</t>
  </si>
  <si>
    <t>Discuss the benefits and risks of bisphosphonate treatment with women, particularly the risk of osteonecrosis of the jaw, atypical femoral fractures and osteonecrosis of the external auditory canal. Follow the Medicines and Healthcare products Regulatory Agency/Commission on Human Medicines (MHRA/CHM) advice on bisphosphonates.</t>
  </si>
  <si>
    <t>1.12.3</t>
  </si>
  <si>
    <t>1.13 Radiotherapy</t>
  </si>
  <si>
    <t>Use a radiotherapy technique that minimises the dose to the lung and heart.</t>
  </si>
  <si>
    <t>1.13.1</t>
  </si>
  <si>
    <t>Use a deep inspiratory breath-hold radiotherapy technique for people with left-sided breast cancer to reduce the dose to the heart.</t>
  </si>
  <si>
    <t>1.13.2</t>
  </si>
  <si>
    <t>Radiotherapy after breast-conserving surgery</t>
  </si>
  <si>
    <t>Offer whole-breast radiotherapy to women with invasive breast cancer who have had breast-conserving surgery with clear margins.</t>
  </si>
  <si>
    <t>1.13.3</t>
  </si>
  <si>
    <t>1.13.4</t>
  </si>
  <si>
    <t>If partial-breast radiotherapy (see recommendation 1.13.4) may be suitable for a woman, discuss the benefits and risks with them and reach a shared decision on its use. Topics to cover include that:
• local recurrence with partial-breast radiotherapy at 5 years is equivalent to that with whole-breast radiotherapy
• the risk of local recurrence beyond 5 years is not yet known
• there is a potential reduction in late adverse effects.</t>
  </si>
  <si>
    <t>1.13.5</t>
  </si>
  <si>
    <t>When giving partial-breast radiotherapy, use external beam radiotherapy.</t>
  </si>
  <si>
    <t>1.13.6</t>
  </si>
  <si>
    <t>1.13.7</t>
  </si>
  <si>
    <t>When considering not using radiotherapy (see recommendation 1.13.7), discuss the benefits and risks with the woman (see table 8) and explain that:
• without radiotherapy, local recurrence occurs in about 50 women per 1,000 at 5 years, and with radiotherapy, occurs in about 10 women per 1,000 at 5 years
• overall survival at 10 years is the same with or without radiotherapy
• there is no increase in serious late effects if radiotherapy is given (for example, congestive cardiac failure, myocardial infarction or secondary cancer).</t>
  </si>
  <si>
    <t>1.13.8</t>
  </si>
  <si>
    <t>Consider adjuvant radiotherapy for women with DCIS following breast-conserving surgery with clear margins. Discuss the possible benefits and risks of radiotherapy (also see the section on surgery to the breast) and make a shared decision about its use.</t>
  </si>
  <si>
    <t>1.13.9</t>
  </si>
  <si>
    <t>Radiotherapy after mastectomy</t>
  </si>
  <si>
    <t>Offer adjuvant postmastectomy radiotherapy to people with node-positive (macrometastases) invasive breast cancer or involved resection margins.</t>
  </si>
  <si>
    <t>1.13.10</t>
  </si>
  <si>
    <t>Consider adjuvant postmastectomy radiotherapy for people with node-negative T3 or T4 invasive breast cancer.</t>
  </si>
  <si>
    <t>1.13.11</t>
  </si>
  <si>
    <t>Do not offer radiotherapy following mastectomy to people with invasive breast cancer who are at low risk of local recurrence (for example, most people who have lymph node-negative breast cancer).</t>
  </si>
  <si>
    <t>1.13.12</t>
  </si>
  <si>
    <t>Dose fractionation for external beam radiotherapy</t>
  </si>
  <si>
    <t>Offer 26 Gy in 5 fractions over 1 week for people with invasive breast cancer having partial-breast, whole-breast or chest-wall radiotherapy, without regional lymph node irradiation, after breast-conserving surgery or mastectomy.</t>
  </si>
  <si>
    <t>1.13.13</t>
  </si>
  <si>
    <t>1.13.14</t>
  </si>
  <si>
    <t>1.13.15</t>
  </si>
  <si>
    <t>Offer 40 Gy in 15 fractions over 3 weeks for people with invasive breast cancer having regional lymph node irradiation, with or without whole-breast or chest-wall radiotherapy, after breast-conserving treatment or mastectomy.</t>
  </si>
  <si>
    <t>1.13.16</t>
  </si>
  <si>
    <t>Breast boost following breast-conserving surgery</t>
  </si>
  <si>
    <t>Offer an external beam boost to the tumour bed for women with invasive breast cancer and a high risk of local recurrence, following whole-breast radiotherapy.</t>
  </si>
  <si>
    <t>1.13.17</t>
  </si>
  <si>
    <t>Inform women of the risk of side effects associated with an external beam boost to the tumour bed following whole-breast radiotherapy.</t>
  </si>
  <si>
    <t>1.13.18</t>
  </si>
  <si>
    <t>Radiotherapy to nodal areas</t>
  </si>
  <si>
    <t>Do not offer adjuvant radiotherapy to regional lymph nodes to people with invasive breast cancer who have histologically lymph node-negative breast cancer.</t>
  </si>
  <si>
    <t>1.13.19</t>
  </si>
  <si>
    <t>Do not offer people with invasive breast cancer adjuvant radiotherapy to the axilla after axillary clearance.</t>
  </si>
  <si>
    <t>1.13.20</t>
  </si>
  <si>
    <t>Offer adjuvant radiotherapy to the supraclavicular fossa to people with invasive breast cancer and 4 or more involved axillary lymph nodes.</t>
  </si>
  <si>
    <t>1.13.21</t>
  </si>
  <si>
    <t>Offer adjuvant radiotherapy to the supraclavicular fossa to people with invasive breast cancer and 1 to 3 positive lymph nodes if they have other poor prognostic factors (for example, T3 and/or histological grade 3 tumours) and good performance status.</t>
  </si>
  <si>
    <t>1.13.22</t>
  </si>
  <si>
    <t>Consider including the internal mammary chain within the nodal radiotherapy target for people with node-positive (macrometastases) invasive breast cancer.</t>
  </si>
  <si>
    <t>1.13.23</t>
  </si>
  <si>
    <t>Intraoperative radiotherapy</t>
  </si>
  <si>
    <t>The Intrabeam radiotherapy system for adjuvant treatment of early invasive breast cancer during breast-conserving surgical tumour removal is not recommended in NICE technology appraisal guidance for routine commissioning. Use is recommended only using machines that are already available, and in conjunction with NHS England specified clinical governance, data collection and submission arrangements. For full details, see the guidance on the Intrabeam radiotherapy system (TA501, 2018).</t>
  </si>
  <si>
    <t>1.13.24</t>
  </si>
  <si>
    <t>Radiotherapy after neoadjuvant chemotherapy</t>
  </si>
  <si>
    <t>Offer local treatment with mastectomy (or, in exceptional cases, breast-conserving surgery) followed by radiotherapy to people with locally advanced or inflammatory breast cancer that has been treated with neoadjuvant chemotherapy.</t>
  </si>
  <si>
    <t>1.13.25</t>
  </si>
  <si>
    <t>Offer postmastectomy radiotherapy after neoadjuvant chemotherapy if post-treatment histology shows node-positive (macrometastases) breast cancer or involved resection margins.</t>
  </si>
  <si>
    <t>1.13.26</t>
  </si>
  <si>
    <t>Offer postmastectomy radiotherapy after neoadjuvant chemotherapy if pretreatment investigations show node-positive (macrometastases) breast cancer.</t>
  </si>
  <si>
    <t>1.13.27</t>
  </si>
  <si>
    <t>Consider postmastectomy radiotherapy after neoadjuvant chemotherapy if post-treatment histology shows node-negative T3 breast cancer.</t>
  </si>
  <si>
    <t>1.13.28</t>
  </si>
  <si>
    <t>Consider postmastectomy radiotherapy after neoadjuvant chemotherapy if pretreatment investigations show node-negative T3 breast cancer.</t>
  </si>
  <si>
    <t>1.13.29</t>
  </si>
  <si>
    <t>1.14 Management of treatment side effects and menopausal symptoms</t>
  </si>
  <si>
    <t>Lymphoedema: early identification and risk reduction</t>
  </si>
  <si>
    <t>Inform people having breast cancer treatment about their risk of developing lymphoedema after treatment. Before treatment starts, give them information in a suitable format to take away and refer to. This should include:
• information on:
    - risk reduction strategies, such as maintaining a healthy body weight, ways to reduce their risk of infection, and advice on skincare (for example, use of moisturiser and sunscreen) and physical activity
    - early signs and symptoms, such as signs or sensations of swelling, or signs of infection
    - awareness of skin changes, such as changes in skin colour and appearance of rashes
    - how to self-monitor and identify these signs and symptoms
    - how to collect baseline measurements of the limb.
• that there is no consistent evidence of increased risk of lymphoedema associated with air travel, travel to hot countries, manicures, hot tub use or sports injuries
• that there is no consistent evidence of increased risk of lymphoedema associated with medical procedures (for example, blood tests, injections, intravenous medicines and blood pressure measurement) on the treated side
• who to contact if signs or symptoms develop (see the section on follow up).</t>
  </si>
  <si>
    <t>1.14.1</t>
  </si>
  <si>
    <t>Make a shared decision on whether to perform medical procedures using the arm on the treated side. Base this on the person’s preferences and clinical judgement, taking into account the person’s clinical needs and the possibility of alternatives.</t>
  </si>
  <si>
    <t>1.14.2</t>
  </si>
  <si>
    <t>1.14.3</t>
  </si>
  <si>
    <t>Do not offer compression therapy as a risk-reducing measure to people who are at risk of breast-cancer-related lymphoedema.</t>
  </si>
  <si>
    <t>1.14.4</t>
  </si>
  <si>
    <t>Surgery for risk-reduction</t>
  </si>
  <si>
    <t>For advice on the use of lymphovenous anastomosis during surgery with special arrangements for clinical governance, consent and audit or research, see the NICE interventional procedures guidance on lymphovenous anastomosis during axillary or inguinal node dissection for preventing secondary lymphoedema.</t>
  </si>
  <si>
    <t>1.14.5</t>
  </si>
  <si>
    <t>Specialist lymphoedema services</t>
  </si>
  <si>
    <t>Ensure that people with breast cancer who develop lymphoedema are referred to a specialist lymphoedema service for further assessment, and to discuss possible management options (for example, conservative management, surgical options), as soon as possible.</t>
  </si>
  <si>
    <t>1.14.6</t>
  </si>
  <si>
    <t>Lymphoedema education</t>
  </si>
  <si>
    <t>Discuss the following topics with people with lymphoedema, and also provide them with information in a suitable format to take away and refer to later:
• lymphoedema and its management options
• skin and nailcare to prevent complications of lymphoedema
• support groups
• how to recognise the serious complications of lymphoedema that need urgent medical attention, for example cellulitis or deep vein thrombosis.</t>
  </si>
  <si>
    <t>1.14.7</t>
  </si>
  <si>
    <t>Lymphoedema management</t>
  </si>
  <si>
    <t>Assess people with lymphoedema for other treatable underlying factors (for example, nodal disease and cellulitis) before starting any lymphoedema management programme.</t>
  </si>
  <si>
    <t>1.14.8</t>
  </si>
  <si>
    <t>Offer compression therapy as the first stage of lymphoedema management. Make a shared decision with the person about the form of compression that is best for them.</t>
  </si>
  <si>
    <t>1.14.9</t>
  </si>
  <si>
    <t>If compression therapy is not appropriate or not comfortable, some people might wish to try kinesiology tape.</t>
  </si>
  <si>
    <t>1.14.10</t>
  </si>
  <si>
    <t>Reassure people that there is no evidence that physical activity (including upper limb exercise) will worsen their lymphoedema and explain that it may improve their overall quality of life.</t>
  </si>
  <si>
    <t>1.14.11</t>
  </si>
  <si>
    <t>Arm and shoulder mobility</t>
  </si>
  <si>
    <t>Ensure breast care units have documented local guidelines in place for postoperative physiotherapy that have been agreed with the physiotherapy department. Guidelines should cover:
• details of the upper limb exercises to be carried out after surgical or radiotherapy interventions
• situations where the exercises should be tailored for individual circumstances and needs
• who should give information and instructions, and at what points in the person’s care this should happen
• how healthcare staff can best deliver information about the exercises.</t>
  </si>
  <si>
    <t>1.14.12</t>
  </si>
  <si>
    <t>1.14.13</t>
  </si>
  <si>
    <t>1.14.14</t>
  </si>
  <si>
    <t>After surgery, if a person with breast cancer needs previously unplanned axillary node clearance or radiotherapy to the axilla or supraclavicular nodes, identify them as being at high risk.</t>
  </si>
  <si>
    <t>1.14.15</t>
  </si>
  <si>
    <t>Offer supervised support when performing upper limb exercises to people who have been identified as being at high risk of developing shoulder problems after surgery for breast cancer (see recommendation 1.12.7 for assessment).</t>
  </si>
  <si>
    <t>1.14.16</t>
  </si>
  <si>
    <t>1.14.17</t>
  </si>
  <si>
    <t>Ensure supervised support for upper limb exercises:
• is available as either individual, group or virtual support, depending on the person’s circumstances, needs and preferences
• is tailored to the person’s needs (for example, modifying exercises for people with more complex needs)
• includes checking that the person is performing the activity correctly
• is delivered by physiotherapy staff members or other appropriately trained allied health professionals.</t>
  </si>
  <si>
    <t>1.14.18</t>
  </si>
  <si>
    <t>Refer people to the physiotherapy department for individual assessment and treatment if they report a persistent reduction in arm and shoulder mobility after breast cancer surgery or radiotherapy.</t>
  </si>
  <si>
    <t>1.14.19</t>
  </si>
  <si>
    <t>Menopausal symptoms</t>
  </si>
  <si>
    <t>See also recommendations in the NICE guideline on menopause and the section covering people with a personal history of breast cancer.</t>
  </si>
  <si>
    <t>Offer women information and counselling about the possibility of early menopause and menopausal symptoms associated with breast cancer treatment.</t>
  </si>
  <si>
    <t>1.14.20</t>
  </si>
  <si>
    <t>Stop systemic hormone replacement therapy (HRT) in women who are diagnosed with breast cancer.</t>
  </si>
  <si>
    <t>1.14.21</t>
  </si>
  <si>
    <t>1.14.22</t>
  </si>
  <si>
    <t>1.14.23</t>
  </si>
  <si>
    <t>1.14.24</t>
  </si>
  <si>
    <t>Do not offer soy (isoflavone), red clover, black cohosh, vitamin E or magnetic devices to treat vasomotor symptoms in women with breast cancer.</t>
  </si>
  <si>
    <t>1.14.25</t>
  </si>
  <si>
    <t>Bone health</t>
  </si>
  <si>
    <t>1.14.26</t>
  </si>
  <si>
    <t>Do not offer a DEXA scan to people with invasive breast cancer who are receiving tamoxifen alone.</t>
  </si>
  <si>
    <t>1.14.27</t>
  </si>
  <si>
    <t>Offer bisphosphonates to women identified by algorithms 1 and 2 in the guidance for the management of breast cancer treatment‑induced bone loss: a consensus position statement from a UK expert group (2008; this guidance is not NICE-accredited).</t>
  </si>
  <si>
    <t>1.14.28</t>
  </si>
  <si>
    <t>1.15 Follow-up</t>
  </si>
  <si>
    <t>Follow-up imaging</t>
  </si>
  <si>
    <t>Offer annual mammography for 5 years to all people who have had or are being treated for breast cancer, including DCIS. For women, continue annual mammography past 5 years until they enter the NHS Breast Screening Programme (NHSBSP) in England or the Breast Test Wales Screening Programme (BTWSP) in Wales.</t>
  </si>
  <si>
    <t>1.15.1</t>
  </si>
  <si>
    <t>Do not perform mammography of the ipsilateral soft tissues after mastectomy.</t>
  </si>
  <si>
    <t>1.15.2</t>
  </si>
  <si>
    <t>Do not routinely use ultrasound or MRI for post-treatment surveillance in people who have had treatment for invasive breast cancer or DCIS.</t>
  </si>
  <si>
    <t>1.15.3</t>
  </si>
  <si>
    <t>Clinical follow-up</t>
  </si>
  <si>
    <t>Ensure all people who have had treatment for breast cancer have an agreed, written care plan, recorded in their notes by a named healthcare professional (or professionals) from the multidisciplinary team. Give a copy to the person and to their GP. The plan should include:
• designated named healthcare professionals
• dates for review of any adjuvant therapy
• details of surveillance mammography
• signs and symptoms to look out for and seek advice on
• contact details for immediate referral to specialist care
• contact details for support services, for example, support for people with lymphoedema.</t>
  </si>
  <si>
    <t>1.15.4</t>
  </si>
  <si>
    <t>1.16 Lifestyle</t>
  </si>
  <si>
    <t>Advise people who have had or are being treated for breast cancer that a healthy lifestyle is associated with a lower risk of recurrence, and that this should include:
• achieving and maintaining a healthy weight (see the NICE guidelines on preventing excess weight gain and obesity)
• limiting alcohol intake to below 5 units per week
• regular physical activity (see the NICE guideline on physical activity for adults).</t>
  </si>
  <si>
    <t>1.16.1</t>
  </si>
  <si>
    <t>For guidance on smoking cessation, see the NICE guideline on tobacco: preventing uptake, promoting quitting and treating dependence.</t>
  </si>
  <si>
    <t>1.16.2</t>
  </si>
  <si>
    <t>1.17 Locally advanced inoperable disease</t>
  </si>
  <si>
    <t>See also the NICE guideline on Advanced breast cancer (CG81).</t>
  </si>
  <si>
    <t>Eribulin is recommended as an option in NICE technology appraisal guidance for treating locally advanced breast cancer only when it has progressed after at least 2 chemotherapy regimens (which may include an anthracycline or a taxane, and capecitabine). For full details, see the guidance on guidance on eribulin (TA423, 2016).</t>
  </si>
  <si>
    <t>1.17.1</t>
  </si>
  <si>
    <t>Triple-negative breast cancer</t>
  </si>
  <si>
    <t>For medicines recommended as options in NICE technology appraisal guidance for treating triple negative, locally advanced breast cancer in some people, see the guidance on:
• talazoparib (TA952, 2024)
• sacituzumab govitecan (TA819, August 2022)
• embrolizumab plus chemotherapy (paclitaxel or nab paclitaxel) (TA801, June 2022)
• atezolizumab with nab paclitaxel (TA639, 2020).</t>
  </si>
  <si>
    <t>1.17.2</t>
  </si>
  <si>
    <t>HER2-positive breast cancer</t>
  </si>
  <si>
    <t>For medicines recommended as options in NICE technology appraisal guidance for treating HER2-positive, locally advanced breast cancer in some people, see the guidance on:
• tucatinib with trastuzumab and capecitabine (TA786, 2022)
• pertuzumab, in combination with trastuzumab and docetaxel (TA509, 2018)
• trastuzumab emtansine (TA458, 2017).</t>
  </si>
  <si>
    <t>1.17.3</t>
  </si>
  <si>
    <t>Hormone receptor-positive, HER2-negative breast cancer</t>
  </si>
  <si>
    <t>For medicines recommended as options in NICE technology appraisal guidance for treating hormone receptor-positive, HER2-negative, locally advanced breast cancer in some people, see the guidance on:
• talazoparib (TA952, 2024)
• palbociclib with fulvestrant (TA836, October 2022)
• alpelisib plus fulvestrant (TA816, August 2022)
• abemaciclib with fulvestrant (TA725, September 2021)
• ribociclib with fulvestrant (TA687, March 2021)
• abemaciclib with an aromatase inhibitor (TA563, 2019)
• ribociclib with an aromatase inhibitor (TA496, December 2017)
• palbociclib with an aromatase inhibitor (TA495, December 2017)
• everolimus with exemestane (TA421, 2016).</t>
  </si>
  <si>
    <t>1.17.4</t>
  </si>
  <si>
    <t>Treatments not recommended</t>
  </si>
  <si>
    <t>For medicines not recommended in NICE technology appraisal guidance for treating locally advanced breast cancer in some people, see the guidance on:
• eribulin (TA515, March 2018)
• fulvestrant (TA503, January 2018) for untreated oestrogen-receptor-positive breast cancer
• fulvestrant (TA239, 2011) for oestrogen-receptor-positive breast cancer that has relapsed or progressed on or after anti-oestrogen therapy.</t>
  </si>
  <si>
    <t>1.17.5</t>
  </si>
  <si>
    <t>Updated: 14 April 2025</t>
  </si>
  <si>
    <r>
      <t xml:space="preserve">For people having investigations for early and locally advanced invasive breast cancer:
• perform pretreatment ultrasound evaluation of the axilla, </t>
    </r>
    <r>
      <rPr>
        <b/>
        <sz val="12"/>
        <color rgb="FF000000"/>
        <rFont val="Inter"/>
      </rPr>
      <t>and</t>
    </r>
    <r>
      <rPr>
        <sz val="12"/>
        <color rgb="FF000000"/>
        <rFont val="Inter"/>
      </rPr>
      <t xml:space="preserve">
• if abnormal lymph nodes are identified, perform ultrasound-guided needle sampling.</t>
    </r>
  </si>
  <si>
    <r>
      <t xml:space="preserve">Perform surgery using sentinel lymph node biopsy (SLNB) rather than axillary lymph node clearance to stage the axilla for people with invasive breast cancer if they have:
• no evidence of lymph node involvement on ultrasound, </t>
    </r>
    <r>
      <rPr>
        <b/>
        <sz val="12"/>
        <color rgb="FF000000"/>
        <rFont val="Inter"/>
      </rPr>
      <t>or</t>
    </r>
    <r>
      <rPr>
        <sz val="12"/>
        <color rgb="FF000000"/>
        <rFont val="Inter"/>
      </rPr>
      <t xml:space="preserve">
• a negative ultrasound-guided needle biopsy.</t>
    </r>
  </si>
  <si>
    <t xml:space="preserve">Do not offer further axillary treatment to people who have isolated tumour cells in their sentinel lymph nodes after primary surgery for invasive breast cancer. Classify this as lymph node-negative breast cancer. 
</t>
  </si>
  <si>
    <t>Audits</t>
  </si>
  <si>
    <t>Category</t>
  </si>
  <si>
    <t>Immediate breast reconstruction</t>
  </si>
  <si>
    <t>Delayed breast reconstruction</t>
  </si>
  <si>
    <t>Definition</t>
  </si>
  <si>
    <t>Reconstruction is started in the same operation as the mastectomy</t>
  </si>
  <si>
    <t>After a mastectomy, reconstruction is done in a separate operation</t>
  </si>
  <si>
    <t>Number and timing of operations</t>
  </si>
  <si>
    <t>Breast reconstruction options available</t>
  </si>
  <si>
    <t>Benefits</t>
  </si>
  <si>
    <t>Risks</t>
  </si>
  <si>
    <t>Satisfaction</t>
  </si>
  <si>
    <t>Reconstruction and adjuvant therapy (including radiotherapy and chemotherapy)</t>
  </si>
  <si>
    <t>More than 1 operation is usually needed to complete the reconstruction
The total number of operations will vary. It may be affected by factors such as:
•	type of reconstruction (for example, some are planned in stages; a prosthesis may be worn until reconstruction is complete)
•	personal preferences (such as whether a nipple reconstruction is requested)
Fewer operations may be needed</t>
  </si>
  <si>
    <t>More than 1 operation is usually needed to complete the reconstruction
The total number of operations will vary. It may be affected by factors such as:
•	type of reconstruction (for example, some are planned in stages; a prosthesis may be worn until reconstruction is complete)
•	personal preferences (such as whether a nipple reconstruction is requested)
More operations may be needed</t>
  </si>
  <si>
    <t>These will vary depending on personal preferences (such as breast size desired), current body shape, other health conditions, previous operations and lifestyle factors (such as hobbies)
Not all hospitals or surgeons can offer all procedures. Travel to a different hospital may be needed for a specific option
Options may be available that spare or preserve the breast skin (which may mean less scarring and a more natural look)
Limited time to make a decision about options (which may include not having a reconstruction) before surgery</t>
  </si>
  <si>
    <t>These will vary depending on personal preferences (such as breast size desired), current body shape, other health conditions, previous operations and lifestyle factors (such as hobbies)
Not all hospitals or surgeons can offer all procedures. Travel to a different hospital may be needed for a specific option
Certain options that spare or preserve the breast skin may not be available
More time to make a decision (which may include not having a reconstruction) and to plan reconstruction</t>
  </si>
  <si>
    <t>Breast shape remains, which may help maintain body image and have subsequent psychological benefits</t>
  </si>
  <si>
    <t>Lifestyle changes (such as losing weight and taking regular exercise) may be possible, which increase the options and lower the risks of reconstruction surgery
Procedures (and associated recovery) can be planned around other commitments</t>
  </si>
  <si>
    <t>Surgical complications can occur after any breast reconstruction and will vary by type of procedure and personal risk factors
May be lower rates of:
•	tissue breakdown
•	surgery for flap removal if it cannot be used because of a complication (which may lead to delayed reconstruction and flat appearance for a period of time)
•	procedures to improve symmetry
Complications from the mastectomy or axillary surgery can occur during the recovery period</t>
  </si>
  <si>
    <t>Surgical complications can occur after any breast reconstruction and will vary by type of procedure and personal risk factors
May be lower rates of:
•	mastectomy site complications
•	flap or implant failure (which may lead to delayed reconstruction and flat appearance for a period of time)
•	capsular contracture (a scar layer around the implant that may lead to pain if severe)
May need to interrupt hormone therapies (tamoxifen) for further surgery</t>
  </si>
  <si>
    <t>No clear differences in satisfaction with completed reconstructions</t>
  </si>
  <si>
    <t>Radiotherapy or chemotherapy can be given but may be delayed if there are complications from the mastectomy or reconstruction
Immediate reconstructions using implants may be more affected by radiotherapy than immediate flap reconstructions
May need adaptions to scans if a tissue expander is used. For example, may not be able to have MRI scans and may need modified radiotherapy planning</t>
  </si>
  <si>
    <r>
      <t xml:space="preserve">When using the PREDICT tool, be aware that:
• it is less accurate for:
    - women under 30 with ER-positive breast cancer
    - women aged 70 and over
    - women with tumours larger than 50 mm
• it has not been validated in men, </t>
    </r>
    <r>
      <rPr>
        <b/>
        <sz val="12"/>
        <color rgb="FF000000"/>
        <rFont val="Inter"/>
      </rPr>
      <t>and</t>
    </r>
    <r>
      <rPr>
        <sz val="12"/>
        <color rgb="FF000000"/>
        <rFont val="Inter"/>
      </rPr>
      <t xml:space="preserve">
• the validation may have under-represented some ethnic groups.
Take into account that the potential limitations in versions of PREDICT after 2.0 may differ from those listed here (also see the PREDICT tool frequently asked questions).</t>
    </r>
  </si>
  <si>
    <t>Effect of adding a taxane to an anthracycline-containing regimen</t>
  </si>
  <si>
    <t>3‑weekly docetaxel</t>
  </si>
  <si>
    <t>Weekly or fortnightly paclitaxel</t>
  </si>
  <si>
    <t>Effect on survival:
The benefit for an individual person will depend on the risk of their cancer returning. For people with low risk of recurrence, the benefits may not outweigh the risks or side effects</t>
  </si>
  <si>
    <t>Side effects</t>
  </si>
  <si>
    <t>Administration</t>
  </si>
  <si>
    <t>Length of course</t>
  </si>
  <si>
    <t>Some evidence for improved outcomes, including reducing the risk of breast cancer returning and increasing the chance of surviving</t>
  </si>
  <si>
    <t>Smaller doses of anthracyclines can be used, which can reduce the risk of side effects such as nausea and vomiting
Smaller cumulative doses of individual medicines may reduce long-term side effects, for example, cardiac toxicity and risk of second malignancies</t>
  </si>
  <si>
    <t>Additional side effects may include joint and muscle pain, nerve damage, higher rates of febrile neutropenia and hypersensitivity reactions
Some people have long-term hair loss (alopecia) after treatment with taxanes</t>
  </si>
  <si>
    <t>Additional side effects may include nerve damage and hypersensitivity reactions, but febrile neutropenia is less likely than with 3 weekly docetaxel
Some people have long-term hair loss (alopecia) after treatment with taxanes
Weekly paclitaxel is tolerated best, but even fortnightly is better tolerated than 3 weekly docetaxel</t>
  </si>
  <si>
    <t>Visits to hospital every 3 weeks</t>
  </si>
  <si>
    <t>Visits to hospital every week or every 2 weeks</t>
  </si>
  <si>
    <t>9 to 12 weeks (3 to 4 cycles)</t>
  </si>
  <si>
    <t>8 to 12 weeks</t>
  </si>
  <si>
    <t>Effect of using a platinum-containing neoadjuvant chemotherapy</t>
  </si>
  <si>
    <t>Effect on disease free survival</t>
  </si>
  <si>
    <t>Effect on pathological complete response rate (no residual cancer found at surgery)</t>
  </si>
  <si>
    <t>Effect on breast conservation rate</t>
  </si>
  <si>
    <t>Additional information</t>
  </si>
  <si>
    <t>Using a platinum-containing neoadjuvant chemotherapy regimen improves disease-free survival compared to a neoadjuvant chemotherapy regimen without a platinum.
•	With a minimum follow up of 3 years, when people had non-platinum-containing neoadjuvant chemotherapy then 75 out of 100 were disease free.
•	When people had platinum-containing neoadjuvant chemotherapy then 82 out of 100 were disease free (an additional 7 people).</t>
  </si>
  <si>
    <t>Using a platinum-containing neoadjuvant chemotherapy regimen improves the chances of a pathological complete response in the breast and lymph nodes in the axilla, compared to a neoadjuvant chemotherapy regime without platinum.
•	When people had non-platinum-containing neoadjuvant chemotherapy then 33 out of 100 had a pathological complete response.
•	When people had platinum-containing neoadjuvant chemotherapy then 48 out of 100 had a pathological complete response (an additional 15 people).</t>
  </si>
  <si>
    <t xml:space="preserve">No increase in the rate of breast conserving surgery was seen with platinum-based therapy. </t>
  </si>
  <si>
    <t xml:space="preserve">Using a platinum-containing neoadjuvant chemotherapy may mean that that the risks of having certain side effects are increased, but they may vary in severity and not everyone gets them. Neutropenic sepsis (reported as febrile neutropenia in the studies, see note below), neutropenia, thrombocytopenia, and anaemia are seen more frequently with platinum-based chemotherapy. </t>
  </si>
  <si>
    <t>•	Data comes from trials with 3 to 8 years follow-up.
•	Data comes from trials with younger people (median age ranged from 45 to 52 years old) with few comorbidities and good performance status.
•	Data comes from trials that either have predominantly or entirely recruited people with female reproductive organs. The effects on people with male reproductive organs are unclear, but they may also benefit from platinum-based neoadjuvant chemotherapy. The effects on pregnant women are also unclear as no data was identified for this population.
•	The data recorded in the trials was for febrile neutropenia and no data was identified specifically for neutropenic sepsis. The committee noted the partial overlap of this outcome with that of neutropenic sepsis and agreed that the potential for an increased risk of neutropenic sepsis (as a result of the detected increased risk of febrile neutropenia) was important to highlight as this could have a very severe outcome if left untreated. However, some people with febrile neutropenia will not have sepsis and not everyone with neutropenic sepsis will have a fever. (See the NICE clinical knowledge summary on neutropenic sepsis for more information and see also the NICE guideline on Neutropenic sepsis: prevention and management in people with cancer.)</t>
  </si>
  <si>
    <t>Olaparib, alone or with endocrine therapy, is recommended as an option in NICE technology appraisal guidance for the adjuvant treatment of HER2‑negative high-risk early breast cancer that has been treated with neoadjuvant or adjuvant chemotherapy in adults with germline BRCA1 or 2 mutations. For full details, see the guidance on olaparib (TA886, 2023).
See also the section on adjuvant chemotherapy.</t>
  </si>
  <si>
    <t xml:space="preserve">Offer neoadjuvant chemotherapy to people with ER-negative PR- positive invasive breast cancer where indicated. </t>
  </si>
  <si>
    <t>Neoadjuvant chemotherapy</t>
  </si>
  <si>
    <t>Effectiveness</t>
  </si>
  <si>
    <t>Potential disadvantages</t>
  </si>
  <si>
    <t>Fertility and family planning</t>
  </si>
  <si>
    <t>Tamoxifen or an aromatase inhibitor started before surgery
Only an option for women with ER-positive breast cancer</t>
  </si>
  <si>
    <t>Chemotherapy given before surgery
Only an option for people who would be recommended adjuvant (after surgery) chemotherapy</t>
  </si>
  <si>
    <t>Tablet taken once a day at home</t>
  </si>
  <si>
    <t>Intravenous administration in hospital, as an outpatient</t>
  </si>
  <si>
    <t>For postmenopausal women: may be as effective as neoadjuvant chemotherapy in terms of breast conservation rates and shrinking the tumour
For premenopausal women: less effective than neoadjuvant chemotherapy at shrinking the tumour (but some tumours may respond so may be effective in some women)</t>
  </si>
  <si>
    <t>For postmenopausal women: effective at improving breast conservation rates and shrinking the tumour
For premenopausal women: more effective than endocrine therapy at shrinking the tumour</t>
  </si>
  <si>
    <t>If neoadjuvant endocrine therapy is not effective, then women may proceed to surgery earlier or may still need to have chemotherapy, either before or after surgery</t>
  </si>
  <si>
    <t xml:space="preserve"> -</t>
  </si>
  <si>
    <t>All endocrine therapies: menopausal symptoms such as hot flushes
For tamoxifen: increased risk of thrombosis and endometrial cancer
For aromatase inhibitors: joint and muscle pain, urogenital symptoms, bone density loss (may also occur with tamoxifen in premenopausal women)
Side effects are usually reversible
May allow women to avoid the additional side effects of chemotherapy (although women may still need adjuvant chemotherapy after surgery)</t>
  </si>
  <si>
    <t>Side effects may include nausea and vomiting, risk of infections that may be life threatening, fatigue, neuropathy, cardiac toxicity, diarrhoea, constipation, sore mouth, skin and nail changes, risk of blood clots, risk of second malignancies, fluid retention, allergic reactions and hair loss (alopecia)
Side effects may persist long term</t>
  </si>
  <si>
    <t>Women should not become pregnant while taking tamoxifen, or within 2 months of stopping, because it may have adverse effects on the baby</t>
  </si>
  <si>
    <t>Often causes temporary infertility
May cause permanent infertility</t>
  </si>
  <si>
    <t>May take longer than chemotherapy to shrink the tumour enough for breast-conserving surgery</t>
  </si>
  <si>
    <t>The duration of neoadjuvant chemotherapy is shorter than neoadjuvant endocrine therapy</t>
  </si>
  <si>
    <t>Make a shared decision with premenopausal or perimenopausal people with ER-positive invasive breast cancer about the type of endocrine therapy that would be suitable for them. As part of this process:
• discuss the benefits and risks of using tamoxifen alone, or ovarian function suppression in combination with tamoxifen, or ovarian function suppression in combination with an aromatase inhibitor (see table 5)
• explain that the use of ovarian function suppression (in combination with tamoxifen or an aromatase inhibitor) may be most beneficial for people who are at higher risk of disease recurrence
• provide information about the potential side effects of each treatment option, including what to expect and how these could be managed if they develop (including possible referral to support services).
See also the recommendations on bone health and menopausal symptoms.</t>
  </si>
  <si>
    <t>Table 5 The benefits and risks of using endocrine therapy in combination with ovarian function suppression (OFS)</t>
  </si>
  <si>
    <t>Effect of using OFS in combination with tamoxifen compared to tamoxifen alone</t>
  </si>
  <si>
    <t>Effect of using OFS in combination with aromatase inhibitor treatment (AIT) compared to tamoxifen alone</t>
  </si>
  <si>
    <t>Effect of using OFS in combination with AIT compared to OFS in combination with tamoxifen</t>
  </si>
  <si>
    <t>Effect on overall survival</t>
  </si>
  <si>
    <t>Effect on disease-free survival</t>
  </si>
  <si>
    <t>Using OFS in combination with tamoxifen improves overall survival compared to tamoxifen alone.</t>
  </si>
  <si>
    <t>It was not possible from the evidence to differentiate between OFS in combination with AIT compared to tamoxifen alone for overall survival.</t>
  </si>
  <si>
    <t>It was not possible from the evidence (from 4 trials pooled) to differentiate for overall survival.</t>
  </si>
  <si>
    <t>Using OFS in combination with tamoxifen improves disease-free survival compared to tamoxifen alone.</t>
  </si>
  <si>
    <t>Using OFS in combination with AIT improves disease-free survival compared to tamoxifen alone.</t>
  </si>
  <si>
    <t>It was not possible from the evidence (from 4 trials pooled) to differentiate for disease-free survival. However, the combined evidence reported in the SOFT and TEXT trials showed that OFS in combination with AIT improves disease-free survival compared to OFS in combination with tamoxifen.</t>
  </si>
  <si>
    <t>Using OFS in combination with tamoxifen compared to tamoxifen may mean that the risk of having certain side effects are increased. These may include vaginal dryness, hot flushes, sleep disturbances or insomnia, depression symptoms, decreased libido or dyspareunia and osteoporosis. But they may vary in severity, and not everyone gets these.
Side effects could be made worse by having combination treatments</t>
  </si>
  <si>
    <t>Using OFS in combination with AIT compared to tamoxifen may mean that the risk of having certain side effects are increased. These may include vaginal dryness, hot flushes, insomnia, depression symptoms, dyspareunia, fractures and osteoporosis. But they may vary in severity, and not everyone gets these.
Side effects could be made worse by having combination treatments</t>
  </si>
  <si>
    <t>Using either OFS in combination with AIT or OFS in combination with tamoxifen may mean that the risk of having certain side effects are increased compared to having tamoxifen alone. (See the relevant column for potential side effects.) But they may vary in severity, and not everyone gets these.
The risk of having some side effects may be higher with one combination treatment than the other, but there is some uncertainty about this because the analysis was not designed to look at this definitively.</t>
  </si>
  <si>
    <t>Consider testicular function suppression in combination with an aromatase inhibitor if tamoxifen is not suitable or not tolerated for people with ER-positive invasive breast cancer who have male reproductive organs.
In March 2025, this was an off-label use for testicular function suppression and aromatase inhibitors. See NICE’s information on prescribing medicines.</t>
  </si>
  <si>
    <t>Table 6 Effects of extended endocrine therapy</t>
  </si>
  <si>
    <t>Extended tamoxifen therapy (after an initial 5 years of tamoxifen therapy)</t>
  </si>
  <si>
    <t>Extended endocrine therapy with an aromatase inhibitor (after 5 years of tamoxifen therapy)</t>
  </si>
  <si>
    <t>Continuing to take tamoxifen after 5 years of tamoxifen therapy</t>
  </si>
  <si>
    <t>Switching to an aromatase inhibitor after 5 years of tamoxifen therapy</t>
  </si>
  <si>
    <t>Who can take this therapy</t>
  </si>
  <si>
    <t>People with ER-positive invasive breast cancer</t>
  </si>
  <si>
    <t>Postmenopausal women with ER-positive invasive breast cancer</t>
  </si>
  <si>
    <t>Effect on breast cancer recurrence:
The benefit for an individual person will depend on the risk of their cancer returning. For people with a low risk of recurrence, the benefits may not outweigh the risks or side effects
Medium or high risk may include people who have lymph node-positive breast cancer, with tumours that are T2 or greater and higher grade. Low risk may include people with lymph node-negative breast cancer, with smaller or lower-grade tumours</t>
  </si>
  <si>
    <t>Evidence shows lower rates of breast cancer recurrence compared with 5 years of tamoxifen therapy in women</t>
  </si>
  <si>
    <t>Lower rates of breast cancer recurrence compared with 5 years of tamoxifen therapy
In postmenopausal women, switching to an aromatase inhibitor may be more effective at reducing recurrence than continuing with tamoxifen</t>
  </si>
  <si>
    <t>Side effects:
These are common side effects experienced during additional years taking endocrine therapy. Most effects are reversible when tablets are stopped</t>
  </si>
  <si>
    <t>Side effects of endocrine therapy will continue for additional years (for example, menopausal symptoms such as hot flushes)
Side effects may differ in men
With extended use of tamoxifen: increased risk of thrombosis and endometrial cancer, and possibly bone density loss in premenopausal women</t>
  </si>
  <si>
    <t>Side effects of endocrine therapy will continue for additional years (for example, menopausal symptoms such as hot flushes)
With extended use of aromatase inhibitors: bone density loss, and joint and muscle pain</t>
  </si>
  <si>
    <t>For women, effects on fertility and family planning will continue for additional years as they should not become pregnant while taking tamoxifen, or within 2 months of stopping, because it may have adverse effects on the baby</t>
  </si>
  <si>
    <t>Not applicable as postmenopausal women only</t>
  </si>
  <si>
    <t>Endocrine therapy after breast-conserving surgery for women with ER-positive DCIS</t>
  </si>
  <si>
    <t>Tamoxifen or an aromatase inhibitor for 5 years, taken as a once-daily tablet</t>
  </si>
  <si>
    <t>Effect on survival and disease recurrence:
The benefit for an individual person will depend on the risk of their cancer returning. For people with low risk of recurrence, the benefits may not outweigh the risks or side effects
Risk can be estimated using a range of standardised tools and clinical expertise</t>
  </si>
  <si>
    <t>No effect on survival at 5 or 10 years after diagnosis
Lower rate of recurrence of DCIS and lower rate of invasive breast cancer, compared with women who did not receive endocrine therapy or radiotherapy after surgery</t>
  </si>
  <si>
    <t xml:space="preserve">All endocrine therapies: menopausal symptoms, such as hot flushes
For tamoxifen: increased risk of thrombosis, endometrial cancer and possibly bone density loss in premenopausal women
For aromatase inhibitors: joint and muscle pain, urogenital symptoms and bone density loss </t>
  </si>
  <si>
    <t>Effects on fertility and family planning as women should not become pregnant while taking tamoxifen, or within 2 months of stopping, because it may have adverse effects on the baby</t>
  </si>
  <si>
    <t>Consider extended endocrine therapy (past the 5 year point) with an aromatase inhibitor for women and people who are postmenopausal with ER-positive invasive breast cancer who are at low risk of disease recurrence and who have been taking tamoxifen for 2 to 5 years. Low risk may include people with lymph node-negative breast cancer, with smaller or lower-grade tumours.
In March 2025, this was an off-label use for aromatase inhibitors. See NICE’s information on prescribing medicines.</t>
  </si>
  <si>
    <t>In March 2025, the use of bisphosphonates (zoledronic acid or sodium clodronate) in recommendations 1.12.1 and 1.12.2 was off-label. See NICE’s information on prescribing medicines.</t>
  </si>
  <si>
    <r>
      <t xml:space="preserve">Consider partial-breast radiotherapy as an alternative to whole-breast radiotherapy for women who have had breast-conserving surgery for invasive cancer (excluding lobular type) with clear margins and who:
• have a low absolute risk of local recurrence (defined as women aged 50 and over with tumours that are 3 cm or less, N0, ER-positive, HER2-negative and grade 1 to 2), </t>
    </r>
    <r>
      <rPr>
        <b/>
        <sz val="12"/>
        <color rgb="FF000000"/>
        <rFont val="Inter"/>
      </rPr>
      <t>and</t>
    </r>
    <r>
      <rPr>
        <sz val="12"/>
        <color rgb="FF000000"/>
        <rFont val="Inter"/>
      </rPr>
      <t xml:space="preserve">
• have been advised to have adjuvant endocrine therapy for a minimum of 5 years.</t>
    </r>
  </si>
  <si>
    <r>
      <t xml:space="preserve">Consider not using radiotherapy for women who:
• have had breast-conserving surgery for invasive breast cancer with clear margins </t>
    </r>
    <r>
      <rPr>
        <b/>
        <sz val="12"/>
        <color rgb="FF000000"/>
        <rFont val="Inter"/>
      </rPr>
      <t>and</t>
    </r>
    <r>
      <rPr>
        <sz val="12"/>
        <color rgb="FF000000"/>
        <rFont val="Inter"/>
      </rPr>
      <t xml:space="preserve">
• have a very low absolute risk of local recurrence (defined as women aged 65 and over with tumours that are T1N0, ER-positive, HER2-negative and grade 1 to 2)</t>
    </r>
    <r>
      <rPr>
        <b/>
        <sz val="12"/>
        <color rgb="FF000000"/>
        <rFont val="Inter"/>
      </rPr>
      <t xml:space="preserve"> and</t>
    </r>
    <r>
      <rPr>
        <sz val="12"/>
        <color rgb="FF000000"/>
        <rFont val="Inter"/>
      </rPr>
      <t xml:space="preserve">
• are willing to take adjuvant endocrine therapy for a minimum of 5 years.</t>
    </r>
  </si>
  <si>
    <t>Radiotherapy</t>
  </si>
  <si>
    <t>No radiotherapy</t>
  </si>
  <si>
    <t>Effect on local recurrence</t>
  </si>
  <si>
    <t>Effect on survival</t>
  </si>
  <si>
    <t>On average, in 1,000 women, over 5 years local recurrence occurs in about 10 women, and does not occur in about 990 women</t>
  </si>
  <si>
    <t>On average, in 1,000 women, over 5 years local recurrence occurs in about 50 women, and does not occur in about 950 women</t>
  </si>
  <si>
    <t>No difference in overall survival at 10 years</t>
  </si>
  <si>
    <t>Possibility of short- and long-term adverse effects on the breast, and resulting cosmetic changes (such as skin soreness, changes to colour of skin, radiation fibrosis or stiffening of the breast tissue)</t>
  </si>
  <si>
    <t>No short- or long-term adverse effects on the breast, or cosmetic changes</t>
  </si>
  <si>
    <t>In this group of women at low risk, there is no increase in serious late side effects of radiotherapy (such as congestive cardiac failure, myocardial infarction or secondary cancer)</t>
  </si>
  <si>
    <t>No side effects of radiotherapy will occur</t>
  </si>
  <si>
    <t>Given at the treatment centre 5 days a week for 3 weeks after surgery</t>
  </si>
  <si>
    <t>No need to attend the treatment centre for radiotherapy sessions</t>
  </si>
  <si>
    <r>
      <t xml:space="preserve">Consider 40 Gy in 15 fractions over 3 weeks for people with invasive breast cancer having partial-breast, whole-breast or chest-wall radiotherapy, without regional lymph node irradiation, after breast-conserving surgery or mastectomy when they:
• have a diagnosis that increases sensitivity to radiotherapy, </t>
    </r>
    <r>
      <rPr>
        <b/>
        <sz val="12"/>
        <color rgb="FF000000"/>
        <rFont val="Inter"/>
      </rPr>
      <t>or</t>
    </r>
    <r>
      <rPr>
        <sz val="12"/>
        <color rgb="FF000000"/>
        <rFont val="Inter"/>
      </rPr>
      <t xml:space="preserve">
• have had implant-based reconstruction, </t>
    </r>
    <r>
      <rPr>
        <b/>
        <sz val="12"/>
        <color rgb="FF000000"/>
        <rFont val="Inter"/>
      </rPr>
      <t>or</t>
    </r>
    <r>
      <rPr>
        <sz val="12"/>
        <color rgb="FF000000"/>
        <rFont val="Inter"/>
      </rPr>
      <t xml:space="preserve">
• have any other factor that could mean having radiotherapy over 3 weeks is more acceptable (such as high BMI or fibromyalgia).</t>
    </r>
  </si>
  <si>
    <r>
      <t xml:space="preserve">When discussing the benefits and risks of the 2 regimens, follow the recommendations on:
• enabling patients to actively participate in their care in the NICE guideline on patient experience in adult NHS services, </t>
    </r>
    <r>
      <rPr>
        <b/>
        <sz val="12"/>
        <color rgb="FF000000"/>
        <rFont val="Inter"/>
      </rPr>
      <t>and</t>
    </r>
    <r>
      <rPr>
        <sz val="12"/>
        <color rgb="FF000000"/>
        <rFont val="Inter"/>
      </rPr>
      <t xml:space="preserve">
• communicating risks, benefits and consequences in the NICE guideline on shared decision making.</t>
    </r>
  </si>
  <si>
    <t>Ensure people who are at risk of, breast-cancer-related lymphoedema are aware that
• physical activity may improve their overall quality of life, and
• there is no indication that physical activity causes, or worsens, lymphoedema.
For advice on a healthy lifestyle, see the section on lifestyle.</t>
  </si>
  <si>
    <t>Give people who are going to have surgery or radiotherapy for breast cancer instructions and information on upper limb exercises before their treatment begins:
• explain the benefits of doing the exercises
• explain when the exercises should be started
• ensure the information is in a format suitable for the person to take away to refer to later
• answer any questions the person may have on the exercises, or how to perform them
• give details about who to contact if more information is needed.
Also see the section on communication in the NICE guideline on patient experience in adult NHS services.</t>
  </si>
  <si>
    <r>
      <t>Preoperatively identify people who are having surgery for breast cancer as being at high risk of developing shoulder problems if they have any of the following factors:
• any pre-existing shoulder conditions, such as:
    - history of shoulder surgery
    - shoulder trauma injury (fracture or shoulder dislocation)
    - frozen shoulder
    - osteoarthritis or rheumatoid arthritis affecting the shoulder
    - non-specific shoulder pain
    - stiffness
    - decreased function
• their BMI is over 30 kg/m</t>
    </r>
    <r>
      <rPr>
        <vertAlign val="superscript"/>
        <sz val="12"/>
        <color rgb="FF000000"/>
        <rFont val="Inter"/>
      </rPr>
      <t>2</t>
    </r>
    <r>
      <rPr>
        <sz val="12"/>
        <color rgb="FF000000"/>
        <rFont val="Inter"/>
      </rPr>
      <t xml:space="preserve">
• they have axillary node clearance planned
• they have radiotherapy to the axilla or supraclavicular nodes planned.</t>
    </r>
  </si>
  <si>
    <r>
      <t xml:space="preserve">Consider supervised support when performing upper limb exercises for people who:
• are having surgery and have not been identified as being at high risk of developing shoulder problems (as defined by the criteria in recommendation 1.12.7), but who may still benefit from supervised support </t>
    </r>
    <r>
      <rPr>
        <b/>
        <sz val="12"/>
        <color rgb="FF000000"/>
        <rFont val="Inter"/>
      </rPr>
      <t>or</t>
    </r>
    <r>
      <rPr>
        <sz val="12"/>
        <color rgb="FF000000"/>
        <rFont val="Inter"/>
      </rPr>
      <t xml:space="preserve">
• are having radiotherapy without surgery.</t>
    </r>
  </si>
  <si>
    <t>Do not routinely offer HRT (including oestrogen/progestogen combination) to women with menopausal symptoms and a history of breast cancer. 
In March 2025, this was an off-label use of HRT, and HRT is contraindicated in women with a history of breast cancer. See NICE’s information on prescribing medicines.</t>
  </si>
  <si>
    <t>In exceptional circumstances, offer HRT to women with severe menopausal symptoms and a history of breast cancer after a discussion of the associated risks. 
In March 2025, this was an off-label use of HRT, and HRT is contraindicated in women with a history of breast cancer. See NICE’s information on prescribing medicines.</t>
  </si>
  <si>
    <r>
      <t xml:space="preserve">Offer a baseline dual-energy X-ray absorptiometry (DEXA) scan to assess bone mineral density in women with invasive breast cancer who are not receiving bisphosphonates as adjuvant therapy and who:
• are starting adjuvant aromatase inhibitor treatment, </t>
    </r>
    <r>
      <rPr>
        <b/>
        <sz val="12"/>
        <color rgb="FF000000"/>
        <rFont val="Inter"/>
      </rPr>
      <t>or</t>
    </r>
    <r>
      <rPr>
        <sz val="12"/>
        <color rgb="FF000000"/>
        <rFont val="Inter"/>
      </rPr>
      <t xml:space="preserve">
• have treatment-induced menopause, </t>
    </r>
    <r>
      <rPr>
        <b/>
        <sz val="12"/>
        <color rgb="FF000000"/>
        <rFont val="Inter"/>
      </rPr>
      <t>or</t>
    </r>
    <r>
      <rPr>
        <sz val="12"/>
        <color rgb="FF000000"/>
        <rFont val="Inter"/>
      </rPr>
      <t xml:space="preserve">
• are starting ovarian ablation/suppression therapy.</t>
    </r>
  </si>
  <si>
    <r>
      <t xml:space="preserve">Consider selective serotonin reuptake inhibitor (SSRI) antidepressants for women with breast cancer for relieving menopausal symptoms, particularly hot flushes, but not for those taking tamoxifen. For guidance on safe prescribing of antidepressants (such as SSRIs) and managing withdrawal, see NICE's guideline on medicines associated with dependence or withdrawal symptoms. 
In March </t>
    </r>
    <r>
      <rPr>
        <sz val="12"/>
        <rFont val="Inter"/>
      </rPr>
      <t>2025, this wa</t>
    </r>
    <r>
      <rPr>
        <sz val="12"/>
        <color rgb="FF000000"/>
        <rFont val="Inter"/>
      </rPr>
      <t>s an off-label use of SSRIs. See NICE’s information on prescribing medicines.</t>
    </r>
  </si>
  <si>
    <r>
      <t xml:space="preserve">When discussing the benefits and risks of further surgery, follow the recommendations on:
• enabling patients to actively participate in their care in NICE’s guideline on patient experience in adult NHS services, </t>
    </r>
    <r>
      <rPr>
        <b/>
        <sz val="12"/>
        <color rgb="FF000000"/>
        <rFont val="Inter"/>
      </rPr>
      <t>and</t>
    </r>
    <r>
      <rPr>
        <sz val="12"/>
        <color rgb="FF000000"/>
        <rFont val="Inter"/>
      </rPr>
      <t xml:space="preserve">
• communicating risks, benefits and consequences in NICE’s guideline on shared decision making.</t>
    </r>
  </si>
  <si>
    <r>
      <t xml:space="preserve">Discuss the benefits and risks of not having further axillary treatment after primary breast-conserving surgery (within clinical trials where available) with women who:
• have 1 or 2 sentinel lymph node macrometastases </t>
    </r>
    <r>
      <rPr>
        <b/>
        <sz val="12"/>
        <color rgb="FF000000"/>
        <rFont val="Inter"/>
      </rPr>
      <t>and</t>
    </r>
    <r>
      <rPr>
        <sz val="12"/>
        <color rgb="FF000000"/>
        <rFont val="Inter"/>
      </rPr>
      <t xml:space="preserve">
• have been advised to have whole-breast radiotherapy with systemic therapy (which may be endocrine therapy).</t>
    </r>
  </si>
  <si>
    <t xml:space="preserve">Table 2 Benefits and risks of adding a taxane to anthracycline-containing regimens and </t>
  </si>
  <si>
    <t>comparison of different taxane regimens [2018, amended 2023]</t>
  </si>
  <si>
    <t>for triple-negative invasive breast cancer</t>
  </si>
  <si>
    <t xml:space="preserve">Table 3 Benefits and risks of adding a platinum to neoadjuvant chemotherapy </t>
  </si>
  <si>
    <t xml:space="preserve">Table 4 Benefits and risks of neoadjuvant endocrine therapy compared with neoadjuvant </t>
  </si>
  <si>
    <t>chemotherapy for women with ER-positive/HER2-negative breast cancer</t>
  </si>
  <si>
    <t>Table 1 Breast reconstruction options for women who choose breast reconstruction</t>
  </si>
  <si>
    <t>Table 7 Effects of endocrine therapy after breast-conserving surgery for women</t>
  </si>
  <si>
    <t xml:space="preserve"> with ER-positive DCIS</t>
  </si>
  <si>
    <t xml:space="preserve">Table 8 Benefits and risks of radiotherapy compared with no radiotherapy in the low-risk </t>
  </si>
  <si>
    <t>group described in recommendation 1.13.7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</si>
</sst>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font>
      <sz val="12"/>
      <color rgb="FF222222"/>
      <name val="Lato"/>
      <family val="2"/>
    </font>
    <font>
      <sz val="12"/>
      <color rgb="FF222222"/>
      <name val="Inter"/>
    </font>
    <font>
      <sz val="12"/>
      <color theme="1"/>
      <name val="Inter"/>
    </font>
    <font>
      <sz val="12"/>
      <color theme="1"/>
      <name val="Inter SemiBold"/>
    </font>
    <font>
      <sz val="12"/>
      <color rgb="FF222222"/>
      <name val="Lato"/>
      <family val="2"/>
    </font>
    <font>
      <sz val="22"/>
      <color rgb="FF222222"/>
      <name val="Lato"/>
      <family val="2"/>
    </font>
    <font>
      <sz val="16"/>
      <color rgb="FF222222"/>
      <name val="Lora SemiBold"/>
    </font>
    <font>
      <sz val="13"/>
      <color rgb="FFFFFFFF"/>
      <name val="Inter SemiBold"/>
    </font>
    <font>
      <sz val="11"/>
      <color theme="1"/>
      <name val="Inter"/>
    </font>
    <font>
      <sz val="18"/>
      <color rgb="FF000000"/>
      <name val="Inter"/>
    </font>
    <font>
      <sz val="22"/>
      <color rgb="FF000000"/>
      <name val="Lora Semibold"/>
    </font>
    <font>
      <u/>
      <sz val="12"/>
      <color rgb="FF005EA5"/>
      <name val="Inter"/>
    </font>
    <font>
      <u/>
      <sz val="12"/>
      <color rgb="FF005EA5"/>
      <name val="Inter"/>
      <family val="2"/>
    </font>
    <font>
      <sz val="12"/>
      <color rgb="FF000000"/>
      <name val="Inter"/>
    </font>
    <font>
      <sz val="13"/>
      <color rgb="FFFFFFFF"/>
      <name val="Inter Semibold"/>
    </font>
    <font>
      <sz val="12"/>
      <color rgb="FFFFFFFF"/>
      <name val="Inter Semibold"/>
    </font>
    <font>
      <b/>
      <sz val="12"/>
      <color rgb="FF000000"/>
      <name val="Inter"/>
    </font>
    <font>
      <sz val="11"/>
      <color rgb="FF222222"/>
      <name val="Inter"/>
    </font>
    <font>
      <sz val="11"/>
      <color rgb="FF222222"/>
      <name val="Lato"/>
      <family val="2"/>
    </font>
    <font>
      <b/>
      <sz val="12"/>
      <color rgb="FFFFFFFF"/>
      <name val="Lato"/>
      <family val="2"/>
    </font>
    <font>
      <b/>
      <sz val="12"/>
      <color theme="0"/>
      <name val="Inter SemiBold"/>
    </font>
    <font>
      <b/>
      <sz val="12"/>
      <color rgb="FFFFFFFF"/>
      <name val="Inter SemiBold"/>
    </font>
    <font>
      <sz val="10"/>
      <color rgb="FF222222"/>
      <name val="Inter"/>
    </font>
    <font>
      <sz val="10"/>
      <color rgb="FF222222"/>
      <name val="Lato"/>
      <family val="2"/>
    </font>
    <font>
      <sz val="8"/>
      <name val="Lato"/>
      <family val="2"/>
    </font>
    <font>
      <vertAlign val="superscript"/>
      <sz val="12"/>
      <color rgb="FF000000"/>
      <name val="Inter"/>
    </font>
    <font>
      <sz val="22"/>
      <name val="Lora SemiBold"/>
    </font>
    <font>
      <sz val="12"/>
      <name val="Inter"/>
    </font>
  </fonts>
  <fills count="9">
    <fill>
      <patternFill patternType="none"/>
    </fill>
    <fill>
      <patternFill patternType="gray125"/>
    </fill>
    <fill>
      <patternFill patternType="solid">
        <fgColor rgb="FFEDD8CD"/>
        <bgColor indexed="64"/>
      </patternFill>
    </fill>
    <fill>
      <patternFill patternType="solid">
        <fgColor theme="0"/>
        <bgColor indexed="64"/>
      </patternFill>
    </fill>
    <fill>
      <patternFill patternType="solid">
        <fgColor rgb="FF228096"/>
        <bgColor indexed="64"/>
      </patternFill>
    </fill>
    <fill>
      <patternFill patternType="solid">
        <fgColor rgb="FF00436C"/>
      </patternFill>
    </fill>
    <fill>
      <patternFill patternType="solid">
        <fgColor rgb="FF228096"/>
      </patternFill>
    </fill>
    <fill>
      <patternFill patternType="solid">
        <fgColor rgb="FFEAD054"/>
      </patternFill>
    </fill>
    <fill>
      <patternFill patternType="solid">
        <fgColor rgb="FF18646E"/>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rgb="FF000000"/>
      </left>
      <right style="thin">
        <color rgb="FF000000"/>
      </right>
      <top style="thin">
        <color rgb="FF000000"/>
      </top>
      <bottom style="thin">
        <color rgb="FF000000"/>
      </bottom>
      <diagonal/>
    </border>
  </borders>
  <cellStyleXfs count="3">
    <xf numFmtId="0" fontId="0" fillId="0" borderId="0"/>
    <xf numFmtId="0" fontId="4" fillId="0" borderId="0">
      <alignment vertical="top"/>
    </xf>
    <xf numFmtId="0" fontId="19" fillId="8" borderId="1"/>
  </cellStyleXfs>
  <cellXfs count="54">
    <xf numFmtId="0" fontId="0" fillId="0" borderId="0" xfId="0"/>
    <xf numFmtId="0" fontId="1" fillId="0" borderId="0" xfId="0" applyFont="1" applyAlignment="1">
      <alignment vertical="top"/>
    </xf>
    <xf numFmtId="0" fontId="2" fillId="0" borderId="0" xfId="0" applyFont="1" applyAlignment="1">
      <alignment vertical="top" wrapText="1"/>
    </xf>
    <xf numFmtId="0" fontId="3" fillId="2" borderId="0" xfId="0" applyFont="1" applyFill="1" applyAlignment="1">
      <alignment vertical="top" wrapText="1"/>
    </xf>
    <xf numFmtId="0" fontId="1" fillId="2" borderId="0" xfId="0" applyFont="1" applyFill="1" applyAlignment="1">
      <alignment vertical="top" wrapText="1"/>
    </xf>
    <xf numFmtId="0" fontId="2" fillId="0" borderId="0" xfId="0" applyFont="1" applyAlignment="1">
      <alignment vertical="top"/>
    </xf>
    <xf numFmtId="0" fontId="1" fillId="0" borderId="0" xfId="0" applyFont="1" applyAlignment="1">
      <alignment vertical="top" wrapText="1"/>
    </xf>
    <xf numFmtId="0" fontId="5" fillId="3" borderId="0" xfId="0" applyFont="1" applyFill="1" applyAlignment="1">
      <alignment vertical="top"/>
    </xf>
    <xf numFmtId="0" fontId="7" fillId="4" borderId="1" xfId="0" applyFont="1" applyFill="1" applyBorder="1" applyAlignment="1">
      <alignment vertical="top"/>
    </xf>
    <xf numFmtId="0" fontId="7" fillId="4" borderId="1" xfId="0" applyFont="1" applyFill="1" applyBorder="1" applyAlignment="1">
      <alignment vertical="top" wrapText="1"/>
    </xf>
    <xf numFmtId="0" fontId="8" fillId="0" borderId="0" xfId="0" applyFont="1" applyAlignment="1">
      <alignment wrapText="1"/>
    </xf>
    <xf numFmtId="0" fontId="2" fillId="0" borderId="2" xfId="0" applyFont="1" applyBorder="1" applyAlignment="1">
      <alignment wrapText="1"/>
    </xf>
    <xf numFmtId="9" fontId="2" fillId="0" borderId="2" xfId="0" applyNumberFormat="1" applyFont="1" applyBorder="1" applyAlignment="1">
      <alignment horizontal="center" wrapText="1"/>
    </xf>
    <xf numFmtId="9" fontId="2" fillId="0" borderId="1" xfId="0" applyNumberFormat="1" applyFont="1" applyBorder="1" applyAlignment="1">
      <alignment horizontal="center" wrapText="1"/>
    </xf>
    <xf numFmtId="0" fontId="1" fillId="0" borderId="1" xfId="0" applyFont="1" applyBorder="1" applyAlignment="1">
      <alignment wrapText="1"/>
    </xf>
    <xf numFmtId="0" fontId="2" fillId="0" borderId="1" xfId="0" applyFont="1" applyBorder="1" applyAlignment="1">
      <alignment horizontal="center" wrapText="1"/>
    </xf>
    <xf numFmtId="0" fontId="2" fillId="0" borderId="1" xfId="0" applyFont="1" applyBorder="1" applyAlignment="1">
      <alignment wrapText="1"/>
    </xf>
    <xf numFmtId="0" fontId="2" fillId="0" borderId="3" xfId="0" applyFont="1" applyBorder="1" applyAlignment="1">
      <alignment wrapText="1"/>
    </xf>
    <xf numFmtId="0" fontId="2" fillId="0" borderId="3" xfId="0" applyFont="1" applyBorder="1" applyAlignment="1">
      <alignment horizontal="center" wrapText="1"/>
    </xf>
    <xf numFmtId="0" fontId="9" fillId="0" borderId="0" xfId="0" applyFont="1" applyAlignment="1">
      <alignment horizontal="left" vertical="top"/>
    </xf>
    <xf numFmtId="0" fontId="10" fillId="0" borderId="0" xfId="0" applyFont="1" applyAlignment="1">
      <alignment horizontal="left" vertical="top" wrapText="1"/>
    </xf>
    <xf numFmtId="0" fontId="11" fillId="0" borderId="0" xfId="0" applyFont="1" applyAlignment="1">
      <alignment horizontal="left" vertical="top"/>
    </xf>
    <xf numFmtId="0" fontId="12" fillId="2" borderId="0" xfId="0" applyFont="1" applyFill="1" applyAlignment="1">
      <alignment horizontal="left" vertical="top" wrapText="1"/>
    </xf>
    <xf numFmtId="0" fontId="13" fillId="0" borderId="0" xfId="0" applyFont="1" applyAlignment="1">
      <alignment horizontal="left" vertical="top" wrapText="1"/>
    </xf>
    <xf numFmtId="0" fontId="14" fillId="5" borderId="0" xfId="0" applyFont="1" applyFill="1" applyAlignment="1">
      <alignment horizontal="left" vertical="top"/>
    </xf>
    <xf numFmtId="0" fontId="15" fillId="6" borderId="0" xfId="0" applyFont="1" applyFill="1" applyAlignment="1">
      <alignment horizontal="left" vertical="top"/>
    </xf>
    <xf numFmtId="0" fontId="13" fillId="0" borderId="4" xfId="0" applyFont="1" applyBorder="1" applyAlignment="1">
      <alignment horizontal="left" vertical="top" wrapText="1"/>
    </xf>
    <xf numFmtId="0" fontId="13" fillId="7" borderId="4" xfId="0" applyFont="1" applyFill="1" applyBorder="1" applyAlignment="1">
      <alignment horizontal="left" vertical="top" wrapText="1"/>
    </xf>
    <xf numFmtId="0" fontId="6" fillId="0" borderId="0" xfId="1" applyFont="1">
      <alignment vertical="top"/>
    </xf>
    <xf numFmtId="0" fontId="17" fillId="0" borderId="0" xfId="1" applyFont="1">
      <alignment vertical="top"/>
    </xf>
    <xf numFmtId="0" fontId="18" fillId="0" borderId="0" xfId="1" applyFont="1">
      <alignment vertical="top"/>
    </xf>
    <xf numFmtId="0" fontId="20" fillId="4" borderId="1" xfId="2" applyFont="1" applyFill="1"/>
    <xf numFmtId="0" fontId="21" fillId="4" borderId="1" xfId="2" applyFont="1" applyFill="1"/>
    <xf numFmtId="0" fontId="1" fillId="0" borderId="1" xfId="1" applyFont="1" applyBorder="1">
      <alignment vertical="top"/>
    </xf>
    <xf numFmtId="0" fontId="1" fillId="0" borderId="0" xfId="1" applyFont="1" applyAlignment="1"/>
    <xf numFmtId="0" fontId="1" fillId="0" borderId="0" xfId="1" applyFont="1">
      <alignment vertical="top"/>
    </xf>
    <xf numFmtId="0" fontId="22" fillId="0" borderId="0" xfId="1" applyFont="1">
      <alignment vertical="top"/>
    </xf>
    <xf numFmtId="0" fontId="23" fillId="0" borderId="0" xfId="1" applyFont="1">
      <alignment vertical="top"/>
    </xf>
    <xf numFmtId="0" fontId="1" fillId="0" borderId="1" xfId="1" applyFont="1" applyBorder="1" applyAlignment="1">
      <alignment vertical="top" wrapText="1"/>
    </xf>
    <xf numFmtId="0" fontId="15" fillId="4" borderId="0" xfId="0" applyFont="1" applyFill="1" applyAlignment="1">
      <alignment horizontal="left" vertical="top"/>
    </xf>
    <xf numFmtId="0" fontId="20" fillId="4" borderId="1" xfId="2" applyFont="1" applyFill="1" applyAlignment="1">
      <alignment wrapText="1"/>
    </xf>
    <xf numFmtId="0" fontId="21" fillId="4" borderId="1" xfId="2" applyFont="1" applyFill="1" applyAlignment="1">
      <alignment wrapText="1"/>
    </xf>
    <xf numFmtId="0" fontId="20" fillId="4" borderId="1" xfId="2" applyFont="1" applyFill="1" applyAlignment="1">
      <alignment vertical="top" wrapText="1"/>
    </xf>
    <xf numFmtId="0" fontId="21" fillId="4" borderId="1" xfId="2" applyFont="1" applyFill="1" applyAlignment="1">
      <alignment vertical="top" wrapText="1"/>
    </xf>
    <xf numFmtId="0" fontId="14" fillId="5" borderId="0" xfId="0" applyFont="1" applyFill="1" applyAlignment="1">
      <alignment horizontal="left"/>
    </xf>
    <xf numFmtId="0" fontId="13" fillId="0" borderId="4" xfId="0" applyFont="1" applyBorder="1" applyAlignment="1">
      <alignment horizontal="left" wrapText="1"/>
    </xf>
    <xf numFmtId="0" fontId="15" fillId="6" borderId="0" xfId="0" applyFont="1" applyFill="1" applyAlignment="1">
      <alignment horizontal="left"/>
    </xf>
    <xf numFmtId="0" fontId="13" fillId="7" borderId="4" xfId="0" applyFont="1" applyFill="1" applyBorder="1" applyAlignment="1">
      <alignment horizontal="left" wrapText="1"/>
    </xf>
    <xf numFmtId="0" fontId="26" fillId="0" borderId="0" xfId="0" applyFont="1" applyAlignment="1">
      <alignment horizontal="left" vertical="top"/>
    </xf>
    <xf numFmtId="0" fontId="1" fillId="0" borderId="0" xfId="1" applyFont="1" applyAlignment="1">
      <alignment wrapText="1"/>
    </xf>
    <xf numFmtId="0" fontId="1" fillId="0" borderId="0" xfId="1" applyFont="1" applyAlignment="1">
      <alignment vertical="top" wrapText="1"/>
    </xf>
    <xf numFmtId="0" fontId="22" fillId="0" borderId="0" xfId="1" applyFont="1" applyAlignment="1">
      <alignment vertical="top" wrapText="1"/>
    </xf>
    <xf numFmtId="0" fontId="23" fillId="0" borderId="0" xfId="1" applyFont="1" applyAlignment="1">
      <alignment vertical="top" wrapText="1"/>
    </xf>
    <xf numFmtId="0" fontId="18" fillId="0" borderId="0" xfId="1" applyFont="1" applyAlignment="1">
      <alignment vertical="top" wrapText="1"/>
    </xf>
  </cellXfs>
  <cellStyles count="3">
    <cellStyle name="Normal" xfId="0" builtinId="0"/>
    <cellStyle name="Normal 2" xfId="1" xr:uid="{7E71879F-DEBE-472B-A524-8C09A4D928B2}"/>
    <cellStyle name="Section sub-heading" xfId="2" xr:uid="{4FE666EA-5731-476E-AA0B-2F8AA197DEDA}"/>
  </cellStyles>
  <dxfs count="1">
    <dxf>
      <font>
        <sz val="12"/>
        <color rgb="FF222222"/>
        <name val="Lato"/>
      </font>
      <fill>
        <patternFill patternType="solid">
          <bgColor rgb="FF808080"/>
        </patternFill>
      </fill>
    </dxf>
  </dxfs>
  <tableStyles count="0" defaultTableStyle="TableStyleMedium9" defaultPivotStyle="PivotStyleLight16"/>
  <colors>
    <mruColors>
      <color rgb="FF2280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298450</xdr:colOff>
      <xdr:row>14</xdr:row>
      <xdr:rowOff>22225</xdr:rowOff>
    </xdr:from>
    <xdr:to>
      <xdr:col>0</xdr:col>
      <xdr:colOff>4077564</xdr:colOff>
      <xdr:row>16</xdr:row>
      <xdr:rowOff>21580</xdr:rowOff>
    </xdr:to>
    <xdr:pic>
      <xdr:nvPicPr>
        <xdr:cNvPr id="3" name="Picture 2">
          <a:extLst>
            <a:ext uri="{FF2B5EF4-FFF2-40B4-BE49-F238E27FC236}">
              <a16:creationId xmlns:a16="http://schemas.microsoft.com/office/drawing/2014/main" id="{1C779677-4499-4128-AC80-87B14DB63AFA}"/>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98450" y="9623425"/>
          <a:ext cx="3779114" cy="4070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accent1">
            <a:alpha val="10000"/>
          </a:schemeClr>
        </a:solidFill>
      </a:spPr>
      <a:bodyPr vertOverflow="clip" horzOverflow="clip" rtlCol="0" anchor="t"/>
      <a:lstStyle>
        <a:defPPr algn="l">
          <a:defRPr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155"/>
  <sheetViews>
    <sheetView showGridLines="0" tabSelected="1" zoomScaleNormal="100" workbookViewId="0">
      <selection activeCell="B1" sqref="B1"/>
    </sheetView>
  </sheetViews>
  <sheetFormatPr defaultColWidth="10.83203125" defaultRowHeight="18.600000000000001"/>
  <cols>
    <col min="1" max="1" width="108.4140625" customWidth="1"/>
  </cols>
  <sheetData>
    <row r="1" spans="1:5" ht="82.2" customHeight="1">
      <c r="A1" s="20" t="s">
        <v>27</v>
      </c>
    </row>
    <row r="2" spans="1:5" ht="29.4" customHeight="1">
      <c r="A2" s="19" t="s">
        <v>28</v>
      </c>
      <c r="B2" s="7"/>
      <c r="C2" s="7"/>
      <c r="D2" s="7"/>
      <c r="E2" s="7"/>
    </row>
    <row r="3" spans="1:5" ht="29.4" customHeight="1">
      <c r="A3" s="19" t="s">
        <v>386</v>
      </c>
      <c r="C3" s="7"/>
      <c r="D3" s="7"/>
      <c r="E3" s="7"/>
    </row>
    <row r="4" spans="1:5" ht="54.75" customHeight="1">
      <c r="A4" s="6" t="s">
        <v>20</v>
      </c>
    </row>
    <row r="5" spans="1:5" ht="27.75" customHeight="1">
      <c r="A5" s="21" t="str">
        <f>HYPERLINK("https://www.nice.org.uk/guidance/NG101", "Early and locally advanced breast cancer: diagnosis and management")</f>
        <v>Early and locally advanced breast cancer: diagnosis and management</v>
      </c>
    </row>
    <row r="6" spans="1:5" ht="47.25" customHeight="1">
      <c r="A6" s="2" t="s">
        <v>3</v>
      </c>
    </row>
    <row r="7" spans="1:5" ht="30" customHeight="1">
      <c r="A7" s="3" t="s">
        <v>8</v>
      </c>
    </row>
    <row r="8" spans="1:5" ht="268.5" customHeight="1">
      <c r="A8" s="4" t="s">
        <v>19</v>
      </c>
    </row>
    <row r="9" spans="1:5" ht="54.75" customHeight="1">
      <c r="A9" s="4" t="s">
        <v>21</v>
      </c>
    </row>
    <row r="10" spans="1:5" ht="46.5" customHeight="1">
      <c r="A10" s="22" t="str">
        <f>HYPERLINK("https://www.nice.org.uk/guidance/NG101/resources", "Tools and resources")</f>
        <v>Tools and resources</v>
      </c>
    </row>
    <row r="11" spans="1:5" ht="34.799999999999997" customHeight="1">
      <c r="A11" s="6" t="s">
        <v>26</v>
      </c>
    </row>
    <row r="12" spans="1:5" ht="18" customHeight="1">
      <c r="A12" s="23" t="s">
        <v>29</v>
      </c>
    </row>
    <row r="13" spans="1:5" ht="15.45" customHeight="1">
      <c r="A13" s="21" t="str">
        <f>HYPERLINK("https://www.nice.org.uk/terms-and-conditions#notice-of-rights", "Subject to Notice of rights")</f>
        <v>Subject to Notice of rights</v>
      </c>
    </row>
    <row r="14" spans="1:5" ht="15.45" customHeight="1">
      <c r="A14" s="5"/>
    </row>
    <row r="15" spans="1:5" ht="15.45" customHeight="1">
      <c r="A15" s="5"/>
    </row>
    <row r="16" spans="1:5" ht="15.45" customHeight="1">
      <c r="A16" s="5"/>
    </row>
    <row r="17" spans="1:1" ht="15.45" customHeight="1"/>
    <row r="18" spans="1:1" ht="15.45" customHeight="1"/>
    <row r="19" spans="1:1" ht="15.45" customHeight="1">
      <c r="A19" s="1"/>
    </row>
    <row r="20" spans="1:1" ht="15.45" customHeight="1"/>
    <row r="21" spans="1:1" ht="15.45" customHeight="1"/>
    <row r="22" spans="1:1" ht="15.45" customHeight="1"/>
    <row r="23" spans="1:1" ht="15.45" customHeight="1"/>
    <row r="24" spans="1:1" ht="15.45" customHeight="1"/>
    <row r="25" spans="1:1" ht="15.45" customHeight="1"/>
    <row r="26" spans="1:1" ht="15.45" customHeight="1"/>
    <row r="27" spans="1:1" ht="15.45" customHeight="1"/>
    <row r="28" spans="1:1" ht="15.45" customHeight="1"/>
    <row r="29" spans="1:1" ht="15.45" customHeight="1"/>
    <row r="30" spans="1:1" ht="15.45" customHeight="1"/>
    <row r="31" spans="1:1" ht="15.45" customHeight="1"/>
    <row r="32" spans="1:1" ht="15.45" customHeight="1"/>
    <row r="33" ht="15.45" customHeight="1"/>
    <row r="34" ht="15.45" customHeight="1"/>
    <row r="35" ht="15.45" customHeight="1"/>
    <row r="36" ht="15.45" customHeight="1"/>
    <row r="37" ht="15.45" customHeight="1"/>
    <row r="38" ht="15.45" customHeight="1"/>
    <row r="39" ht="15.45" customHeight="1"/>
    <row r="40" ht="15.45" customHeight="1"/>
    <row r="41" ht="15.45" customHeight="1"/>
    <row r="42" ht="15.45" customHeight="1"/>
    <row r="43" ht="15.45" customHeight="1"/>
    <row r="44" ht="15.45" customHeight="1"/>
    <row r="45" ht="15.45" customHeight="1"/>
    <row r="46" ht="15.45" customHeight="1"/>
    <row r="47" ht="15.45" customHeight="1"/>
    <row r="48" ht="15.45" customHeight="1"/>
    <row r="49" ht="15.45" customHeight="1"/>
    <row r="50" ht="15.45" customHeight="1"/>
    <row r="51" ht="15.45" customHeight="1"/>
    <row r="52" ht="15.45" customHeight="1"/>
    <row r="53" ht="15.45" customHeight="1"/>
    <row r="54" ht="15.45" customHeight="1"/>
    <row r="55" ht="15.45" customHeight="1"/>
    <row r="56" ht="15.45" customHeight="1"/>
    <row r="57" ht="15.45" customHeight="1"/>
    <row r="58" ht="15.45" customHeight="1"/>
    <row r="59" ht="15.45" customHeight="1"/>
    <row r="60" ht="15.45" customHeight="1"/>
    <row r="61" ht="15.45" customHeight="1"/>
    <row r="62" ht="15.45" customHeight="1"/>
    <row r="63" ht="15.45" customHeight="1"/>
    <row r="64" ht="15.45" customHeight="1"/>
    <row r="65" ht="15.45" customHeight="1"/>
    <row r="66" ht="15.45" customHeight="1"/>
    <row r="67" ht="15.45" customHeight="1"/>
    <row r="68" ht="15.45" customHeight="1"/>
    <row r="69" ht="15.45" customHeight="1"/>
    <row r="70" ht="15.45" customHeight="1"/>
    <row r="71" ht="15.45" customHeight="1"/>
    <row r="72" ht="15.45" customHeight="1"/>
    <row r="73" ht="15.45" customHeight="1"/>
    <row r="74" ht="15.45" customHeight="1"/>
    <row r="75" ht="15.45" customHeight="1"/>
    <row r="76" ht="15.45" customHeight="1"/>
    <row r="77" ht="15.45" customHeight="1"/>
    <row r="78" ht="15.45" customHeight="1"/>
    <row r="79" ht="15.45" customHeight="1"/>
    <row r="80" ht="15.45" customHeight="1"/>
    <row r="81" ht="15.45" customHeight="1"/>
    <row r="82" ht="15.45" customHeight="1"/>
    <row r="83" ht="15.45" customHeight="1"/>
    <row r="84" ht="15.45" customHeight="1"/>
    <row r="85" ht="15.45" customHeight="1"/>
    <row r="86" ht="15.45" customHeight="1"/>
    <row r="87" ht="15.45" customHeight="1"/>
    <row r="88" ht="15.45" customHeight="1"/>
    <row r="89" ht="15.45" customHeight="1"/>
    <row r="90" ht="15.45" customHeight="1"/>
    <row r="91" ht="15.45" customHeight="1"/>
    <row r="92" ht="15.45" customHeight="1"/>
    <row r="93" ht="15.45" customHeight="1"/>
    <row r="94" ht="15.45" customHeight="1"/>
    <row r="95" ht="15.45" customHeight="1"/>
    <row r="96" ht="15.45" customHeight="1"/>
    <row r="97" ht="15.45" customHeight="1"/>
    <row r="98" ht="15.45" customHeight="1"/>
    <row r="99" ht="15.45" customHeight="1"/>
    <row r="100" ht="15.45" customHeight="1"/>
    <row r="101" ht="15.45" customHeight="1"/>
    <row r="102" ht="15.45" customHeight="1"/>
    <row r="103" ht="15.45" customHeight="1"/>
    <row r="104" ht="15.45" customHeight="1"/>
    <row r="105" ht="15.45" customHeight="1"/>
    <row r="106" ht="15.45" customHeight="1"/>
    <row r="107" ht="15.45" customHeight="1"/>
    <row r="108" ht="15.45" customHeight="1"/>
    <row r="109" ht="15.45" customHeight="1"/>
    <row r="110" ht="15.45" customHeight="1"/>
    <row r="111" ht="15.45" customHeight="1"/>
    <row r="112" ht="15.45" customHeight="1"/>
    <row r="113" ht="15.45" customHeight="1"/>
    <row r="114" ht="15.45" customHeight="1"/>
    <row r="115" ht="15.45" customHeight="1"/>
    <row r="116" ht="15.45" customHeight="1"/>
    <row r="117" ht="15.45" customHeight="1"/>
    <row r="118" ht="15.45" customHeight="1"/>
    <row r="119" ht="15.45" customHeight="1"/>
    <row r="120" ht="15.45" customHeight="1"/>
    <row r="121" ht="15.45" customHeight="1"/>
    <row r="122" ht="15.45" customHeight="1"/>
    <row r="123" ht="15.45" customHeight="1"/>
    <row r="124" ht="15.45" customHeight="1"/>
    <row r="125" ht="15.45" customHeight="1"/>
    <row r="126" ht="15.45" customHeight="1"/>
    <row r="127" ht="15.45" customHeight="1"/>
    <row r="128" ht="15.45" customHeight="1"/>
    <row r="129" ht="15.45" customHeight="1"/>
    <row r="130" ht="15.45" customHeight="1"/>
    <row r="131" ht="15.45" customHeight="1"/>
    <row r="132" ht="15.45" customHeight="1"/>
    <row r="133" ht="15.45" customHeight="1"/>
    <row r="134" ht="15.45" customHeight="1"/>
    <row r="135" ht="15.45" customHeight="1"/>
    <row r="136" ht="15.45" customHeight="1"/>
    <row r="137" ht="15.45" customHeight="1"/>
    <row r="138" ht="15.45" customHeight="1"/>
    <row r="139" ht="15.45" customHeight="1"/>
    <row r="140" ht="15.45" customHeight="1"/>
    <row r="141" ht="15.45" customHeight="1"/>
    <row r="142" ht="15.45" customHeight="1"/>
    <row r="143" ht="15.45" customHeight="1"/>
    <row r="144" ht="15.45" customHeight="1"/>
    <row r="145" ht="15.45" customHeight="1"/>
    <row r="146" ht="15.45" customHeight="1"/>
    <row r="147" ht="15.45" customHeight="1"/>
    <row r="148" ht="15.45" customHeight="1"/>
    <row r="149" ht="15.45" customHeight="1"/>
    <row r="150" ht="15.45" customHeight="1"/>
    <row r="151" ht="15.45" customHeight="1"/>
    <row r="152" ht="15.45" customHeight="1"/>
    <row r="153" ht="15.45" customHeight="1"/>
    <row r="154" ht="15.45" customHeight="1"/>
    <row r="155" ht="15.45" customHeight="1"/>
  </sheetData>
  <pageMargins left="0.70866141732283472" right="0.70866141732283472" top="0.74803149606299213" bottom="0.74803149606299213" header="0.31496062992125984" footer="0.31496062992125984"/>
  <pageSetup paperSize="9" scale="65" orientation="portrait" verticalDpi="300"/>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5488BD-D24F-4F0D-A7C6-00A553831752}">
  <sheetPr>
    <tabColor rgb="FF228096"/>
    <pageSetUpPr fitToPage="1"/>
  </sheetPr>
  <dimension ref="A1:C31"/>
  <sheetViews>
    <sheetView showGridLines="0" workbookViewId="0"/>
  </sheetViews>
  <sheetFormatPr defaultColWidth="9.1640625" defaultRowHeight="16.8"/>
  <cols>
    <col min="1" max="1" width="23.58203125" style="30" customWidth="1"/>
    <col min="2" max="2" width="36" style="30" customWidth="1"/>
    <col min="3" max="3" width="35.6640625" style="30" customWidth="1"/>
    <col min="4" max="16384" width="9.1640625" style="30"/>
  </cols>
  <sheetData>
    <row r="1" spans="1:3" ht="27.75" customHeight="1">
      <c r="A1" s="28" t="s">
        <v>536</v>
      </c>
      <c r="B1" s="29"/>
      <c r="C1" s="29"/>
    </row>
    <row r="2" spans="1:3" ht="27.75" customHeight="1">
      <c r="A2" s="28" t="s">
        <v>537</v>
      </c>
      <c r="B2" s="29"/>
      <c r="C2" s="29"/>
    </row>
    <row r="3" spans="1:3">
      <c r="A3" s="31" t="s">
        <v>391</v>
      </c>
      <c r="B3" s="32" t="s">
        <v>502</v>
      </c>
      <c r="C3" s="32" t="s">
        <v>503</v>
      </c>
    </row>
    <row r="4" spans="1:3" ht="45">
      <c r="A4" s="33" t="s">
        <v>504</v>
      </c>
      <c r="B4" s="38" t="s">
        <v>506</v>
      </c>
      <c r="C4" s="38" t="s">
        <v>507</v>
      </c>
    </row>
    <row r="5" spans="1:3">
      <c r="A5" s="33" t="s">
        <v>505</v>
      </c>
      <c r="B5" s="33" t="s">
        <v>508</v>
      </c>
      <c r="C5" s="33" t="s">
        <v>508</v>
      </c>
    </row>
    <row r="6" spans="1:3" ht="75">
      <c r="A6" s="33" t="s">
        <v>400</v>
      </c>
      <c r="B6" s="38" t="s">
        <v>509</v>
      </c>
      <c r="C6" s="38" t="s">
        <v>510</v>
      </c>
    </row>
    <row r="7" spans="1:3" ht="75">
      <c r="A7" s="33" t="s">
        <v>418</v>
      </c>
      <c r="B7" s="38" t="s">
        <v>511</v>
      </c>
      <c r="C7" s="38" t="s">
        <v>512</v>
      </c>
    </row>
    <row r="8" spans="1:3" ht="30">
      <c r="A8" s="33" t="s">
        <v>419</v>
      </c>
      <c r="B8" s="38" t="s">
        <v>513</v>
      </c>
      <c r="C8" s="38" t="s">
        <v>514</v>
      </c>
    </row>
    <row r="9" spans="1:3" ht="28.5" customHeight="1">
      <c r="A9" s="34"/>
      <c r="B9" s="35"/>
      <c r="C9" s="35"/>
    </row>
    <row r="10" spans="1:3">
      <c r="A10" s="34"/>
      <c r="B10" s="35"/>
      <c r="C10" s="35"/>
    </row>
    <row r="11" spans="1:3">
      <c r="A11" s="34"/>
      <c r="B11" s="35"/>
      <c r="C11" s="35"/>
    </row>
    <row r="12" spans="1:3">
      <c r="A12" s="35"/>
      <c r="B12" s="35"/>
      <c r="C12" s="35"/>
    </row>
    <row r="13" spans="1:3">
      <c r="A13" s="36"/>
      <c r="B13" s="29"/>
      <c r="C13" s="29"/>
    </row>
    <row r="14" spans="1:3">
      <c r="A14" s="37"/>
    </row>
    <row r="15" spans="1:3">
      <c r="A15" s="37"/>
    </row>
    <row r="16" spans="1:3">
      <c r="A16" s="37"/>
    </row>
    <row r="17" spans="1:1">
      <c r="A17" s="37"/>
    </row>
    <row r="18" spans="1:1">
      <c r="A18" s="37"/>
    </row>
    <row r="19" spans="1:1">
      <c r="A19" s="37"/>
    </row>
    <row r="20" spans="1:1">
      <c r="A20" s="37"/>
    </row>
    <row r="21" spans="1:1">
      <c r="A21" s="37"/>
    </row>
    <row r="22" spans="1:1">
      <c r="A22" s="37"/>
    </row>
    <row r="23" spans="1:1">
      <c r="A23" s="37"/>
    </row>
    <row r="24" spans="1:1">
      <c r="A24" s="37"/>
    </row>
    <row r="25" spans="1:1">
      <c r="A25" s="37"/>
    </row>
    <row r="26" spans="1:1">
      <c r="A26" s="37"/>
    </row>
    <row r="27" spans="1:1">
      <c r="A27" s="37"/>
    </row>
    <row r="28" spans="1:1">
      <c r="A28" s="37"/>
    </row>
    <row r="29" spans="1:1">
      <c r="A29" s="37"/>
    </row>
    <row r="30" spans="1:1">
      <c r="A30" s="37"/>
    </row>
    <row r="31" spans="1:1">
      <c r="A31" s="37"/>
    </row>
  </sheetData>
  <pageMargins left="0.7" right="0.7" top="0.75" bottom="0.75" header="0.3" footer="0.3"/>
  <pageSetup paperSize="9" scale="99" fitToHeight="0" orientation="landscape"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546"/>
  <sheetViews>
    <sheetView showGridLines="0" workbookViewId="0"/>
  </sheetViews>
  <sheetFormatPr defaultColWidth="10.83203125" defaultRowHeight="18.600000000000001"/>
  <cols>
    <col min="1" max="1" width="50.75" customWidth="1"/>
  </cols>
  <sheetData>
    <row r="1" spans="1:2" ht="16.95" customHeight="1">
      <c r="A1" s="14" t="s">
        <v>4</v>
      </c>
      <c r="B1" s="15">
        <f>SUMPRODUCT(COUNTIF('Data sheet'!D3:D231,{"Yes","Partial"}))</f>
        <v>0</v>
      </c>
    </row>
    <row r="2" spans="1:2" ht="15.45" customHeight="1">
      <c r="A2" s="16" t="s">
        <v>0</v>
      </c>
      <c r="B2" s="15">
        <f>COUNTIF('Data sheet'!F3:F231,"Yes")</f>
        <v>0</v>
      </c>
    </row>
    <row r="3" spans="1:2" ht="16.05" customHeight="1">
      <c r="A3" s="17" t="s">
        <v>5</v>
      </c>
      <c r="B3" s="18">
        <f>COUNTIF('Data sheet'!F3:F231,"Partial")</f>
        <v>0</v>
      </c>
    </row>
    <row r="4" spans="1:2" ht="15.45" customHeight="1">
      <c r="A4" s="11" t="s">
        <v>1</v>
      </c>
      <c r="B4" s="12" t="str">
        <f>IF(ISERROR(B2/B1),"",B2/B1)</f>
        <v/>
      </c>
    </row>
    <row r="5" spans="1:2" ht="15.45" customHeight="1">
      <c r="A5" s="16" t="s">
        <v>6</v>
      </c>
      <c r="B5" s="13" t="str">
        <f>IF(ISERROR(B3/B1),"",B3/B1)</f>
        <v/>
      </c>
    </row>
    <row r="6" spans="1:2" ht="15.45" customHeight="1">
      <c r="A6" s="5"/>
      <c r="B6" s="5"/>
    </row>
    <row r="7" spans="1:2" ht="15.45" customHeight="1"/>
    <row r="8" spans="1:2" ht="15.45" customHeight="1"/>
    <row r="9" spans="1:2" ht="15.45" customHeight="1"/>
    <row r="10" spans="1:2" ht="15.45" customHeight="1"/>
    <row r="11" spans="1:2" ht="15.45" customHeight="1"/>
    <row r="12" spans="1:2" ht="15.45" customHeight="1"/>
    <row r="13" spans="1:2" ht="15.45" customHeight="1"/>
    <row r="14" spans="1:2" ht="15.45" customHeight="1"/>
    <row r="15" spans="1:2" ht="15.45" customHeight="1"/>
    <row r="16" spans="1:2" ht="15.45" customHeight="1"/>
    <row r="17" ht="15.45" customHeight="1"/>
    <row r="18" ht="15.45" customHeight="1"/>
    <row r="19" ht="15.45" customHeight="1"/>
    <row r="20" ht="15.45" customHeight="1"/>
    <row r="21" ht="15.45" customHeight="1"/>
    <row r="22" ht="15.45" customHeight="1"/>
    <row r="23" ht="15.45" customHeight="1"/>
    <row r="24" ht="15.45" customHeight="1"/>
    <row r="25" ht="15.45" customHeight="1"/>
    <row r="26" ht="15.45" customHeight="1"/>
    <row r="27" ht="15.45" customHeight="1"/>
    <row r="28" ht="15.45" customHeight="1"/>
    <row r="29" ht="15.45" customHeight="1"/>
    <row r="30" ht="15.45" customHeight="1"/>
    <row r="31" ht="15.45" customHeight="1"/>
    <row r="32" ht="15.45" customHeight="1"/>
    <row r="33" ht="15.45" customHeight="1"/>
    <row r="34" ht="15.45" customHeight="1"/>
    <row r="35" ht="15.45" customHeight="1"/>
    <row r="36" ht="15.45" customHeight="1"/>
    <row r="37" ht="15.45" customHeight="1"/>
    <row r="38" ht="15.45" customHeight="1"/>
    <row r="39" ht="15.45" customHeight="1"/>
    <row r="40" ht="15.45" customHeight="1"/>
    <row r="41" ht="15.45" customHeight="1"/>
    <row r="42" ht="15.45" customHeight="1"/>
    <row r="43" ht="15.45" customHeight="1"/>
    <row r="44" ht="15.45" customHeight="1"/>
    <row r="45" ht="15.45" customHeight="1"/>
    <row r="46" ht="15.45" customHeight="1"/>
    <row r="47" ht="15.45" customHeight="1"/>
    <row r="48" ht="15.45" customHeight="1"/>
    <row r="49" ht="15.45" customHeight="1"/>
    <row r="50" ht="15.45" customHeight="1"/>
    <row r="51" ht="15.45" customHeight="1"/>
    <row r="52" ht="15.45" customHeight="1"/>
    <row r="53" ht="15.45" customHeight="1"/>
    <row r="54" ht="15.45" customHeight="1"/>
    <row r="55" ht="15.45" customHeight="1"/>
    <row r="56" ht="15.45" customHeight="1"/>
    <row r="57" ht="15.45" customHeight="1"/>
    <row r="58" ht="15.45" customHeight="1"/>
    <row r="59" ht="15.45" customHeight="1"/>
    <row r="60" ht="15.45" customHeight="1"/>
    <row r="61" ht="15.45" customHeight="1"/>
    <row r="62" ht="15.45" customHeight="1"/>
    <row r="63" ht="15.45" customHeight="1"/>
    <row r="64" ht="15.45" customHeight="1"/>
    <row r="65" ht="15.45" customHeight="1"/>
    <row r="66" ht="15.45" customHeight="1"/>
    <row r="67" ht="15.45" customHeight="1"/>
    <row r="68" ht="15.45" customHeight="1"/>
    <row r="69" ht="15.45" customHeight="1"/>
    <row r="70" ht="15.45" customHeight="1"/>
    <row r="71" ht="15.45" customHeight="1"/>
    <row r="72" ht="15.45" customHeight="1"/>
    <row r="73" ht="15.45" customHeight="1"/>
    <row r="74" ht="15.45" customHeight="1"/>
    <row r="75" ht="15.45" customHeight="1"/>
    <row r="76" ht="15.45" customHeight="1"/>
    <row r="77" ht="15.45" customHeight="1"/>
    <row r="78" ht="15.45" customHeight="1"/>
    <row r="79" ht="15.45" customHeight="1"/>
    <row r="80" ht="15.45" customHeight="1"/>
    <row r="81" ht="15.45" customHeight="1"/>
    <row r="82" ht="15.45" customHeight="1"/>
    <row r="83" ht="15.45" customHeight="1"/>
    <row r="84" ht="15.45" customHeight="1"/>
    <row r="85" ht="15.45" customHeight="1"/>
    <row r="86" ht="15.45" customHeight="1"/>
    <row r="87" ht="15.45" customHeight="1"/>
    <row r="88" ht="15.45" customHeight="1"/>
    <row r="89" ht="15.45" customHeight="1"/>
    <row r="90" ht="15.45" customHeight="1"/>
    <row r="91" ht="15.45" customHeight="1"/>
    <row r="92" ht="15.45" customHeight="1"/>
    <row r="93" ht="15.45" customHeight="1"/>
    <row r="94" ht="15.45" customHeight="1"/>
    <row r="95" ht="15.45" customHeight="1"/>
    <row r="96" ht="15.45" customHeight="1"/>
    <row r="97" ht="15.45" customHeight="1"/>
    <row r="98" ht="15.45" customHeight="1"/>
    <row r="99" ht="15.45" customHeight="1"/>
    <row r="100" ht="15.45" customHeight="1"/>
    <row r="101" ht="15.45" customHeight="1"/>
    <row r="102" ht="15.45" customHeight="1"/>
    <row r="103" ht="15.45" customHeight="1"/>
    <row r="104" ht="15.45" customHeight="1"/>
    <row r="105" ht="15.45" customHeight="1"/>
    <row r="106" ht="15.45" customHeight="1"/>
    <row r="107" ht="15.45" customHeight="1"/>
    <row r="108" ht="15.45" customHeight="1"/>
    <row r="109" ht="15.45" customHeight="1"/>
    <row r="110" ht="15.45" customHeight="1"/>
    <row r="111" ht="15.45" customHeight="1"/>
    <row r="112" ht="15.45" customHeight="1"/>
    <row r="113" ht="15.45" customHeight="1"/>
    <row r="114" ht="15.45" customHeight="1"/>
    <row r="115" ht="15.45" customHeight="1"/>
    <row r="116" ht="15.45" customHeight="1"/>
    <row r="117" ht="15.45" customHeight="1"/>
    <row r="118" ht="15.45" customHeight="1"/>
    <row r="119" ht="15.45" customHeight="1"/>
    <row r="120" ht="15.45" customHeight="1"/>
    <row r="121" ht="15.45" customHeight="1"/>
    <row r="122" ht="15.45" customHeight="1"/>
    <row r="123" ht="15.45" customHeight="1"/>
    <row r="124" ht="15.45" customHeight="1"/>
    <row r="125" ht="15.45" customHeight="1"/>
    <row r="126" ht="15.45" customHeight="1"/>
    <row r="127" ht="15.45" customHeight="1"/>
    <row r="128" ht="15.45" customHeight="1"/>
    <row r="129" ht="15.45" customHeight="1"/>
    <row r="130" ht="15.45" customHeight="1"/>
    <row r="131" ht="15.45" customHeight="1"/>
    <row r="132" ht="15.45" customHeight="1"/>
    <row r="133" ht="15.45" customHeight="1"/>
    <row r="134" ht="15.45" customHeight="1"/>
    <row r="135" ht="15.45" customHeight="1"/>
    <row r="136" ht="15.45" customHeight="1"/>
    <row r="137" ht="15.45" customHeight="1"/>
    <row r="138" ht="15.45" customHeight="1"/>
    <row r="139" ht="15.45" customHeight="1"/>
    <row r="140" ht="15.45" customHeight="1"/>
    <row r="141" ht="15.45" customHeight="1"/>
    <row r="142" ht="15.45" customHeight="1"/>
    <row r="143" ht="15.45" customHeight="1"/>
    <row r="144" ht="15.45" customHeight="1"/>
    <row r="145" ht="15.45" customHeight="1"/>
    <row r="146" ht="15.45" customHeight="1"/>
    <row r="147" ht="15.45" customHeight="1"/>
    <row r="148" ht="15.45" customHeight="1"/>
    <row r="149" ht="15.45" customHeight="1"/>
    <row r="150" ht="15.45" customHeight="1"/>
    <row r="151" ht="15.45" customHeight="1"/>
    <row r="152" ht="15.45" customHeight="1"/>
    <row r="153" ht="15.45" customHeight="1"/>
    <row r="154" ht="15.45" customHeight="1"/>
    <row r="155" ht="15.45" customHeight="1"/>
    <row r="156" ht="15.45" customHeight="1"/>
    <row r="157" ht="15.45" customHeight="1"/>
    <row r="158" ht="15.45" customHeight="1"/>
    <row r="159" ht="15.45" customHeight="1"/>
    <row r="160" ht="15.45" customHeight="1"/>
    <row r="161" ht="15.45" customHeight="1"/>
    <row r="162" ht="15.45" customHeight="1"/>
    <row r="163" ht="15.45" customHeight="1"/>
    <row r="164" ht="15.45" customHeight="1"/>
    <row r="165" ht="15.45" customHeight="1"/>
    <row r="166" ht="15.45" customHeight="1"/>
    <row r="167" ht="15.45" customHeight="1"/>
    <row r="168" ht="15.45" customHeight="1"/>
    <row r="169" ht="15.45" customHeight="1"/>
    <row r="170" ht="15.45" customHeight="1"/>
    <row r="171" ht="15.45" customHeight="1"/>
    <row r="172" ht="15.45" customHeight="1"/>
    <row r="173" ht="15.45" customHeight="1"/>
    <row r="174" ht="15.45" customHeight="1"/>
    <row r="175" ht="15.45" customHeight="1"/>
    <row r="176" ht="15.45" customHeight="1"/>
    <row r="177" ht="15.45" customHeight="1"/>
    <row r="178" ht="15.45" customHeight="1"/>
    <row r="179" ht="15.45" customHeight="1"/>
    <row r="180" ht="15.45" customHeight="1"/>
    <row r="181" ht="15.45" customHeight="1"/>
    <row r="182" ht="15.45" customHeight="1"/>
    <row r="183" ht="15.45" customHeight="1"/>
    <row r="184" ht="15.45" customHeight="1"/>
    <row r="185" ht="15.45" customHeight="1"/>
    <row r="186" ht="15.45" customHeight="1"/>
    <row r="187" ht="15.45" customHeight="1"/>
    <row r="188" ht="15.45" customHeight="1"/>
    <row r="189" ht="15.45" customHeight="1"/>
    <row r="190" ht="15.45" customHeight="1"/>
    <row r="191" ht="15.45" customHeight="1"/>
    <row r="192" ht="15.45" customHeight="1"/>
    <row r="193" ht="15.45" customHeight="1"/>
    <row r="194" ht="15.45" customHeight="1"/>
    <row r="195" ht="15.45" customHeight="1"/>
    <row r="196" ht="15.45" customHeight="1"/>
    <row r="197" ht="15.45" customHeight="1"/>
    <row r="198" ht="15.45" customHeight="1"/>
    <row r="199" ht="15.45" customHeight="1"/>
    <row r="200" ht="15.45" customHeight="1"/>
    <row r="201" ht="15.45" customHeight="1"/>
    <row r="202" ht="15.45" customHeight="1"/>
    <row r="203" ht="15.45" customHeight="1"/>
    <row r="204" ht="15.45" customHeight="1"/>
    <row r="205" ht="15.45" customHeight="1"/>
    <row r="206" ht="15.45" customHeight="1"/>
    <row r="207" ht="15.45" customHeight="1"/>
    <row r="208" ht="15.45" customHeight="1"/>
    <row r="209" ht="15.45" customHeight="1"/>
    <row r="210" ht="15.45" customHeight="1"/>
    <row r="211" ht="15.45" customHeight="1"/>
    <row r="212" ht="15.45" customHeight="1"/>
    <row r="213" ht="15.45" customHeight="1"/>
    <row r="214" ht="15.45" customHeight="1"/>
    <row r="215" ht="15.45" customHeight="1"/>
    <row r="216" ht="15.45" customHeight="1"/>
    <row r="217" ht="15.45" customHeight="1"/>
    <row r="218" ht="15.45" customHeight="1"/>
    <row r="219" ht="15.45" customHeight="1"/>
    <row r="220" ht="15.45" customHeight="1"/>
    <row r="221" ht="15.45" customHeight="1"/>
    <row r="222" ht="15.45" customHeight="1"/>
    <row r="223" ht="15.45" customHeight="1"/>
    <row r="224" ht="15.45" customHeight="1"/>
    <row r="225" ht="15.45" customHeight="1"/>
    <row r="226" ht="15.45" customHeight="1"/>
    <row r="227" ht="15.45" customHeight="1"/>
    <row r="228" ht="15.45" customHeight="1"/>
    <row r="229" ht="15.45" customHeight="1"/>
    <row r="230" ht="15.45" customHeight="1"/>
    <row r="231" ht="15.45" customHeight="1"/>
    <row r="232" ht="15.45" customHeight="1"/>
    <row r="233" ht="15.45" customHeight="1"/>
    <row r="234" ht="15.45" customHeight="1"/>
    <row r="235" ht="15.45" customHeight="1"/>
    <row r="236" ht="15.45" customHeight="1"/>
    <row r="237" ht="15.45" customHeight="1"/>
    <row r="238" ht="15.45" customHeight="1"/>
    <row r="239" ht="15.45" customHeight="1"/>
    <row r="240" ht="15.45" customHeight="1"/>
    <row r="241" ht="15.45" customHeight="1"/>
    <row r="242" ht="15.45" customHeight="1"/>
    <row r="243" ht="15.45" customHeight="1"/>
    <row r="244" ht="15.45" customHeight="1"/>
    <row r="245" ht="15.45" customHeight="1"/>
    <row r="246" ht="15.45" customHeight="1"/>
    <row r="247" ht="15.45" customHeight="1"/>
    <row r="248" ht="15.45" customHeight="1"/>
    <row r="249" ht="15.45" customHeight="1"/>
    <row r="250" ht="15.45" customHeight="1"/>
    <row r="251" ht="15.45" customHeight="1"/>
    <row r="252" ht="15.45" customHeight="1"/>
    <row r="253" ht="15.45" customHeight="1"/>
    <row r="254" ht="15.45" customHeight="1"/>
    <row r="255" ht="15.45" customHeight="1"/>
    <row r="256" ht="15.45" customHeight="1"/>
    <row r="257" ht="15.45" customHeight="1"/>
    <row r="258" ht="15.45" customHeight="1"/>
    <row r="259" ht="15.45" customHeight="1"/>
    <row r="260" ht="15.45" customHeight="1"/>
    <row r="261" ht="15.45" customHeight="1"/>
    <row r="262" ht="15.45" customHeight="1"/>
    <row r="263" ht="15.45" customHeight="1"/>
    <row r="264" ht="15.45" customHeight="1"/>
    <row r="265" ht="15.45" customHeight="1"/>
    <row r="266" ht="15.45" customHeight="1"/>
    <row r="267" ht="15.45" customHeight="1"/>
    <row r="268" ht="15.45" customHeight="1"/>
    <row r="269" ht="15.45" customHeight="1"/>
    <row r="270" ht="15.45" customHeight="1"/>
    <row r="271" ht="15.45" customHeight="1"/>
    <row r="272" ht="15.45" customHeight="1"/>
    <row r="273" ht="15.45" customHeight="1"/>
    <row r="274" ht="15.45" customHeight="1"/>
    <row r="275" ht="15.45" customHeight="1"/>
    <row r="276" ht="15.45" customHeight="1"/>
    <row r="277" ht="15.45" customHeight="1"/>
    <row r="278" ht="15.45" customHeight="1"/>
    <row r="279" ht="15.45" customHeight="1"/>
    <row r="280" ht="15.45" customHeight="1"/>
    <row r="281" ht="15.45" customHeight="1"/>
    <row r="282" ht="15.45" customHeight="1"/>
    <row r="283" ht="15.45" customHeight="1"/>
    <row r="284" ht="15.45" customHeight="1"/>
    <row r="285" ht="15.45" customHeight="1"/>
    <row r="286" ht="15.45" customHeight="1"/>
    <row r="287" ht="15.45" customHeight="1"/>
    <row r="288" ht="15.45" customHeight="1"/>
    <row r="289" ht="15.45" customHeight="1"/>
    <row r="290" ht="15.45" customHeight="1"/>
    <row r="291" ht="15.45" customHeight="1"/>
    <row r="292" ht="15.45" customHeight="1"/>
    <row r="293" ht="15.45" customHeight="1"/>
    <row r="294" ht="15.45" customHeight="1"/>
    <row r="295" ht="15.45" customHeight="1"/>
    <row r="296" ht="15.45" customHeight="1"/>
    <row r="297" ht="15.45" customHeight="1"/>
    <row r="298" ht="15.45" customHeight="1"/>
    <row r="299" ht="15.45" customHeight="1"/>
    <row r="300" ht="15.45" customHeight="1"/>
    <row r="301" ht="15.45" customHeight="1"/>
    <row r="302" ht="15.45" customHeight="1"/>
    <row r="303" ht="15.45" customHeight="1"/>
    <row r="304" ht="15.45" customHeight="1"/>
    <row r="305" ht="15.45" customHeight="1"/>
    <row r="306" ht="15.45" customHeight="1"/>
    <row r="307" ht="15.45" customHeight="1"/>
    <row r="308" ht="15.45" customHeight="1"/>
    <row r="309" ht="15.45" customHeight="1"/>
    <row r="310" ht="15.45" customHeight="1"/>
    <row r="311" ht="15.45" customHeight="1"/>
    <row r="312" ht="15.45" customHeight="1"/>
    <row r="313" ht="15.45" customHeight="1"/>
    <row r="314" ht="15.45" customHeight="1"/>
    <row r="315" ht="15.45" customHeight="1"/>
    <row r="316" ht="15.45" customHeight="1"/>
    <row r="317" ht="15.45" customHeight="1"/>
    <row r="318" ht="15.45" customHeight="1"/>
    <row r="319" ht="15.45" customHeight="1"/>
    <row r="320" ht="15.45" customHeight="1"/>
    <row r="321" ht="15.45" customHeight="1"/>
    <row r="322" ht="15.45" customHeight="1"/>
    <row r="323" ht="15.45" customHeight="1"/>
    <row r="324" ht="15.45" customHeight="1"/>
    <row r="325" ht="15.45" customHeight="1"/>
    <row r="326" ht="15.45" customHeight="1"/>
    <row r="327" ht="15.45" customHeight="1"/>
    <row r="328" ht="15.45" customHeight="1"/>
    <row r="329" ht="15.45" customHeight="1"/>
    <row r="330" ht="15.45" customHeight="1"/>
    <row r="331" ht="15.45" customHeight="1"/>
    <row r="332" ht="15.45" customHeight="1"/>
    <row r="333" ht="15.45" customHeight="1"/>
    <row r="334" ht="15.45" customHeight="1"/>
    <row r="335" ht="15.45" customHeight="1"/>
    <row r="336" ht="15.45" customHeight="1"/>
    <row r="337" ht="15.45" customHeight="1"/>
    <row r="338" ht="15.45" customHeight="1"/>
    <row r="339" ht="15.45" customHeight="1"/>
    <row r="340" ht="15.45" customHeight="1"/>
    <row r="341" ht="15.45" customHeight="1"/>
    <row r="342" ht="15.45" customHeight="1"/>
    <row r="343" ht="15.45" customHeight="1"/>
    <row r="344" ht="15.45" customHeight="1"/>
    <row r="345" ht="15.45" customHeight="1"/>
    <row r="346" ht="15.45" customHeight="1"/>
    <row r="347" ht="15.45" customHeight="1"/>
    <row r="348" ht="15.45" customHeight="1"/>
    <row r="349" ht="15.45" customHeight="1"/>
    <row r="350" ht="15.45" customHeight="1"/>
    <row r="351" ht="15.45" customHeight="1"/>
    <row r="352" ht="15.45" customHeight="1"/>
    <row r="353" ht="15.45" customHeight="1"/>
    <row r="354" ht="15.45" customHeight="1"/>
    <row r="355" ht="15.45" customHeight="1"/>
    <row r="356" ht="15.45" customHeight="1"/>
    <row r="357" ht="15.45" customHeight="1"/>
    <row r="358" ht="15.45" customHeight="1"/>
    <row r="359" ht="15.45" customHeight="1"/>
    <row r="360" ht="15.45" customHeight="1"/>
    <row r="361" ht="15.45" customHeight="1"/>
    <row r="362" ht="15.45" customHeight="1"/>
    <row r="363" ht="15.45" customHeight="1"/>
    <row r="364" ht="15.45" customHeight="1"/>
    <row r="365" ht="15.45" customHeight="1"/>
    <row r="366" ht="15.45" customHeight="1"/>
    <row r="367" ht="15.45" customHeight="1"/>
    <row r="368" ht="15.45" customHeight="1"/>
    <row r="369" ht="15.45" customHeight="1"/>
    <row r="370" ht="15.45" customHeight="1"/>
    <row r="371" ht="15.45" customHeight="1"/>
    <row r="372" ht="15.45" customHeight="1"/>
    <row r="373" ht="15.45" customHeight="1"/>
    <row r="374" ht="15.45" customHeight="1"/>
    <row r="375" ht="15.45" customHeight="1"/>
    <row r="376" ht="15.45" customHeight="1"/>
    <row r="377" ht="15.45" customHeight="1"/>
    <row r="378" ht="15.45" customHeight="1"/>
    <row r="379" ht="15.45" customHeight="1"/>
    <row r="380" ht="15.45" customHeight="1"/>
    <row r="381" ht="15.45" customHeight="1"/>
    <row r="382" ht="15.45" customHeight="1"/>
    <row r="383" ht="15.45" customHeight="1"/>
    <row r="384" ht="15.45" customHeight="1"/>
    <row r="385" ht="15.45" customHeight="1"/>
    <row r="386" ht="15.45" customHeight="1"/>
    <row r="387" ht="15.45" customHeight="1"/>
    <row r="388" ht="15.45" customHeight="1"/>
    <row r="389" ht="15.45" customHeight="1"/>
    <row r="390" ht="15.45" customHeight="1"/>
    <row r="391" ht="15.45" customHeight="1"/>
    <row r="392" ht="15.45" customHeight="1"/>
    <row r="393" ht="15.45" customHeight="1"/>
    <row r="394" ht="15.45" customHeight="1"/>
    <row r="395" ht="15.45" customHeight="1"/>
    <row r="396" ht="15.45" customHeight="1"/>
    <row r="397" ht="15.45" customHeight="1"/>
    <row r="398" ht="15.45" customHeight="1"/>
    <row r="399" ht="15.45" customHeight="1"/>
    <row r="400" ht="15.45" customHeight="1"/>
    <row r="401" ht="15.45" customHeight="1"/>
    <row r="402" ht="15.45" customHeight="1"/>
    <row r="403" ht="15.45" customHeight="1"/>
    <row r="404" ht="15.45" customHeight="1"/>
    <row r="405" ht="15.45" customHeight="1"/>
    <row r="406" ht="15.45" customHeight="1"/>
    <row r="407" ht="15.45" customHeight="1"/>
    <row r="408" ht="15.45" customHeight="1"/>
    <row r="409" ht="15.45" customHeight="1"/>
    <row r="410" ht="15.45" customHeight="1"/>
    <row r="411" ht="15.45" customHeight="1"/>
    <row r="412" ht="15.45" customHeight="1"/>
    <row r="413" ht="15.45" customHeight="1"/>
    <row r="414" ht="15.45" customHeight="1"/>
    <row r="415" ht="15.45" customHeight="1"/>
    <row r="416" ht="15.45" customHeight="1"/>
    <row r="417" ht="15.45" customHeight="1"/>
    <row r="418" ht="15.45" customHeight="1"/>
    <row r="419" ht="15.45" customHeight="1"/>
    <row r="420" ht="15.45" customHeight="1"/>
    <row r="421" ht="15.45" customHeight="1"/>
    <row r="422" ht="15.45" customHeight="1"/>
    <row r="423" ht="15.45" customHeight="1"/>
    <row r="424" ht="15.45" customHeight="1"/>
    <row r="425" ht="15.45" customHeight="1"/>
    <row r="426" ht="15.45" customHeight="1"/>
    <row r="427" ht="15.45" customHeight="1"/>
    <row r="428" ht="15.45" customHeight="1"/>
    <row r="429" ht="15.45" customHeight="1"/>
    <row r="430" ht="15.45" customHeight="1"/>
    <row r="431" ht="15.45" customHeight="1"/>
    <row r="432" ht="15.45" customHeight="1"/>
    <row r="433" ht="15.45" customHeight="1"/>
    <row r="434" ht="15.45" customHeight="1"/>
    <row r="435" ht="15.45" customHeight="1"/>
    <row r="436" ht="15.45" customHeight="1"/>
    <row r="437" ht="15.45" customHeight="1"/>
    <row r="438" ht="15.45" customHeight="1"/>
    <row r="439" ht="15.45" customHeight="1"/>
    <row r="440" ht="15.45" customHeight="1"/>
    <row r="441" ht="15.45" customHeight="1"/>
    <row r="442" ht="15.45" customHeight="1"/>
    <row r="443" ht="15.45" customHeight="1"/>
    <row r="444" ht="15.45" customHeight="1"/>
    <row r="445" ht="15.45" customHeight="1"/>
    <row r="446" ht="15.45" customHeight="1"/>
    <row r="447" ht="15.45" customHeight="1"/>
    <row r="448" ht="15.45" customHeight="1"/>
    <row r="449" ht="15.45" customHeight="1"/>
    <row r="450" ht="15.45" customHeight="1"/>
    <row r="451" ht="15.45" customHeight="1"/>
    <row r="452" ht="15.45" customHeight="1"/>
    <row r="453" ht="15.45" customHeight="1"/>
    <row r="454" ht="15.45" customHeight="1"/>
    <row r="455" ht="15.45" customHeight="1"/>
    <row r="456" ht="15.45" customHeight="1"/>
    <row r="457" ht="15.45" customHeight="1"/>
    <row r="458" ht="15.45" customHeight="1"/>
    <row r="459" ht="15.45" customHeight="1"/>
    <row r="460" ht="15.45" customHeight="1"/>
    <row r="461" ht="15.45" customHeight="1"/>
    <row r="462" ht="15.45" customHeight="1"/>
    <row r="463" ht="15.45" customHeight="1"/>
    <row r="464" ht="15.45" customHeight="1"/>
    <row r="465" ht="15.45" customHeight="1"/>
    <row r="466" ht="15.45" customHeight="1"/>
    <row r="467" ht="15.45" customHeight="1"/>
    <row r="468" ht="15.45" customHeight="1"/>
    <row r="469" ht="15.45" customHeight="1"/>
    <row r="470" ht="15.45" customHeight="1"/>
    <row r="471" ht="15.45" customHeight="1"/>
    <row r="472" ht="15.45" customHeight="1"/>
    <row r="473" ht="15.45" customHeight="1"/>
    <row r="474" ht="15.45" customHeight="1"/>
    <row r="475" ht="15.45" customHeight="1"/>
    <row r="476" ht="15.45" customHeight="1"/>
    <row r="477" ht="15.45" customHeight="1"/>
    <row r="478" ht="15.45" customHeight="1"/>
    <row r="479" ht="15.45" customHeight="1"/>
    <row r="480" ht="15.45" customHeight="1"/>
    <row r="481" ht="15.45" customHeight="1"/>
    <row r="482" ht="15.45" customHeight="1"/>
    <row r="483" ht="15.45" customHeight="1"/>
    <row r="484" ht="15.45" customHeight="1"/>
    <row r="485" ht="15.45" customHeight="1"/>
    <row r="486" ht="15.45" customHeight="1"/>
    <row r="487" ht="15.45" customHeight="1"/>
    <row r="488" ht="15.45" customHeight="1"/>
    <row r="489" ht="15.45" customHeight="1"/>
    <row r="490" ht="15.45" customHeight="1"/>
    <row r="491" ht="15.45" customHeight="1"/>
    <row r="492" ht="15.45" customHeight="1"/>
    <row r="493" ht="15.45" customHeight="1"/>
    <row r="494" ht="15.45" customHeight="1"/>
    <row r="495" ht="15.45" customHeight="1"/>
    <row r="496" ht="15.45" customHeight="1"/>
    <row r="497" ht="15.45" customHeight="1"/>
    <row r="498" ht="15.45" customHeight="1"/>
    <row r="499" ht="15.45" customHeight="1"/>
    <row r="500" ht="15.45" customHeight="1"/>
    <row r="501" ht="15.45" customHeight="1"/>
    <row r="502" ht="15.45" customHeight="1"/>
    <row r="503" ht="15.45" customHeight="1"/>
    <row r="504" ht="15.45" customHeight="1"/>
    <row r="505" ht="15.45" customHeight="1"/>
    <row r="506" ht="15.45" customHeight="1"/>
    <row r="507" ht="15.45" customHeight="1"/>
    <row r="508" ht="15.45" customHeight="1"/>
    <row r="509" ht="15.45" customHeight="1"/>
    <row r="510" ht="15.45" customHeight="1"/>
    <row r="511" ht="15.45" customHeight="1"/>
    <row r="512" ht="15.45" customHeight="1"/>
    <row r="513" ht="15.45" customHeight="1"/>
    <row r="514" ht="15.45" customHeight="1"/>
    <row r="515" ht="15.45" customHeight="1"/>
    <row r="516" ht="15.45" customHeight="1"/>
    <row r="517" ht="15.45" customHeight="1"/>
    <row r="518" ht="15.45" customHeight="1"/>
    <row r="519" ht="15.45" customHeight="1"/>
    <row r="520" ht="15.45" customHeight="1"/>
    <row r="521" ht="15.45" customHeight="1"/>
    <row r="522" ht="15.45" customHeight="1"/>
    <row r="523" ht="15.45" customHeight="1"/>
    <row r="524" ht="15.45" customHeight="1"/>
    <row r="525" ht="15.45" customHeight="1"/>
    <row r="526" ht="15.45" customHeight="1"/>
    <row r="527" ht="15.45" customHeight="1"/>
    <row r="528" ht="15.45" customHeight="1"/>
    <row r="529" ht="15.45" customHeight="1"/>
    <row r="530" ht="15.45" customHeight="1"/>
    <row r="531" ht="15.45" customHeight="1"/>
    <row r="532" ht="15.45" customHeight="1"/>
    <row r="533" ht="15.45" customHeight="1"/>
    <row r="534" ht="15.45" customHeight="1"/>
    <row r="535" ht="15.45" customHeight="1"/>
    <row r="536" ht="15.45" customHeight="1"/>
    <row r="537" ht="15.45" customHeight="1"/>
    <row r="538" ht="15.45" customHeight="1"/>
    <row r="539" ht="15.45" customHeight="1"/>
    <row r="540" ht="15.45" customHeight="1"/>
    <row r="541" ht="15.45" customHeight="1"/>
    <row r="542" ht="15.45" customHeight="1"/>
    <row r="543" ht="15.45" customHeight="1"/>
    <row r="544" ht="15.45" customHeight="1"/>
    <row r="545" ht="15.45" customHeight="1"/>
    <row r="546" ht="15.45" customHeight="1"/>
  </sheetData>
  <pageMargins left="0.7" right="0.7" top="0.75" bottom="0.75" header="0.3" footer="0.3"/>
  <pageSetup paperSize="9" orientation="landscape" verticalDpi="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election activeCell="E34" sqref="E34"/>
    </sheetView>
  </sheetViews>
  <sheetFormatPr defaultColWidth="10.83203125" defaultRowHeight="18.600000000000001"/>
  <sheetData>
    <row r="1" spans="1:1">
      <c r="A1" t="s">
        <v>22</v>
      </c>
    </row>
    <row r="2" spans="1:1">
      <c r="A2" t="s">
        <v>23</v>
      </c>
    </row>
    <row r="3" spans="1:1">
      <c r="A3" t="s">
        <v>24</v>
      </c>
    </row>
  </sheetData>
  <pageMargins left="0.7" right="0.7" top="0.75" bottom="0.75" header="0.3" footer="0.3"/>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231"/>
  <sheetViews>
    <sheetView showGridLines="0" zoomScaleNormal="100" workbookViewId="0">
      <pane ySplit="2" topLeftCell="A3" activePane="bottomLeft" state="frozen"/>
      <selection pane="bottomLeft"/>
    </sheetView>
  </sheetViews>
  <sheetFormatPr defaultColWidth="10.83203125" defaultRowHeight="18.600000000000001"/>
  <cols>
    <col min="1" max="1" width="55" customWidth="1"/>
    <col min="2" max="3" width="18.33203125" customWidth="1"/>
    <col min="4" max="4" width="38.33203125" customWidth="1"/>
    <col min="5" max="5" width="74.4140625" customWidth="1"/>
    <col min="6" max="6" width="36.75" customWidth="1"/>
    <col min="7" max="7" width="78.75" customWidth="1"/>
    <col min="8" max="8" width="43" customWidth="1"/>
    <col min="9" max="9" width="48.75" customWidth="1"/>
    <col min="10" max="10" width="39.6640625" customWidth="1"/>
    <col min="11" max="11" width="8.6640625" customWidth="1"/>
    <col min="12" max="12" width="16.25" customWidth="1"/>
    <col min="13" max="13" width="13.75" customWidth="1"/>
  </cols>
  <sheetData>
    <row r="1" spans="1:13" ht="43.5" customHeight="1">
      <c r="A1" s="48" t="s">
        <v>27</v>
      </c>
      <c r="B1" s="10"/>
      <c r="C1" s="10"/>
      <c r="D1" s="10"/>
      <c r="E1" s="10"/>
      <c r="F1" s="10"/>
      <c r="G1" s="10"/>
      <c r="H1" s="10"/>
      <c r="I1" s="10"/>
      <c r="J1" s="10"/>
      <c r="K1" s="10"/>
      <c r="L1" s="10"/>
      <c r="M1" s="10"/>
    </row>
    <row r="2" spans="1:13" ht="69" customHeight="1">
      <c r="A2" s="8" t="s">
        <v>7</v>
      </c>
      <c r="B2" s="9" t="s">
        <v>13</v>
      </c>
      <c r="C2" s="9" t="s">
        <v>25</v>
      </c>
      <c r="D2" s="9" t="s">
        <v>14</v>
      </c>
      <c r="E2" s="9" t="s">
        <v>15</v>
      </c>
      <c r="F2" s="9" t="s">
        <v>16</v>
      </c>
      <c r="G2" s="9" t="s">
        <v>17</v>
      </c>
      <c r="H2" s="9" t="s">
        <v>18</v>
      </c>
      <c r="I2" s="9" t="s">
        <v>12</v>
      </c>
      <c r="J2" s="9" t="s">
        <v>9</v>
      </c>
      <c r="K2" s="8" t="s">
        <v>2</v>
      </c>
      <c r="L2" s="8" t="s">
        <v>10</v>
      </c>
      <c r="M2" s="8" t="s">
        <v>11</v>
      </c>
    </row>
    <row r="3" spans="1:13">
      <c r="A3" s="24" t="s">
        <v>30</v>
      </c>
      <c r="B3" s="44"/>
      <c r="C3" s="44"/>
      <c r="D3" s="24"/>
      <c r="E3" s="24"/>
      <c r="F3" s="24"/>
      <c r="G3" s="24"/>
      <c r="H3" s="24"/>
      <c r="I3" s="24"/>
      <c r="J3" s="24"/>
      <c r="K3" s="24"/>
      <c r="L3" s="24"/>
      <c r="M3" s="24"/>
    </row>
    <row r="4" spans="1:13" ht="45">
      <c r="A4" s="26" t="s">
        <v>31</v>
      </c>
      <c r="B4" s="45" t="s">
        <v>32</v>
      </c>
      <c r="C4" s="45" t="s">
        <v>33</v>
      </c>
      <c r="D4" s="26"/>
      <c r="E4" s="26"/>
      <c r="F4" s="26"/>
      <c r="G4" s="26"/>
      <c r="H4" s="26"/>
      <c r="I4" s="26"/>
      <c r="J4" s="26"/>
      <c r="K4" s="26"/>
      <c r="L4" s="26"/>
      <c r="M4" s="26"/>
    </row>
    <row r="5" spans="1:13" ht="30">
      <c r="A5" s="26" t="s">
        <v>34</v>
      </c>
      <c r="B5" s="45" t="s">
        <v>35</v>
      </c>
      <c r="C5" s="45">
        <v>2009</v>
      </c>
      <c r="D5" s="26"/>
      <c r="E5" s="26"/>
      <c r="F5" s="26"/>
      <c r="G5" s="26"/>
      <c r="H5" s="26"/>
      <c r="I5" s="26"/>
      <c r="J5" s="26"/>
      <c r="K5" s="26"/>
      <c r="L5" s="26"/>
      <c r="M5" s="26"/>
    </row>
    <row r="6" spans="1:13" ht="60">
      <c r="A6" s="26" t="s">
        <v>36</v>
      </c>
      <c r="B6" s="45" t="s">
        <v>37</v>
      </c>
      <c r="C6" s="45">
        <v>2025</v>
      </c>
      <c r="D6" s="26"/>
      <c r="E6" s="26"/>
      <c r="F6" s="26"/>
      <c r="G6" s="26"/>
      <c r="H6" s="26"/>
      <c r="I6" s="26"/>
      <c r="J6" s="26"/>
      <c r="K6" s="26"/>
      <c r="L6" s="26"/>
      <c r="M6" s="26"/>
    </row>
    <row r="7" spans="1:13" ht="30">
      <c r="A7" s="26" t="s">
        <v>38</v>
      </c>
      <c r="B7" s="45" t="s">
        <v>39</v>
      </c>
      <c r="C7" s="45">
        <v>2018</v>
      </c>
      <c r="D7" s="26"/>
      <c r="E7" s="26"/>
      <c r="F7" s="26"/>
      <c r="G7" s="26"/>
      <c r="H7" s="26"/>
      <c r="I7" s="26"/>
      <c r="J7" s="26"/>
      <c r="K7" s="26"/>
      <c r="L7" s="26"/>
      <c r="M7" s="26"/>
    </row>
    <row r="8" spans="1:13" ht="45">
      <c r="A8" s="26" t="s">
        <v>40</v>
      </c>
      <c r="B8" s="45" t="s">
        <v>41</v>
      </c>
      <c r="C8" s="45">
        <v>2018</v>
      </c>
      <c r="D8" s="26"/>
      <c r="E8" s="26"/>
      <c r="F8" s="26"/>
      <c r="G8" s="26"/>
      <c r="H8" s="26"/>
      <c r="I8" s="26"/>
      <c r="J8" s="26"/>
      <c r="K8" s="26"/>
      <c r="L8" s="26"/>
      <c r="M8" s="26"/>
    </row>
    <row r="9" spans="1:13">
      <c r="A9" s="24" t="s">
        <v>42</v>
      </c>
      <c r="B9" s="44"/>
      <c r="C9" s="44"/>
      <c r="D9" s="24"/>
      <c r="E9" s="24"/>
      <c r="F9" s="24"/>
      <c r="G9" s="24"/>
      <c r="H9" s="24"/>
      <c r="I9" s="24"/>
      <c r="J9" s="24"/>
      <c r="K9" s="24"/>
      <c r="L9" s="24"/>
      <c r="M9" s="24"/>
    </row>
    <row r="10" spans="1:13" ht="75.599999999999994">
      <c r="A10" s="26" t="s">
        <v>387</v>
      </c>
      <c r="B10" s="45" t="s">
        <v>43</v>
      </c>
      <c r="C10" s="45">
        <v>2009</v>
      </c>
      <c r="D10" s="26"/>
      <c r="E10" s="26"/>
      <c r="F10" s="26"/>
      <c r="G10" s="26"/>
      <c r="H10" s="26"/>
      <c r="I10" s="26"/>
      <c r="J10" s="26"/>
      <c r="K10" s="26"/>
      <c r="L10" s="26"/>
      <c r="M10" s="26"/>
    </row>
    <row r="11" spans="1:13" ht="45">
      <c r="A11" s="26" t="s">
        <v>44</v>
      </c>
      <c r="B11" s="45" t="s">
        <v>45</v>
      </c>
      <c r="C11" s="45">
        <v>2009</v>
      </c>
      <c r="D11" s="26"/>
      <c r="E11" s="26"/>
      <c r="F11" s="26"/>
      <c r="G11" s="26"/>
      <c r="H11" s="26"/>
      <c r="I11" s="26"/>
      <c r="J11" s="26"/>
      <c r="K11" s="26"/>
      <c r="L11" s="26"/>
      <c r="M11" s="26"/>
    </row>
    <row r="12" spans="1:13" ht="120">
      <c r="A12" s="26" t="s">
        <v>46</v>
      </c>
      <c r="B12" s="45" t="s">
        <v>47</v>
      </c>
      <c r="C12" s="45">
        <v>2009</v>
      </c>
      <c r="D12" s="26"/>
      <c r="E12" s="26"/>
      <c r="F12" s="26"/>
      <c r="G12" s="26"/>
      <c r="H12" s="26"/>
      <c r="I12" s="26"/>
      <c r="J12" s="26"/>
      <c r="K12" s="26"/>
      <c r="L12" s="26"/>
      <c r="M12" s="26"/>
    </row>
    <row r="13" spans="1:13">
      <c r="A13" s="24" t="s">
        <v>48</v>
      </c>
      <c r="B13" s="44"/>
      <c r="C13" s="44"/>
      <c r="D13" s="24"/>
      <c r="E13" s="24"/>
      <c r="F13" s="24"/>
      <c r="G13" s="24"/>
      <c r="H13" s="24"/>
      <c r="I13" s="24"/>
      <c r="J13" s="24"/>
      <c r="K13" s="24"/>
      <c r="L13" s="24"/>
      <c r="M13" s="24"/>
    </row>
    <row r="14" spans="1:13" ht="60">
      <c r="A14" s="26" t="s">
        <v>49</v>
      </c>
      <c r="B14" s="45" t="s">
        <v>50</v>
      </c>
      <c r="C14" s="45">
        <v>2018</v>
      </c>
      <c r="D14" s="26"/>
      <c r="E14" s="26"/>
      <c r="F14" s="26"/>
      <c r="G14" s="26"/>
      <c r="H14" s="26"/>
      <c r="I14" s="26"/>
      <c r="J14" s="26"/>
      <c r="K14" s="26"/>
      <c r="L14" s="26"/>
      <c r="M14" s="26"/>
    </row>
    <row r="15" spans="1:13" ht="45">
      <c r="A15" s="26" t="s">
        <v>51</v>
      </c>
      <c r="B15" s="45" t="s">
        <v>52</v>
      </c>
      <c r="C15" s="45">
        <v>2009</v>
      </c>
      <c r="D15" s="26"/>
      <c r="E15" s="26"/>
      <c r="F15" s="26"/>
      <c r="G15" s="26"/>
      <c r="H15" s="26"/>
      <c r="I15" s="26"/>
      <c r="J15" s="26"/>
      <c r="K15" s="26"/>
      <c r="L15" s="26"/>
      <c r="M15" s="26"/>
    </row>
    <row r="16" spans="1:13" ht="45">
      <c r="A16" s="26" t="s">
        <v>53</v>
      </c>
      <c r="B16" s="45" t="s">
        <v>54</v>
      </c>
      <c r="C16" s="45">
        <v>2018</v>
      </c>
      <c r="D16" s="26"/>
      <c r="E16" s="26"/>
      <c r="F16" s="26"/>
      <c r="G16" s="26"/>
      <c r="H16" s="26"/>
      <c r="I16" s="26"/>
      <c r="J16" s="26"/>
      <c r="K16" s="26"/>
      <c r="L16" s="26"/>
      <c r="M16" s="26"/>
    </row>
    <row r="17" spans="1:13" ht="45">
      <c r="A17" s="26" t="s">
        <v>55</v>
      </c>
      <c r="B17" s="45" t="s">
        <v>56</v>
      </c>
      <c r="C17" s="45">
        <v>2009</v>
      </c>
      <c r="D17" s="26"/>
      <c r="E17" s="26"/>
      <c r="F17" s="26"/>
      <c r="G17" s="26"/>
      <c r="H17" s="26"/>
      <c r="I17" s="26"/>
      <c r="J17" s="26"/>
      <c r="K17" s="26"/>
      <c r="L17" s="26"/>
      <c r="M17" s="26"/>
    </row>
    <row r="18" spans="1:13" ht="45">
      <c r="A18" s="26" t="s">
        <v>57</v>
      </c>
      <c r="B18" s="45" t="s">
        <v>58</v>
      </c>
      <c r="C18" s="45">
        <v>2018</v>
      </c>
      <c r="D18" s="26"/>
      <c r="E18" s="26"/>
      <c r="F18" s="26"/>
      <c r="G18" s="26"/>
      <c r="H18" s="26"/>
      <c r="I18" s="26"/>
      <c r="J18" s="26"/>
      <c r="K18" s="26"/>
      <c r="L18" s="26"/>
      <c r="M18" s="26"/>
    </row>
    <row r="19" spans="1:13">
      <c r="A19" s="25" t="s">
        <v>59</v>
      </c>
      <c r="B19" s="46"/>
      <c r="C19" s="46"/>
      <c r="D19" s="25"/>
      <c r="E19" s="25"/>
      <c r="F19" s="25"/>
      <c r="G19" s="25"/>
      <c r="H19" s="25"/>
      <c r="I19" s="25"/>
      <c r="J19" s="25"/>
      <c r="K19" s="25"/>
      <c r="L19" s="25"/>
      <c r="M19" s="25"/>
    </row>
    <row r="20" spans="1:13" ht="75">
      <c r="A20" s="26" t="s">
        <v>60</v>
      </c>
      <c r="B20" s="45" t="s">
        <v>61</v>
      </c>
      <c r="C20" s="45">
        <v>2017</v>
      </c>
      <c r="D20" s="26"/>
      <c r="E20" s="26"/>
      <c r="F20" s="26"/>
      <c r="G20" s="26"/>
      <c r="H20" s="26"/>
      <c r="I20" s="26"/>
      <c r="J20" s="26"/>
      <c r="K20" s="26"/>
      <c r="L20" s="26"/>
      <c r="M20" s="26"/>
    </row>
    <row r="21" spans="1:13">
      <c r="A21" s="24" t="s">
        <v>62</v>
      </c>
      <c r="B21" s="44"/>
      <c r="C21" s="44"/>
      <c r="D21" s="24"/>
      <c r="E21" s="24"/>
      <c r="F21" s="24"/>
      <c r="G21" s="24"/>
      <c r="H21" s="24"/>
      <c r="I21" s="24"/>
      <c r="J21" s="24"/>
      <c r="K21" s="24"/>
      <c r="L21" s="24"/>
      <c r="M21" s="24"/>
    </row>
    <row r="22" spans="1:13" ht="45">
      <c r="A22" s="26" t="s">
        <v>63</v>
      </c>
      <c r="B22" s="45" t="s">
        <v>64</v>
      </c>
      <c r="C22" s="45">
        <v>2009</v>
      </c>
      <c r="D22" s="26"/>
      <c r="E22" s="26"/>
      <c r="F22" s="26"/>
      <c r="G22" s="26"/>
      <c r="H22" s="26"/>
      <c r="I22" s="26"/>
      <c r="J22" s="26"/>
      <c r="K22" s="26"/>
      <c r="L22" s="26"/>
      <c r="M22" s="26"/>
    </row>
    <row r="23" spans="1:13">
      <c r="A23" s="25" t="s">
        <v>65</v>
      </c>
      <c r="B23" s="46"/>
      <c r="C23" s="46"/>
      <c r="D23" s="25"/>
      <c r="E23" s="25"/>
      <c r="F23" s="25"/>
      <c r="G23" s="25"/>
      <c r="H23" s="25"/>
      <c r="I23" s="25"/>
      <c r="J23" s="25"/>
      <c r="K23" s="25"/>
      <c r="L23" s="25"/>
      <c r="M23" s="25"/>
    </row>
    <row r="24" spans="1:13" ht="60">
      <c r="A24" s="26" t="s">
        <v>66</v>
      </c>
      <c r="B24" s="45" t="s">
        <v>67</v>
      </c>
      <c r="C24" s="45">
        <v>2009</v>
      </c>
      <c r="D24" s="26"/>
      <c r="E24" s="26"/>
      <c r="F24" s="26"/>
      <c r="G24" s="26"/>
      <c r="H24" s="26"/>
      <c r="I24" s="26"/>
      <c r="J24" s="26"/>
      <c r="K24" s="26"/>
      <c r="L24" s="26"/>
      <c r="M24" s="26"/>
    </row>
    <row r="25" spans="1:13">
      <c r="A25" s="25" t="s">
        <v>68</v>
      </c>
      <c r="B25" s="46"/>
      <c r="C25" s="46"/>
      <c r="D25" s="25"/>
      <c r="E25" s="25"/>
      <c r="F25" s="25"/>
      <c r="G25" s="25"/>
      <c r="H25" s="25"/>
      <c r="I25" s="25"/>
      <c r="J25" s="25"/>
      <c r="K25" s="25"/>
      <c r="L25" s="25"/>
      <c r="M25" s="25"/>
    </row>
    <row r="26" spans="1:13" ht="52.05" customHeight="1">
      <c r="A26" s="26" t="s">
        <v>69</v>
      </c>
      <c r="B26" s="45" t="s">
        <v>70</v>
      </c>
      <c r="C26" s="45">
        <v>2018</v>
      </c>
      <c r="D26" s="26"/>
      <c r="E26" s="26"/>
      <c r="F26" s="26"/>
      <c r="G26" s="26"/>
      <c r="H26" s="26"/>
      <c r="I26" s="26"/>
      <c r="J26" s="26"/>
      <c r="K26" s="26"/>
      <c r="L26" s="26"/>
      <c r="M26" s="26"/>
    </row>
    <row r="27" spans="1:13" ht="193.5" customHeight="1">
      <c r="A27" s="26" t="s">
        <v>71</v>
      </c>
      <c r="B27" s="45" t="s">
        <v>72</v>
      </c>
      <c r="C27" s="45">
        <v>2024</v>
      </c>
      <c r="D27" s="26"/>
      <c r="E27" s="26"/>
      <c r="F27" s="26"/>
      <c r="G27" s="26"/>
      <c r="H27" s="26"/>
      <c r="I27" s="26"/>
      <c r="J27" s="26"/>
      <c r="K27" s="26"/>
      <c r="L27" s="26"/>
      <c r="M27" s="26"/>
    </row>
    <row r="28" spans="1:13" ht="192" customHeight="1">
      <c r="A28" s="26" t="s">
        <v>73</v>
      </c>
      <c r="B28" s="45" t="s">
        <v>74</v>
      </c>
      <c r="C28" s="45">
        <v>2024</v>
      </c>
      <c r="D28" s="26"/>
      <c r="E28" s="26"/>
      <c r="F28" s="26"/>
      <c r="G28" s="26"/>
      <c r="H28" s="26"/>
      <c r="I28" s="26"/>
      <c r="J28" s="26"/>
      <c r="K28" s="26"/>
      <c r="L28" s="26"/>
      <c r="M28" s="26"/>
    </row>
    <row r="29" spans="1:13" ht="90.6">
      <c r="A29" s="26" t="s">
        <v>525</v>
      </c>
      <c r="B29" s="45" t="s">
        <v>75</v>
      </c>
      <c r="C29" s="45">
        <v>2024</v>
      </c>
      <c r="D29" s="26"/>
      <c r="E29" s="26"/>
      <c r="F29" s="26"/>
      <c r="G29" s="26"/>
      <c r="H29" s="26"/>
      <c r="I29" s="26"/>
      <c r="J29" s="26"/>
      <c r="K29" s="26"/>
      <c r="L29" s="26"/>
      <c r="M29" s="26"/>
    </row>
    <row r="30" spans="1:13">
      <c r="A30" s="25" t="s">
        <v>76</v>
      </c>
      <c r="B30" s="46"/>
      <c r="C30" s="46"/>
      <c r="D30" s="25"/>
      <c r="E30" s="25"/>
      <c r="F30" s="25"/>
      <c r="G30" s="25"/>
      <c r="H30" s="25"/>
      <c r="I30" s="25"/>
      <c r="J30" s="25"/>
      <c r="K30" s="25"/>
      <c r="L30" s="25"/>
      <c r="M30" s="25"/>
    </row>
    <row r="31" spans="1:13" ht="75">
      <c r="A31" s="26" t="s">
        <v>77</v>
      </c>
      <c r="B31" s="45" t="s">
        <v>78</v>
      </c>
      <c r="C31" s="45">
        <v>2009</v>
      </c>
      <c r="D31" s="26"/>
      <c r="E31" s="26"/>
      <c r="F31" s="26"/>
      <c r="G31" s="26"/>
      <c r="H31" s="26"/>
      <c r="I31" s="26"/>
      <c r="J31" s="26"/>
      <c r="K31" s="26"/>
      <c r="L31" s="26"/>
      <c r="M31" s="26"/>
    </row>
    <row r="32" spans="1:13" ht="19.5" customHeight="1">
      <c r="A32" s="26" t="s">
        <v>79</v>
      </c>
      <c r="B32" s="45" t="s">
        <v>80</v>
      </c>
      <c r="C32" s="45">
        <v>2009</v>
      </c>
      <c r="D32" s="26"/>
      <c r="E32" s="26"/>
      <c r="F32" s="26"/>
      <c r="G32" s="26"/>
      <c r="H32" s="26"/>
      <c r="I32" s="26"/>
      <c r="J32" s="26"/>
      <c r="K32" s="26"/>
      <c r="L32" s="26"/>
      <c r="M32" s="26"/>
    </row>
    <row r="33" spans="1:13">
      <c r="A33" s="25" t="s">
        <v>81</v>
      </c>
      <c r="B33" s="46"/>
      <c r="C33" s="46"/>
      <c r="D33" s="25"/>
      <c r="E33" s="25"/>
      <c r="F33" s="25"/>
      <c r="G33" s="25"/>
      <c r="H33" s="25"/>
      <c r="I33" s="25"/>
      <c r="J33" s="25"/>
      <c r="K33" s="25"/>
      <c r="L33" s="25"/>
      <c r="M33" s="25"/>
    </row>
    <row r="34" spans="1:13" ht="75.599999999999994">
      <c r="A34" s="26" t="s">
        <v>388</v>
      </c>
      <c r="B34" s="45" t="s">
        <v>82</v>
      </c>
      <c r="C34" s="45" t="s">
        <v>83</v>
      </c>
      <c r="D34" s="26"/>
      <c r="E34" s="26"/>
      <c r="F34" s="26"/>
      <c r="G34" s="26"/>
      <c r="H34" s="26"/>
      <c r="I34" s="26"/>
      <c r="J34" s="26"/>
      <c r="K34" s="26"/>
      <c r="L34" s="26"/>
      <c r="M34" s="26"/>
    </row>
    <row r="35" spans="1:13" ht="21" customHeight="1">
      <c r="A35" s="26" t="s">
        <v>84</v>
      </c>
      <c r="B35" s="45" t="s">
        <v>85</v>
      </c>
      <c r="C35" s="45">
        <v>2009</v>
      </c>
      <c r="D35" s="26"/>
      <c r="E35" s="26"/>
      <c r="F35" s="26"/>
      <c r="G35" s="26"/>
      <c r="H35" s="26"/>
      <c r="I35" s="26"/>
      <c r="J35" s="26"/>
      <c r="K35" s="26"/>
      <c r="L35" s="26"/>
      <c r="M35" s="26"/>
    </row>
    <row r="36" spans="1:13">
      <c r="A36" s="25" t="s">
        <v>86</v>
      </c>
      <c r="B36" s="46"/>
      <c r="C36" s="46"/>
      <c r="D36" s="25"/>
      <c r="E36" s="25"/>
      <c r="F36" s="25"/>
      <c r="G36" s="25"/>
      <c r="H36" s="25"/>
      <c r="I36" s="25"/>
      <c r="J36" s="25"/>
      <c r="K36" s="25"/>
      <c r="L36" s="25"/>
      <c r="M36" s="25"/>
    </row>
    <row r="37" spans="1:13" ht="45">
      <c r="A37" s="26" t="s">
        <v>87</v>
      </c>
      <c r="B37" s="45" t="s">
        <v>88</v>
      </c>
      <c r="C37" s="45" t="s">
        <v>33</v>
      </c>
      <c r="D37" s="26"/>
      <c r="E37" s="26"/>
      <c r="F37" s="26"/>
      <c r="G37" s="26"/>
      <c r="H37" s="26"/>
      <c r="I37" s="26"/>
      <c r="J37" s="26"/>
      <c r="K37" s="26"/>
      <c r="L37" s="26"/>
      <c r="M37" s="26"/>
    </row>
    <row r="38" spans="1:13">
      <c r="A38" s="25" t="s">
        <v>89</v>
      </c>
      <c r="B38" s="46"/>
      <c r="C38" s="46"/>
      <c r="D38" s="25"/>
      <c r="E38" s="25"/>
      <c r="F38" s="25"/>
      <c r="G38" s="25"/>
      <c r="H38" s="25"/>
      <c r="I38" s="25"/>
      <c r="J38" s="25"/>
      <c r="K38" s="25"/>
      <c r="L38" s="25"/>
      <c r="M38" s="25"/>
    </row>
    <row r="39" spans="1:13" ht="45">
      <c r="A39" s="26" t="s">
        <v>90</v>
      </c>
      <c r="B39" s="45" t="s">
        <v>91</v>
      </c>
      <c r="C39" s="45">
        <v>2018</v>
      </c>
      <c r="D39" s="26"/>
      <c r="E39" s="26"/>
      <c r="F39" s="26"/>
      <c r="G39" s="26"/>
      <c r="H39" s="26"/>
      <c r="I39" s="26"/>
      <c r="J39" s="26"/>
      <c r="K39" s="26"/>
      <c r="L39" s="26"/>
      <c r="M39" s="26"/>
    </row>
    <row r="40" spans="1:13" ht="90.6">
      <c r="A40" s="26" t="s">
        <v>526</v>
      </c>
      <c r="B40" s="45" t="s">
        <v>92</v>
      </c>
      <c r="C40" s="45">
        <v>2018</v>
      </c>
      <c r="D40" s="26"/>
      <c r="E40" s="26"/>
      <c r="F40" s="26"/>
      <c r="G40" s="26"/>
      <c r="H40" s="26"/>
      <c r="I40" s="26"/>
      <c r="J40" s="26"/>
      <c r="K40" s="26"/>
      <c r="L40" s="26"/>
      <c r="M40" s="26"/>
    </row>
    <row r="41" spans="1:13" ht="45">
      <c r="A41" s="26" t="s">
        <v>93</v>
      </c>
      <c r="B41" s="45" t="s">
        <v>94</v>
      </c>
      <c r="C41" s="45">
        <v>2018</v>
      </c>
      <c r="D41" s="26"/>
      <c r="E41" s="26"/>
      <c r="F41" s="26"/>
      <c r="G41" s="26"/>
      <c r="H41" s="26"/>
      <c r="I41" s="26"/>
      <c r="J41" s="26"/>
      <c r="K41" s="26"/>
      <c r="L41" s="26"/>
      <c r="M41" s="26"/>
    </row>
    <row r="42" spans="1:13" ht="66" customHeight="1">
      <c r="A42" s="26" t="s">
        <v>389</v>
      </c>
      <c r="B42" s="45" t="s">
        <v>95</v>
      </c>
      <c r="C42" s="45">
        <v>2018</v>
      </c>
      <c r="D42" s="26"/>
      <c r="E42" s="26"/>
      <c r="F42" s="26"/>
      <c r="G42" s="26"/>
      <c r="H42" s="26"/>
      <c r="I42" s="26"/>
      <c r="J42" s="26"/>
      <c r="K42" s="26"/>
      <c r="L42" s="26"/>
      <c r="M42" s="26"/>
    </row>
    <row r="43" spans="1:13">
      <c r="A43" s="25" t="s">
        <v>390</v>
      </c>
      <c r="B43" s="46"/>
      <c r="C43" s="46"/>
      <c r="D43" s="25"/>
      <c r="E43" s="25"/>
      <c r="F43" s="25"/>
      <c r="G43" s="25"/>
      <c r="H43" s="25"/>
      <c r="I43" s="25"/>
      <c r="J43" s="25"/>
      <c r="K43" s="25"/>
      <c r="L43" s="25"/>
      <c r="M43" s="25"/>
    </row>
    <row r="44" spans="1:13" ht="60">
      <c r="A44" s="26" t="s">
        <v>96</v>
      </c>
      <c r="B44" s="45" t="s">
        <v>97</v>
      </c>
      <c r="C44" s="45" t="s">
        <v>98</v>
      </c>
      <c r="D44" s="26"/>
      <c r="E44" s="26"/>
      <c r="F44" s="26"/>
      <c r="G44" s="26"/>
      <c r="H44" s="26"/>
      <c r="I44" s="26"/>
      <c r="J44" s="26"/>
      <c r="K44" s="26"/>
      <c r="L44" s="26"/>
      <c r="M44" s="26"/>
    </row>
    <row r="45" spans="1:13">
      <c r="A45" s="26" t="s">
        <v>99</v>
      </c>
      <c r="B45" s="45" t="s">
        <v>100</v>
      </c>
      <c r="C45" s="45">
        <v>2009</v>
      </c>
      <c r="D45" s="26"/>
      <c r="E45" s="26"/>
      <c r="F45" s="26"/>
      <c r="G45" s="26"/>
      <c r="H45" s="26"/>
      <c r="I45" s="26"/>
      <c r="J45" s="26"/>
      <c r="K45" s="26"/>
      <c r="L45" s="26"/>
      <c r="M45" s="26"/>
    </row>
    <row r="46" spans="1:13">
      <c r="A46" s="24" t="s">
        <v>101</v>
      </c>
      <c r="B46" s="44"/>
      <c r="C46" s="44"/>
      <c r="D46" s="24"/>
      <c r="E46" s="24"/>
      <c r="F46" s="24"/>
      <c r="G46" s="24"/>
      <c r="H46" s="24"/>
      <c r="I46" s="24"/>
      <c r="J46" s="24"/>
      <c r="K46" s="24"/>
      <c r="L46" s="24"/>
      <c r="M46" s="24"/>
    </row>
    <row r="47" spans="1:13" ht="30">
      <c r="A47" s="26" t="s">
        <v>102</v>
      </c>
      <c r="B47" s="45" t="s">
        <v>103</v>
      </c>
      <c r="C47" s="45">
        <v>2023</v>
      </c>
      <c r="D47" s="26"/>
      <c r="E47" s="26"/>
      <c r="F47" s="26"/>
      <c r="G47" s="26"/>
      <c r="H47" s="26"/>
      <c r="I47" s="26"/>
      <c r="J47" s="26"/>
      <c r="K47" s="26"/>
      <c r="L47" s="26"/>
      <c r="M47" s="26"/>
    </row>
    <row r="48" spans="1:13" ht="30">
      <c r="A48" s="26" t="s">
        <v>104</v>
      </c>
      <c r="B48" s="45" t="s">
        <v>105</v>
      </c>
      <c r="C48" s="45">
        <v>2018</v>
      </c>
      <c r="D48" s="26"/>
      <c r="E48" s="26"/>
      <c r="F48" s="26"/>
      <c r="G48" s="26"/>
      <c r="H48" s="26"/>
      <c r="I48" s="26"/>
      <c r="J48" s="26"/>
      <c r="K48" s="26"/>
      <c r="L48" s="26"/>
      <c r="M48" s="26"/>
    </row>
    <row r="49" spans="1:13" ht="45">
      <c r="A49" s="26" t="s">
        <v>106</v>
      </c>
      <c r="B49" s="45" t="s">
        <v>107</v>
      </c>
      <c r="C49" s="45">
        <v>2018</v>
      </c>
      <c r="D49" s="26"/>
      <c r="E49" s="26"/>
      <c r="F49" s="26"/>
      <c r="G49" s="26"/>
      <c r="H49" s="26"/>
      <c r="I49" s="26"/>
      <c r="J49" s="26"/>
      <c r="K49" s="26"/>
      <c r="L49" s="26"/>
      <c r="M49" s="26"/>
    </row>
    <row r="50" spans="1:13" ht="45">
      <c r="A50" s="26" t="s">
        <v>108</v>
      </c>
      <c r="B50" s="45" t="s">
        <v>109</v>
      </c>
      <c r="C50" s="45" t="s">
        <v>110</v>
      </c>
      <c r="D50" s="26"/>
      <c r="E50" s="26"/>
      <c r="F50" s="26"/>
      <c r="G50" s="26"/>
      <c r="H50" s="26"/>
      <c r="I50" s="26"/>
      <c r="J50" s="26"/>
      <c r="K50" s="26"/>
      <c r="L50" s="26"/>
      <c r="M50" s="26"/>
    </row>
    <row r="51" spans="1:13" ht="175.05" customHeight="1">
      <c r="A51" s="26" t="s">
        <v>111</v>
      </c>
      <c r="B51" s="45" t="s">
        <v>112</v>
      </c>
      <c r="C51" s="45">
        <v>2018</v>
      </c>
      <c r="D51" s="26"/>
      <c r="E51" s="26"/>
      <c r="F51" s="26"/>
      <c r="G51" s="26"/>
      <c r="H51" s="26"/>
      <c r="I51" s="26"/>
      <c r="J51" s="26"/>
      <c r="K51" s="26"/>
      <c r="L51" s="26"/>
      <c r="M51" s="26"/>
    </row>
    <row r="52" spans="1:13">
      <c r="A52" s="24" t="s">
        <v>113</v>
      </c>
      <c r="B52" s="44"/>
      <c r="C52" s="44"/>
      <c r="D52" s="24"/>
      <c r="E52" s="24"/>
      <c r="F52" s="24"/>
      <c r="G52" s="24"/>
      <c r="H52" s="24"/>
      <c r="I52" s="24"/>
      <c r="J52" s="24"/>
      <c r="K52" s="24"/>
      <c r="L52" s="24"/>
      <c r="M52" s="24"/>
    </row>
    <row r="53" spans="1:13" ht="90">
      <c r="A53" s="27" t="s">
        <v>114</v>
      </c>
      <c r="B53" s="47"/>
      <c r="C53" s="47"/>
      <c r="D53" s="27"/>
      <c r="E53" s="27"/>
      <c r="F53" s="27"/>
      <c r="G53" s="27"/>
      <c r="H53" s="27"/>
      <c r="I53" s="27"/>
      <c r="J53" s="27"/>
      <c r="K53" s="27"/>
      <c r="L53" s="27"/>
      <c r="M53" s="27"/>
    </row>
    <row r="54" spans="1:13" ht="45">
      <c r="A54" s="26" t="s">
        <v>115</v>
      </c>
      <c r="B54" s="45" t="s">
        <v>116</v>
      </c>
      <c r="C54" s="45" t="s">
        <v>117</v>
      </c>
      <c r="D54" s="26"/>
      <c r="E54" s="26"/>
      <c r="F54" s="26"/>
      <c r="G54" s="26"/>
      <c r="H54" s="26"/>
      <c r="I54" s="26"/>
      <c r="J54" s="26"/>
      <c r="K54" s="26"/>
      <c r="L54" s="26"/>
      <c r="M54" s="26"/>
    </row>
    <row r="55" spans="1:13" ht="60">
      <c r="A55" s="26" t="s">
        <v>118</v>
      </c>
      <c r="B55" s="45" t="s">
        <v>119</v>
      </c>
      <c r="C55" s="45" t="s">
        <v>117</v>
      </c>
      <c r="D55" s="26"/>
      <c r="E55" s="26"/>
      <c r="F55" s="26"/>
      <c r="G55" s="26"/>
      <c r="H55" s="26"/>
      <c r="I55" s="26"/>
      <c r="J55" s="26"/>
      <c r="K55" s="26"/>
      <c r="L55" s="26"/>
      <c r="M55" s="26"/>
    </row>
    <row r="56" spans="1:13" ht="90">
      <c r="A56" s="26" t="s">
        <v>120</v>
      </c>
      <c r="B56" s="45" t="s">
        <v>121</v>
      </c>
      <c r="C56" s="45">
        <v>2025</v>
      </c>
      <c r="D56" s="26"/>
      <c r="E56" s="26"/>
      <c r="F56" s="26"/>
      <c r="G56" s="26"/>
      <c r="H56" s="26"/>
      <c r="I56" s="26"/>
      <c r="J56" s="26"/>
      <c r="K56" s="26"/>
      <c r="L56" s="26"/>
      <c r="M56" s="26"/>
    </row>
    <row r="57" spans="1:13" ht="30">
      <c r="A57" s="26" t="s">
        <v>122</v>
      </c>
      <c r="B57" s="45" t="s">
        <v>123</v>
      </c>
      <c r="C57" s="45">
        <v>2018</v>
      </c>
      <c r="D57" s="26"/>
      <c r="E57" s="26"/>
      <c r="F57" s="26"/>
      <c r="G57" s="26"/>
      <c r="H57" s="26"/>
      <c r="I57" s="26"/>
      <c r="J57" s="26"/>
      <c r="K57" s="26"/>
      <c r="L57" s="26"/>
      <c r="M57" s="26"/>
    </row>
    <row r="58" spans="1:13" ht="180" customHeight="1">
      <c r="A58" s="26" t="s">
        <v>413</v>
      </c>
      <c r="B58" s="45" t="s">
        <v>124</v>
      </c>
      <c r="C58" s="45" t="s">
        <v>110</v>
      </c>
      <c r="D58" s="26"/>
      <c r="E58" s="26"/>
      <c r="F58" s="26"/>
      <c r="G58" s="26"/>
      <c r="H58" s="26"/>
      <c r="I58" s="26"/>
      <c r="J58" s="26"/>
      <c r="K58" s="26"/>
      <c r="L58" s="26"/>
      <c r="M58" s="26"/>
    </row>
    <row r="59" spans="1:13">
      <c r="A59" s="25" t="s">
        <v>125</v>
      </c>
      <c r="B59" s="46"/>
      <c r="C59" s="46"/>
      <c r="D59" s="25"/>
      <c r="E59" s="25"/>
      <c r="F59" s="25"/>
      <c r="G59" s="25"/>
      <c r="H59" s="25"/>
      <c r="I59" s="25"/>
      <c r="J59" s="25"/>
      <c r="K59" s="25"/>
      <c r="L59" s="25"/>
      <c r="M59" s="25"/>
    </row>
    <row r="60" spans="1:13" ht="45">
      <c r="A60" s="27" t="s">
        <v>126</v>
      </c>
      <c r="B60" s="47"/>
      <c r="C60" s="47"/>
      <c r="D60" s="27"/>
      <c r="E60" s="27"/>
      <c r="F60" s="27"/>
      <c r="G60" s="27"/>
      <c r="H60" s="27"/>
      <c r="I60" s="27"/>
      <c r="J60" s="27"/>
      <c r="K60" s="27"/>
      <c r="L60" s="27"/>
      <c r="M60" s="27"/>
    </row>
    <row r="61" spans="1:13">
      <c r="A61" s="24" t="s">
        <v>127</v>
      </c>
      <c r="B61" s="44"/>
      <c r="C61" s="44"/>
      <c r="D61" s="24"/>
      <c r="E61" s="24"/>
      <c r="F61" s="24"/>
      <c r="G61" s="24"/>
      <c r="H61" s="24"/>
      <c r="I61" s="24"/>
      <c r="J61" s="24"/>
      <c r="K61" s="24"/>
      <c r="L61" s="24"/>
      <c r="M61" s="24"/>
    </row>
    <row r="62" spans="1:13">
      <c r="A62" s="39" t="s">
        <v>128</v>
      </c>
      <c r="B62" s="46"/>
      <c r="C62" s="46"/>
      <c r="D62" s="25"/>
      <c r="E62" s="25"/>
      <c r="F62" s="25"/>
      <c r="G62" s="25"/>
      <c r="H62" s="25"/>
      <c r="I62" s="25"/>
      <c r="J62" s="25"/>
      <c r="K62" s="25"/>
      <c r="L62" s="25"/>
      <c r="M62" s="25"/>
    </row>
    <row r="63" spans="1:13" ht="95.55" customHeight="1">
      <c r="A63" s="27" t="s">
        <v>129</v>
      </c>
      <c r="B63" s="47"/>
      <c r="C63" s="47"/>
      <c r="D63" s="27"/>
      <c r="E63" s="27"/>
      <c r="F63" s="27"/>
      <c r="G63" s="27"/>
      <c r="H63" s="27"/>
      <c r="I63" s="27"/>
      <c r="J63" s="27"/>
      <c r="K63" s="27"/>
      <c r="L63" s="27"/>
      <c r="M63" s="27"/>
    </row>
    <row r="64" spans="1:13" ht="51" customHeight="1">
      <c r="A64" s="26" t="s">
        <v>130</v>
      </c>
      <c r="B64" s="45" t="s">
        <v>131</v>
      </c>
      <c r="C64" s="45" t="s">
        <v>110</v>
      </c>
      <c r="D64" s="26"/>
      <c r="E64" s="26"/>
      <c r="F64" s="26"/>
      <c r="G64" s="26"/>
      <c r="H64" s="26"/>
      <c r="I64" s="26"/>
      <c r="J64" s="26"/>
      <c r="K64" s="26"/>
      <c r="L64" s="26"/>
      <c r="M64" s="26"/>
    </row>
    <row r="65" spans="1:13" ht="174.45" customHeight="1">
      <c r="A65" s="26" t="s">
        <v>132</v>
      </c>
      <c r="B65" s="45" t="s">
        <v>133</v>
      </c>
      <c r="C65" s="45">
        <v>2018</v>
      </c>
      <c r="D65" s="26"/>
      <c r="E65" s="26"/>
      <c r="F65" s="26"/>
      <c r="G65" s="26"/>
      <c r="H65" s="26"/>
      <c r="I65" s="26"/>
      <c r="J65" s="26"/>
      <c r="K65" s="26"/>
      <c r="L65" s="26"/>
      <c r="M65" s="26"/>
    </row>
    <row r="66" spans="1:13" ht="45">
      <c r="A66" s="26" t="s">
        <v>134</v>
      </c>
      <c r="B66" s="45" t="s">
        <v>135</v>
      </c>
      <c r="C66" s="45" t="s">
        <v>110</v>
      </c>
      <c r="D66" s="26"/>
      <c r="E66" s="26"/>
      <c r="F66" s="26"/>
      <c r="G66" s="26"/>
      <c r="H66" s="26"/>
      <c r="I66" s="26"/>
      <c r="J66" s="26"/>
      <c r="K66" s="26"/>
      <c r="L66" s="26"/>
      <c r="M66" s="26"/>
    </row>
    <row r="67" spans="1:13">
      <c r="A67" s="24" t="s">
        <v>136</v>
      </c>
      <c r="B67" s="44"/>
      <c r="C67" s="44"/>
      <c r="D67" s="24"/>
      <c r="E67" s="24"/>
      <c r="F67" s="24"/>
      <c r="G67" s="24"/>
      <c r="H67" s="24"/>
      <c r="I67" s="24"/>
      <c r="J67" s="24"/>
      <c r="K67" s="24"/>
      <c r="L67" s="24"/>
      <c r="M67" s="24"/>
    </row>
    <row r="68" spans="1:13">
      <c r="A68" s="25" t="s">
        <v>137</v>
      </c>
      <c r="B68" s="46"/>
      <c r="C68" s="46"/>
      <c r="D68" s="25"/>
      <c r="E68" s="25"/>
      <c r="F68" s="25"/>
      <c r="G68" s="25"/>
      <c r="H68" s="25"/>
      <c r="I68" s="25"/>
      <c r="J68" s="25"/>
      <c r="K68" s="25"/>
      <c r="L68" s="25"/>
      <c r="M68" s="25"/>
    </row>
    <row r="69" spans="1:13" ht="75">
      <c r="A69" s="26" t="s">
        <v>138</v>
      </c>
      <c r="B69" s="45" t="s">
        <v>139</v>
      </c>
      <c r="C69" s="45">
        <v>2025</v>
      </c>
      <c r="D69" s="26"/>
      <c r="E69" s="26"/>
      <c r="F69" s="26"/>
      <c r="G69" s="26"/>
      <c r="H69" s="26"/>
      <c r="I69" s="26"/>
      <c r="J69" s="26"/>
      <c r="K69" s="26"/>
      <c r="L69" s="26"/>
      <c r="M69" s="26"/>
    </row>
    <row r="70" spans="1:13">
      <c r="A70" s="25" t="s">
        <v>140</v>
      </c>
      <c r="B70" s="46"/>
      <c r="C70" s="46"/>
      <c r="D70" s="25"/>
      <c r="E70" s="25"/>
      <c r="F70" s="25"/>
      <c r="G70" s="25"/>
      <c r="H70" s="25"/>
      <c r="I70" s="25"/>
      <c r="J70" s="25"/>
      <c r="K70" s="25"/>
      <c r="L70" s="25"/>
      <c r="M70" s="25"/>
    </row>
    <row r="71" spans="1:13" ht="75">
      <c r="A71" s="26" t="s">
        <v>141</v>
      </c>
      <c r="B71" s="45" t="s">
        <v>142</v>
      </c>
      <c r="C71" s="45">
        <v>2018</v>
      </c>
      <c r="D71" s="26"/>
      <c r="E71" s="26"/>
      <c r="F71" s="26"/>
      <c r="G71" s="26"/>
      <c r="H71" s="26"/>
      <c r="I71" s="26"/>
      <c r="J71" s="26"/>
      <c r="K71" s="26"/>
      <c r="L71" s="26"/>
      <c r="M71" s="26"/>
    </row>
    <row r="72" spans="1:13">
      <c r="A72" s="25" t="s">
        <v>143</v>
      </c>
      <c r="B72" s="46"/>
      <c r="C72" s="46"/>
      <c r="D72" s="25"/>
      <c r="E72" s="25"/>
      <c r="F72" s="25"/>
      <c r="G72" s="25"/>
      <c r="H72" s="25"/>
      <c r="I72" s="25"/>
      <c r="J72" s="25"/>
      <c r="K72" s="25"/>
      <c r="L72" s="25"/>
      <c r="M72" s="25"/>
    </row>
    <row r="73" spans="1:13" ht="130.5" customHeight="1">
      <c r="A73" s="26" t="s">
        <v>439</v>
      </c>
      <c r="B73" s="45" t="s">
        <v>145</v>
      </c>
      <c r="C73" s="45">
        <v>2018</v>
      </c>
      <c r="D73" s="26"/>
      <c r="E73" s="26"/>
      <c r="F73" s="26"/>
      <c r="G73" s="26"/>
      <c r="H73" s="26"/>
      <c r="I73" s="26"/>
      <c r="J73" s="26"/>
      <c r="K73" s="26"/>
      <c r="L73" s="26"/>
      <c r="M73" s="26"/>
    </row>
    <row r="74" spans="1:13" ht="64.95" customHeight="1">
      <c r="A74" s="27" t="s">
        <v>146</v>
      </c>
      <c r="B74" s="47"/>
      <c r="C74" s="47"/>
      <c r="D74" s="27"/>
      <c r="E74" s="27"/>
      <c r="F74" s="27"/>
      <c r="G74" s="27"/>
      <c r="H74" s="27"/>
      <c r="I74" s="27"/>
      <c r="J74" s="27"/>
      <c r="K74" s="27"/>
      <c r="L74" s="27"/>
      <c r="M74" s="27"/>
    </row>
    <row r="75" spans="1:13">
      <c r="A75" s="24" t="s">
        <v>147</v>
      </c>
      <c r="B75" s="44"/>
      <c r="C75" s="44"/>
      <c r="D75" s="24"/>
      <c r="E75" s="24"/>
      <c r="F75" s="24"/>
      <c r="G75" s="24"/>
      <c r="H75" s="24"/>
      <c r="I75" s="24"/>
      <c r="J75" s="24"/>
      <c r="K75" s="24"/>
      <c r="L75" s="24"/>
      <c r="M75" s="24"/>
    </row>
    <row r="76" spans="1:13">
      <c r="A76" s="25" t="s">
        <v>148</v>
      </c>
      <c r="B76" s="46"/>
      <c r="C76" s="46"/>
      <c r="D76" s="25"/>
      <c r="E76" s="25"/>
      <c r="F76" s="25"/>
      <c r="G76" s="25"/>
      <c r="H76" s="25"/>
      <c r="I76" s="25"/>
      <c r="J76" s="25"/>
      <c r="K76" s="25"/>
      <c r="L76" s="25"/>
      <c r="M76" s="25"/>
    </row>
    <row r="77" spans="1:13">
      <c r="A77" s="27" t="s">
        <v>149</v>
      </c>
      <c r="B77" s="47"/>
      <c r="C77" s="47"/>
      <c r="D77" s="27"/>
      <c r="E77" s="27"/>
      <c r="F77" s="27"/>
      <c r="G77" s="27"/>
      <c r="H77" s="27"/>
      <c r="I77" s="27"/>
      <c r="J77" s="27"/>
      <c r="K77" s="27"/>
      <c r="L77" s="27"/>
      <c r="M77" s="27"/>
    </row>
    <row r="78" spans="1:13" ht="45">
      <c r="A78" s="26" t="s">
        <v>150</v>
      </c>
      <c r="B78" s="45" t="s">
        <v>151</v>
      </c>
      <c r="C78" s="45">
        <v>2025</v>
      </c>
      <c r="D78" s="26"/>
      <c r="E78" s="26"/>
      <c r="F78" s="26"/>
      <c r="G78" s="26"/>
      <c r="H78" s="26"/>
      <c r="I78" s="26"/>
      <c r="J78" s="26"/>
      <c r="K78" s="26"/>
      <c r="L78" s="26"/>
      <c r="M78" s="26"/>
    </row>
    <row r="79" spans="1:13" ht="75">
      <c r="A79" s="26" t="s">
        <v>152</v>
      </c>
      <c r="B79" s="45" t="s">
        <v>153</v>
      </c>
      <c r="C79" s="45">
        <v>2018</v>
      </c>
      <c r="D79" s="26"/>
      <c r="E79" s="26"/>
      <c r="F79" s="26"/>
      <c r="G79" s="26"/>
      <c r="H79" s="26"/>
      <c r="I79" s="26"/>
      <c r="J79" s="26"/>
      <c r="K79" s="26"/>
      <c r="L79" s="26"/>
      <c r="M79" s="26"/>
    </row>
    <row r="80" spans="1:13">
      <c r="A80" s="25" t="s">
        <v>154</v>
      </c>
      <c r="B80" s="46"/>
      <c r="C80" s="46"/>
      <c r="D80" s="25"/>
      <c r="E80" s="25"/>
      <c r="F80" s="25"/>
      <c r="G80" s="25"/>
      <c r="H80" s="25"/>
      <c r="I80" s="25"/>
      <c r="J80" s="25"/>
      <c r="K80" s="25"/>
      <c r="L80" s="25"/>
      <c r="M80" s="25"/>
    </row>
    <row r="81" spans="1:13" ht="30">
      <c r="A81" s="27" t="s">
        <v>155</v>
      </c>
      <c r="B81" s="47"/>
      <c r="C81" s="47"/>
      <c r="D81" s="27"/>
      <c r="E81" s="27"/>
      <c r="F81" s="27"/>
      <c r="G81" s="27"/>
      <c r="H81" s="27"/>
      <c r="I81" s="27"/>
      <c r="J81" s="27"/>
      <c r="K81" s="27"/>
      <c r="L81" s="27"/>
      <c r="M81" s="27"/>
    </row>
    <row r="82" spans="1:13" ht="90">
      <c r="A82" s="26" t="s">
        <v>156</v>
      </c>
      <c r="B82" s="45" t="s">
        <v>157</v>
      </c>
      <c r="C82" s="45">
        <v>2018</v>
      </c>
      <c r="D82" s="26"/>
      <c r="E82" s="26"/>
      <c r="F82" s="26"/>
      <c r="G82" s="26"/>
      <c r="H82" s="26"/>
      <c r="I82" s="26"/>
      <c r="J82" s="26"/>
      <c r="K82" s="26"/>
      <c r="L82" s="26"/>
      <c r="M82" s="26"/>
    </row>
    <row r="83" spans="1:13" ht="75">
      <c r="A83" s="26" t="s">
        <v>158</v>
      </c>
      <c r="B83" s="45" t="s">
        <v>159</v>
      </c>
      <c r="C83" s="45">
        <v>2018</v>
      </c>
      <c r="D83" s="26"/>
      <c r="E83" s="26"/>
      <c r="F83" s="26"/>
      <c r="G83" s="26"/>
      <c r="H83" s="26"/>
      <c r="I83" s="26"/>
      <c r="J83" s="26"/>
      <c r="K83" s="26"/>
      <c r="L83" s="26"/>
      <c r="M83" s="26"/>
    </row>
    <row r="84" spans="1:13" ht="60">
      <c r="A84" s="26" t="s">
        <v>160</v>
      </c>
      <c r="B84" s="45" t="s">
        <v>161</v>
      </c>
      <c r="C84" s="45" t="s">
        <v>83</v>
      </c>
      <c r="D84" s="26"/>
      <c r="E84" s="26"/>
      <c r="F84" s="26"/>
      <c r="G84" s="26"/>
      <c r="H84" s="26"/>
      <c r="I84" s="26"/>
      <c r="J84" s="26"/>
      <c r="K84" s="26"/>
      <c r="L84" s="26"/>
      <c r="M84" s="26"/>
    </row>
    <row r="85" spans="1:13" ht="60">
      <c r="A85" s="26" t="s">
        <v>162</v>
      </c>
      <c r="B85" s="45" t="s">
        <v>163</v>
      </c>
      <c r="C85" s="45">
        <v>2018</v>
      </c>
      <c r="D85" s="26"/>
      <c r="E85" s="26"/>
      <c r="F85" s="26"/>
      <c r="G85" s="26"/>
      <c r="H85" s="26"/>
      <c r="I85" s="26"/>
      <c r="J85" s="26"/>
      <c r="K85" s="26"/>
      <c r="L85" s="26"/>
      <c r="M85" s="26"/>
    </row>
    <row r="86" spans="1:13" ht="175.5" customHeight="1">
      <c r="A86" s="26" t="s">
        <v>164</v>
      </c>
      <c r="B86" s="45" t="s">
        <v>165</v>
      </c>
      <c r="C86" s="45" t="s">
        <v>33</v>
      </c>
      <c r="D86" s="26"/>
      <c r="E86" s="26"/>
      <c r="F86" s="26"/>
      <c r="G86" s="26"/>
      <c r="H86" s="26"/>
      <c r="I86" s="26"/>
      <c r="J86" s="26"/>
      <c r="K86" s="26"/>
      <c r="L86" s="26"/>
      <c r="M86" s="26"/>
    </row>
    <row r="87" spans="1:13">
      <c r="A87" s="25" t="s">
        <v>166</v>
      </c>
      <c r="B87" s="46"/>
      <c r="C87" s="46"/>
      <c r="D87" s="25"/>
      <c r="E87" s="25"/>
      <c r="F87" s="25"/>
      <c r="G87" s="25"/>
      <c r="H87" s="25"/>
      <c r="I87" s="25"/>
      <c r="J87" s="25"/>
      <c r="K87" s="25"/>
      <c r="L87" s="25"/>
      <c r="M87" s="25"/>
    </row>
    <row r="88" spans="1:13" ht="75">
      <c r="A88" s="26" t="s">
        <v>167</v>
      </c>
      <c r="B88" s="45" t="s">
        <v>168</v>
      </c>
      <c r="C88" s="45">
        <v>2018</v>
      </c>
      <c r="D88" s="26"/>
      <c r="E88" s="26"/>
      <c r="F88" s="26"/>
      <c r="G88" s="26"/>
      <c r="H88" s="26"/>
      <c r="I88" s="26"/>
      <c r="J88" s="26"/>
      <c r="K88" s="26"/>
      <c r="L88" s="26"/>
      <c r="M88" s="26"/>
    </row>
    <row r="89" spans="1:13">
      <c r="A89" s="24" t="s">
        <v>169</v>
      </c>
      <c r="B89" s="44"/>
      <c r="C89" s="44"/>
      <c r="D89" s="24"/>
      <c r="E89" s="24"/>
      <c r="F89" s="24"/>
      <c r="G89" s="24"/>
      <c r="H89" s="24"/>
      <c r="I89" s="24"/>
      <c r="J89" s="24"/>
      <c r="K89" s="24"/>
      <c r="L89" s="24"/>
      <c r="M89" s="24"/>
    </row>
    <row r="90" spans="1:13" ht="30">
      <c r="A90" s="27" t="s">
        <v>170</v>
      </c>
      <c r="B90" s="47"/>
      <c r="C90" s="47"/>
      <c r="D90" s="27"/>
      <c r="E90" s="27"/>
      <c r="F90" s="27"/>
      <c r="G90" s="27"/>
      <c r="H90" s="27"/>
      <c r="I90" s="27"/>
      <c r="J90" s="27"/>
      <c r="K90" s="27"/>
      <c r="L90" s="27"/>
      <c r="M90" s="27"/>
    </row>
    <row r="91" spans="1:13">
      <c r="A91" s="25" t="s">
        <v>171</v>
      </c>
      <c r="B91" s="46"/>
      <c r="C91" s="46"/>
      <c r="D91" s="25"/>
      <c r="E91" s="25"/>
      <c r="F91" s="25"/>
      <c r="G91" s="25"/>
      <c r="H91" s="25"/>
      <c r="I91" s="25"/>
      <c r="J91" s="25"/>
      <c r="K91" s="25"/>
      <c r="L91" s="25"/>
      <c r="M91" s="25"/>
    </row>
    <row r="92" spans="1:13">
      <c r="A92" s="27" t="s">
        <v>149</v>
      </c>
      <c r="B92" s="47"/>
      <c r="C92" s="47"/>
      <c r="D92" s="27"/>
      <c r="E92" s="27"/>
      <c r="F92" s="27"/>
      <c r="G92" s="27"/>
      <c r="H92" s="27"/>
      <c r="I92" s="27"/>
      <c r="J92" s="27"/>
      <c r="K92" s="27"/>
      <c r="L92" s="27"/>
      <c r="M92" s="27"/>
    </row>
    <row r="93" spans="1:13" ht="30">
      <c r="A93" s="26" t="s">
        <v>172</v>
      </c>
      <c r="B93" s="45" t="s">
        <v>173</v>
      </c>
      <c r="C93" s="45" t="s">
        <v>174</v>
      </c>
      <c r="D93" s="26"/>
      <c r="E93" s="26"/>
      <c r="F93" s="26"/>
      <c r="G93" s="26"/>
      <c r="H93" s="26"/>
      <c r="I93" s="26"/>
      <c r="J93" s="26"/>
      <c r="K93" s="26"/>
      <c r="L93" s="26"/>
      <c r="M93" s="26"/>
    </row>
    <row r="94" spans="1:13">
      <c r="A94" s="25" t="s">
        <v>175</v>
      </c>
      <c r="B94" s="46"/>
      <c r="C94" s="46"/>
      <c r="D94" s="25"/>
      <c r="E94" s="25"/>
      <c r="F94" s="25"/>
      <c r="G94" s="25"/>
      <c r="H94" s="25"/>
      <c r="I94" s="25"/>
      <c r="J94" s="25"/>
      <c r="K94" s="25"/>
      <c r="L94" s="25"/>
      <c r="M94" s="25"/>
    </row>
    <row r="95" spans="1:13" ht="30">
      <c r="A95" s="26" t="s">
        <v>440</v>
      </c>
      <c r="B95" s="45" t="s">
        <v>176</v>
      </c>
      <c r="C95" s="45" t="s">
        <v>174</v>
      </c>
      <c r="D95" s="26"/>
      <c r="E95" s="26"/>
      <c r="F95" s="26"/>
      <c r="G95" s="26"/>
      <c r="H95" s="26"/>
      <c r="I95" s="26"/>
      <c r="J95" s="26"/>
      <c r="K95" s="26"/>
      <c r="L95" s="26"/>
      <c r="M95" s="26"/>
    </row>
    <row r="96" spans="1:13">
      <c r="A96" s="25" t="s">
        <v>177</v>
      </c>
      <c r="B96" s="46"/>
      <c r="C96" s="46"/>
      <c r="D96" s="25"/>
      <c r="E96" s="25"/>
      <c r="F96" s="25"/>
      <c r="G96" s="25"/>
      <c r="H96" s="25"/>
      <c r="I96" s="25"/>
      <c r="J96" s="25"/>
      <c r="K96" s="25"/>
      <c r="L96" s="25"/>
      <c r="M96" s="25"/>
    </row>
    <row r="97" spans="1:13" ht="45">
      <c r="A97" s="27" t="s">
        <v>178</v>
      </c>
      <c r="B97" s="47"/>
      <c r="C97" s="47"/>
      <c r="D97" s="27"/>
      <c r="E97" s="27"/>
      <c r="F97" s="27"/>
      <c r="G97" s="27"/>
      <c r="H97" s="27"/>
      <c r="I97" s="27"/>
      <c r="J97" s="27"/>
      <c r="K97" s="27"/>
      <c r="L97" s="27"/>
      <c r="M97" s="27"/>
    </row>
    <row r="98" spans="1:13">
      <c r="A98" s="25" t="s">
        <v>179</v>
      </c>
      <c r="B98" s="46"/>
      <c r="C98" s="46"/>
      <c r="D98" s="25"/>
      <c r="E98" s="25"/>
      <c r="F98" s="25"/>
      <c r="G98" s="25"/>
      <c r="H98" s="25"/>
      <c r="I98" s="25"/>
      <c r="J98" s="25"/>
      <c r="K98" s="25"/>
      <c r="L98" s="25"/>
      <c r="M98" s="25"/>
    </row>
    <row r="99" spans="1:13" ht="90">
      <c r="A99" s="26" t="s">
        <v>144</v>
      </c>
      <c r="B99" s="45" t="s">
        <v>180</v>
      </c>
      <c r="C99" s="45">
        <v>2018</v>
      </c>
      <c r="D99" s="26"/>
      <c r="E99" s="26"/>
      <c r="F99" s="26"/>
      <c r="G99" s="26"/>
      <c r="H99" s="26"/>
      <c r="I99" s="26"/>
      <c r="J99" s="26"/>
      <c r="K99" s="26"/>
      <c r="L99" s="26"/>
      <c r="M99" s="26"/>
    </row>
    <row r="100" spans="1:13" ht="60">
      <c r="A100" s="27" t="s">
        <v>146</v>
      </c>
      <c r="B100" s="47"/>
      <c r="C100" s="47"/>
      <c r="D100" s="27"/>
      <c r="E100" s="27"/>
      <c r="F100" s="27"/>
      <c r="G100" s="27"/>
      <c r="H100" s="27"/>
      <c r="I100" s="27"/>
      <c r="J100" s="27"/>
      <c r="K100" s="27"/>
      <c r="L100" s="27"/>
      <c r="M100" s="27"/>
    </row>
    <row r="101" spans="1:13">
      <c r="A101" s="24" t="s">
        <v>181</v>
      </c>
      <c r="B101" s="44"/>
      <c r="C101" s="44"/>
      <c r="D101" s="24"/>
      <c r="E101" s="24"/>
      <c r="F101" s="24"/>
      <c r="G101" s="24"/>
      <c r="H101" s="24"/>
      <c r="I101" s="24"/>
      <c r="J101" s="24"/>
      <c r="K101" s="24"/>
      <c r="L101" s="24"/>
      <c r="M101" s="24"/>
    </row>
    <row r="102" spans="1:13">
      <c r="A102" s="25" t="s">
        <v>182</v>
      </c>
      <c r="B102" s="46"/>
      <c r="C102" s="46"/>
      <c r="D102" s="25"/>
      <c r="E102" s="25"/>
      <c r="F102" s="25"/>
      <c r="G102" s="25"/>
      <c r="H102" s="25"/>
      <c r="I102" s="25"/>
      <c r="J102" s="25"/>
      <c r="K102" s="25"/>
      <c r="L102" s="25"/>
      <c r="M102" s="25"/>
    </row>
    <row r="103" spans="1:13" ht="45">
      <c r="A103" s="26" t="s">
        <v>183</v>
      </c>
      <c r="B103" s="45" t="s">
        <v>184</v>
      </c>
      <c r="C103" s="45">
        <v>2018</v>
      </c>
      <c r="D103" s="26"/>
      <c r="E103" s="26"/>
      <c r="F103" s="26"/>
      <c r="G103" s="26"/>
      <c r="H103" s="26"/>
      <c r="I103" s="26"/>
      <c r="J103" s="26"/>
      <c r="K103" s="26"/>
      <c r="L103" s="26"/>
      <c r="M103" s="26"/>
    </row>
    <row r="104" spans="1:13" ht="60">
      <c r="A104" s="26" t="s">
        <v>185</v>
      </c>
      <c r="B104" s="45" t="s">
        <v>186</v>
      </c>
      <c r="C104" s="45">
        <v>2018</v>
      </c>
      <c r="D104" s="26"/>
      <c r="E104" s="26"/>
      <c r="F104" s="26"/>
      <c r="G104" s="26"/>
      <c r="H104" s="26"/>
      <c r="I104" s="26"/>
      <c r="J104" s="26"/>
      <c r="K104" s="26"/>
      <c r="L104" s="26"/>
      <c r="M104" s="26"/>
    </row>
    <row r="105" spans="1:13" ht="30">
      <c r="A105" s="26" t="s">
        <v>187</v>
      </c>
      <c r="B105" s="45" t="s">
        <v>188</v>
      </c>
      <c r="C105" s="45">
        <v>2018</v>
      </c>
      <c r="D105" s="26"/>
      <c r="E105" s="26"/>
      <c r="F105" s="26"/>
      <c r="G105" s="26"/>
      <c r="H105" s="26"/>
      <c r="I105" s="26"/>
      <c r="J105" s="26"/>
      <c r="K105" s="26"/>
      <c r="L105" s="26"/>
      <c r="M105" s="26"/>
    </row>
    <row r="106" spans="1:13">
      <c r="A106" s="25" t="s">
        <v>189</v>
      </c>
      <c r="B106" s="46"/>
      <c r="C106" s="46"/>
      <c r="D106" s="25"/>
      <c r="E106" s="25"/>
      <c r="F106" s="25"/>
      <c r="G106" s="25"/>
      <c r="H106" s="25"/>
      <c r="I106" s="25"/>
      <c r="J106" s="25"/>
      <c r="K106" s="25"/>
      <c r="L106" s="25"/>
      <c r="M106" s="25"/>
    </row>
    <row r="107" spans="1:13" ht="75">
      <c r="A107" s="26" t="s">
        <v>190</v>
      </c>
      <c r="B107" s="45" t="s">
        <v>191</v>
      </c>
      <c r="C107" s="45">
        <v>2018</v>
      </c>
      <c r="D107" s="26"/>
      <c r="E107" s="26"/>
      <c r="F107" s="26"/>
      <c r="G107" s="26"/>
      <c r="H107" s="26"/>
      <c r="I107" s="26"/>
      <c r="J107" s="26"/>
      <c r="K107" s="26"/>
      <c r="L107" s="26"/>
      <c r="M107" s="26"/>
    </row>
    <row r="108" spans="1:13">
      <c r="A108" s="25" t="s">
        <v>192</v>
      </c>
      <c r="B108" s="46"/>
      <c r="C108" s="46"/>
      <c r="D108" s="25"/>
      <c r="E108" s="25"/>
      <c r="F108" s="25"/>
      <c r="G108" s="25"/>
      <c r="H108" s="25"/>
      <c r="I108" s="25"/>
      <c r="J108" s="25"/>
      <c r="K108" s="25"/>
      <c r="L108" s="25"/>
      <c r="M108" s="25"/>
    </row>
    <row r="109" spans="1:13" ht="30">
      <c r="A109" s="26" t="s">
        <v>193</v>
      </c>
      <c r="B109" s="45" t="s">
        <v>194</v>
      </c>
      <c r="C109" s="45">
        <v>2025</v>
      </c>
      <c r="D109" s="26"/>
      <c r="E109" s="26"/>
      <c r="F109" s="26"/>
      <c r="G109" s="26"/>
      <c r="H109" s="26"/>
      <c r="I109" s="26"/>
      <c r="J109" s="26"/>
      <c r="K109" s="26"/>
      <c r="L109" s="26"/>
      <c r="M109" s="26"/>
    </row>
    <row r="110" spans="1:13">
      <c r="A110" s="25" t="s">
        <v>195</v>
      </c>
      <c r="B110" s="46"/>
      <c r="C110" s="46"/>
      <c r="D110" s="25"/>
      <c r="E110" s="25"/>
      <c r="F110" s="25"/>
      <c r="G110" s="25"/>
      <c r="H110" s="25"/>
      <c r="I110" s="25"/>
      <c r="J110" s="25"/>
      <c r="K110" s="25"/>
      <c r="L110" s="25"/>
      <c r="M110" s="25"/>
    </row>
    <row r="111" spans="1:13" ht="30">
      <c r="A111" s="27" t="s">
        <v>196</v>
      </c>
      <c r="B111" s="47"/>
      <c r="C111" s="47"/>
      <c r="D111" s="27"/>
      <c r="E111" s="27"/>
      <c r="F111" s="27"/>
      <c r="G111" s="27"/>
      <c r="H111" s="27"/>
      <c r="I111" s="27"/>
      <c r="J111" s="27"/>
      <c r="K111" s="27"/>
      <c r="L111" s="27"/>
      <c r="M111" s="27"/>
    </row>
    <row r="112" spans="1:13" ht="304.5" customHeight="1">
      <c r="A112" s="26" t="s">
        <v>459</v>
      </c>
      <c r="B112" s="45" t="s">
        <v>197</v>
      </c>
      <c r="C112" s="45">
        <v>2025</v>
      </c>
      <c r="D112" s="26"/>
      <c r="E112" s="26"/>
      <c r="F112" s="26"/>
      <c r="G112" s="26"/>
      <c r="H112" s="26"/>
      <c r="I112" s="26"/>
      <c r="J112" s="26"/>
      <c r="K112" s="26"/>
      <c r="L112" s="26"/>
      <c r="M112" s="26"/>
    </row>
    <row r="113" spans="1:13">
      <c r="A113" s="25" t="s">
        <v>198</v>
      </c>
      <c r="B113" s="46"/>
      <c r="C113" s="46"/>
      <c r="D113" s="25"/>
      <c r="E113" s="25"/>
      <c r="F113" s="25"/>
      <c r="G113" s="25"/>
      <c r="H113" s="25"/>
      <c r="I113" s="25"/>
      <c r="J113" s="25"/>
      <c r="K113" s="25"/>
      <c r="L113" s="25"/>
      <c r="M113" s="25"/>
    </row>
    <row r="114" spans="1:13" ht="90">
      <c r="A114" s="26" t="s">
        <v>199</v>
      </c>
      <c r="B114" s="45" t="s">
        <v>200</v>
      </c>
      <c r="C114" s="45" t="s">
        <v>33</v>
      </c>
      <c r="D114" s="26"/>
      <c r="E114" s="26"/>
      <c r="F114" s="26"/>
      <c r="G114" s="26"/>
      <c r="H114" s="26"/>
      <c r="I114" s="26"/>
      <c r="J114" s="26"/>
      <c r="K114" s="26"/>
      <c r="L114" s="26"/>
      <c r="M114" s="26"/>
    </row>
    <row r="115" spans="1:13">
      <c r="A115" s="25" t="s">
        <v>201</v>
      </c>
      <c r="B115" s="46"/>
      <c r="C115" s="46"/>
      <c r="D115" s="25"/>
      <c r="E115" s="25"/>
      <c r="F115" s="25"/>
      <c r="G115" s="25"/>
      <c r="H115" s="25"/>
      <c r="I115" s="25"/>
      <c r="J115" s="25"/>
      <c r="K115" s="25"/>
      <c r="L115" s="25"/>
      <c r="M115" s="25"/>
    </row>
    <row r="116" spans="1:13" ht="30">
      <c r="A116" s="27" t="s">
        <v>202</v>
      </c>
      <c r="B116" s="47"/>
      <c r="C116" s="47"/>
      <c r="D116" s="27"/>
      <c r="E116" s="27"/>
      <c r="F116" s="27"/>
      <c r="G116" s="27"/>
      <c r="H116" s="27"/>
      <c r="I116" s="27"/>
      <c r="J116" s="27"/>
      <c r="K116" s="27"/>
      <c r="L116" s="27"/>
      <c r="M116" s="27"/>
    </row>
    <row r="117" spans="1:13" ht="30">
      <c r="A117" s="26" t="s">
        <v>203</v>
      </c>
      <c r="B117" s="45" t="s">
        <v>204</v>
      </c>
      <c r="C117" s="45" t="s">
        <v>117</v>
      </c>
      <c r="D117" s="26"/>
      <c r="E117" s="26"/>
      <c r="F117" s="26"/>
      <c r="G117" s="26"/>
      <c r="H117" s="26"/>
      <c r="I117" s="26"/>
      <c r="J117" s="26"/>
      <c r="K117" s="26"/>
      <c r="L117" s="26"/>
      <c r="M117" s="26"/>
    </row>
    <row r="118" spans="1:13" ht="129.44999999999999" customHeight="1">
      <c r="A118" s="26" t="s">
        <v>475</v>
      </c>
      <c r="B118" s="45" t="s">
        <v>205</v>
      </c>
      <c r="C118" s="45">
        <v>2025</v>
      </c>
      <c r="D118" s="26"/>
      <c r="E118" s="26"/>
      <c r="F118" s="26"/>
      <c r="G118" s="26"/>
      <c r="H118" s="26"/>
      <c r="I118" s="26"/>
      <c r="J118" s="26"/>
      <c r="K118" s="26"/>
      <c r="L118" s="26"/>
      <c r="M118" s="26"/>
    </row>
    <row r="119" spans="1:13" ht="30">
      <c r="A119" s="26" t="s">
        <v>206</v>
      </c>
      <c r="B119" s="45" t="s">
        <v>207</v>
      </c>
      <c r="C119" s="45">
        <v>2025</v>
      </c>
      <c r="D119" s="26"/>
      <c r="E119" s="26"/>
      <c r="F119" s="26"/>
      <c r="G119" s="26"/>
      <c r="H119" s="26"/>
      <c r="I119" s="26"/>
      <c r="J119" s="26"/>
      <c r="K119" s="26"/>
      <c r="L119" s="26"/>
      <c r="M119" s="26"/>
    </row>
    <row r="120" spans="1:13" ht="142.05000000000001" customHeight="1">
      <c r="A120" s="26" t="s">
        <v>208</v>
      </c>
      <c r="B120" s="45" t="s">
        <v>209</v>
      </c>
      <c r="C120" s="45">
        <v>2025</v>
      </c>
      <c r="D120" s="26"/>
      <c r="E120" s="26"/>
      <c r="F120" s="26"/>
      <c r="G120" s="26"/>
      <c r="H120" s="26"/>
      <c r="I120" s="26"/>
      <c r="J120" s="26"/>
      <c r="K120" s="26"/>
      <c r="L120" s="26"/>
      <c r="M120" s="26"/>
    </row>
    <row r="121" spans="1:13" ht="60">
      <c r="A121" s="26" t="s">
        <v>210</v>
      </c>
      <c r="B121" s="45" t="s">
        <v>211</v>
      </c>
      <c r="C121" s="45">
        <v>2025</v>
      </c>
      <c r="D121" s="26"/>
      <c r="E121" s="26"/>
      <c r="F121" s="26"/>
      <c r="G121" s="26"/>
      <c r="H121" s="26"/>
      <c r="I121" s="26"/>
      <c r="J121" s="26"/>
      <c r="K121" s="26"/>
      <c r="L121" s="26"/>
      <c r="M121" s="26"/>
    </row>
    <row r="122" spans="1:13">
      <c r="A122" s="25" t="s">
        <v>212</v>
      </c>
      <c r="B122" s="46"/>
      <c r="C122" s="46"/>
      <c r="D122" s="25"/>
      <c r="E122" s="25"/>
      <c r="F122" s="25"/>
      <c r="G122" s="25"/>
      <c r="H122" s="25"/>
      <c r="I122" s="25"/>
      <c r="J122" s="25"/>
      <c r="K122" s="25"/>
      <c r="L122" s="25"/>
      <c r="M122" s="25"/>
    </row>
    <row r="123" spans="1:13" ht="45">
      <c r="A123" s="26" t="s">
        <v>213</v>
      </c>
      <c r="B123" s="45" t="s">
        <v>214</v>
      </c>
      <c r="C123" s="45" t="s">
        <v>110</v>
      </c>
      <c r="D123" s="26"/>
      <c r="E123" s="26"/>
      <c r="F123" s="26"/>
      <c r="G123" s="26"/>
      <c r="H123" s="26"/>
      <c r="I123" s="26"/>
      <c r="J123" s="26"/>
      <c r="K123" s="26"/>
      <c r="L123" s="26"/>
      <c r="M123" s="26"/>
    </row>
    <row r="124" spans="1:13" ht="90">
      <c r="A124" s="26" t="s">
        <v>215</v>
      </c>
      <c r="B124" s="45" t="s">
        <v>216</v>
      </c>
      <c r="C124" s="45">
        <v>2018</v>
      </c>
      <c r="D124" s="26"/>
      <c r="E124" s="26"/>
      <c r="F124" s="26"/>
      <c r="G124" s="26"/>
      <c r="H124" s="26"/>
      <c r="I124" s="26"/>
      <c r="J124" s="26"/>
      <c r="K124" s="26"/>
      <c r="L124" s="26"/>
      <c r="M124" s="26"/>
    </row>
    <row r="125" spans="1:13" ht="157.94999999999999" customHeight="1">
      <c r="A125" s="26" t="s">
        <v>498</v>
      </c>
      <c r="B125" s="45" t="s">
        <v>217</v>
      </c>
      <c r="C125" s="45">
        <v>2018</v>
      </c>
      <c r="D125" s="26"/>
      <c r="E125" s="26"/>
      <c r="F125" s="26"/>
      <c r="G125" s="26"/>
      <c r="H125" s="26"/>
      <c r="I125" s="26"/>
      <c r="J125" s="26"/>
      <c r="K125" s="26"/>
      <c r="L125" s="26"/>
      <c r="M125" s="26"/>
    </row>
    <row r="126" spans="1:13" ht="30">
      <c r="A126" s="26" t="s">
        <v>219</v>
      </c>
      <c r="B126" s="45" t="s">
        <v>218</v>
      </c>
      <c r="C126" s="45">
        <v>2018</v>
      </c>
      <c r="D126" s="26"/>
      <c r="E126" s="26"/>
      <c r="F126" s="26"/>
      <c r="G126" s="26"/>
      <c r="H126" s="26"/>
      <c r="I126" s="26"/>
      <c r="J126" s="26"/>
      <c r="K126" s="26"/>
      <c r="L126" s="26"/>
      <c r="M126" s="26"/>
    </row>
    <row r="127" spans="1:13">
      <c r="A127" s="25" t="s">
        <v>221</v>
      </c>
      <c r="B127" s="46"/>
      <c r="C127" s="46"/>
      <c r="D127" s="25"/>
      <c r="E127" s="25"/>
      <c r="F127" s="25"/>
      <c r="G127" s="25"/>
      <c r="H127" s="25"/>
      <c r="I127" s="25"/>
      <c r="J127" s="25"/>
      <c r="K127" s="25"/>
      <c r="L127" s="25"/>
      <c r="M127" s="25"/>
    </row>
    <row r="128" spans="1:13" ht="30">
      <c r="A128" s="26" t="s">
        <v>222</v>
      </c>
      <c r="B128" s="45" t="s">
        <v>220</v>
      </c>
      <c r="C128" s="45">
        <v>2018</v>
      </c>
      <c r="D128" s="26"/>
      <c r="E128" s="26"/>
      <c r="F128" s="26"/>
      <c r="G128" s="26"/>
      <c r="H128" s="26"/>
      <c r="I128" s="26"/>
      <c r="J128" s="26"/>
      <c r="K128" s="26"/>
      <c r="L128" s="26"/>
      <c r="M128" s="26"/>
    </row>
    <row r="129" spans="1:13" ht="30">
      <c r="A129" s="26" t="s">
        <v>224</v>
      </c>
      <c r="B129" s="45" t="s">
        <v>223</v>
      </c>
      <c r="C129" s="45">
        <v>2018</v>
      </c>
      <c r="D129" s="26"/>
      <c r="E129" s="26"/>
      <c r="F129" s="26"/>
      <c r="G129" s="26"/>
      <c r="H129" s="26"/>
      <c r="I129" s="26"/>
      <c r="J129" s="26"/>
      <c r="K129" s="26"/>
      <c r="L129" s="26"/>
      <c r="M129" s="26"/>
    </row>
    <row r="130" spans="1:13" ht="30">
      <c r="A130" s="26" t="s">
        <v>226</v>
      </c>
      <c r="B130" s="45" t="s">
        <v>225</v>
      </c>
      <c r="C130" s="45">
        <v>2018</v>
      </c>
      <c r="D130" s="26"/>
      <c r="E130" s="26"/>
      <c r="F130" s="26"/>
      <c r="G130" s="26"/>
      <c r="H130" s="26"/>
      <c r="I130" s="26"/>
      <c r="J130" s="26"/>
      <c r="K130" s="26"/>
      <c r="L130" s="26"/>
      <c r="M130" s="26"/>
    </row>
    <row r="131" spans="1:13">
      <c r="A131" s="24" t="s">
        <v>227</v>
      </c>
      <c r="B131" s="44"/>
      <c r="C131" s="44"/>
      <c r="D131" s="24"/>
      <c r="E131" s="24"/>
      <c r="F131" s="24"/>
      <c r="G131" s="24"/>
      <c r="H131" s="24"/>
      <c r="I131" s="24"/>
      <c r="J131" s="24"/>
      <c r="K131" s="24"/>
      <c r="L131" s="24"/>
      <c r="M131" s="24"/>
    </row>
    <row r="132" spans="1:13" ht="48" customHeight="1">
      <c r="A132" s="27" t="s">
        <v>499</v>
      </c>
      <c r="B132" s="47"/>
      <c r="C132" s="47"/>
      <c r="D132" s="27"/>
      <c r="E132" s="27"/>
      <c r="F132" s="27"/>
      <c r="G132" s="27"/>
      <c r="H132" s="27"/>
      <c r="I132" s="27"/>
      <c r="J132" s="27"/>
      <c r="K132" s="27"/>
      <c r="L132" s="27"/>
      <c r="M132" s="27"/>
    </row>
    <row r="133" spans="1:13" ht="45">
      <c r="A133" s="26" t="s">
        <v>228</v>
      </c>
      <c r="B133" s="45" t="s">
        <v>229</v>
      </c>
      <c r="C133" s="45">
        <v>2018</v>
      </c>
      <c r="D133" s="26"/>
      <c r="E133" s="26"/>
      <c r="F133" s="26"/>
      <c r="G133" s="26"/>
      <c r="H133" s="26"/>
      <c r="I133" s="26"/>
      <c r="J133" s="26"/>
      <c r="K133" s="26"/>
      <c r="L133" s="26"/>
      <c r="M133" s="26"/>
    </row>
    <row r="134" spans="1:13" ht="50.55" customHeight="1">
      <c r="A134" s="26" t="s">
        <v>230</v>
      </c>
      <c r="B134" s="45" t="s">
        <v>231</v>
      </c>
      <c r="C134" s="45">
        <v>2018</v>
      </c>
      <c r="D134" s="26"/>
      <c r="E134" s="26"/>
      <c r="F134" s="26"/>
      <c r="G134" s="26"/>
      <c r="H134" s="26"/>
      <c r="I134" s="26"/>
      <c r="J134" s="26"/>
      <c r="K134" s="26"/>
      <c r="L134" s="26"/>
      <c r="M134" s="26"/>
    </row>
    <row r="135" spans="1:13" ht="75">
      <c r="A135" s="26" t="s">
        <v>232</v>
      </c>
      <c r="B135" s="45" t="s">
        <v>233</v>
      </c>
      <c r="C135" s="45">
        <v>2018</v>
      </c>
      <c r="D135" s="26"/>
      <c r="E135" s="26"/>
      <c r="F135" s="26"/>
      <c r="G135" s="26"/>
      <c r="H135" s="26"/>
      <c r="I135" s="26"/>
      <c r="J135" s="26"/>
      <c r="K135" s="26"/>
      <c r="L135" s="26"/>
      <c r="M135" s="26"/>
    </row>
    <row r="136" spans="1:13">
      <c r="A136" s="24" t="s">
        <v>234</v>
      </c>
      <c r="B136" s="44"/>
      <c r="C136" s="44"/>
      <c r="D136" s="24"/>
      <c r="E136" s="24"/>
      <c r="F136" s="24"/>
      <c r="G136" s="24"/>
      <c r="H136" s="24"/>
      <c r="I136" s="24"/>
      <c r="J136" s="24"/>
      <c r="K136" s="24"/>
      <c r="L136" s="24"/>
      <c r="M136" s="24"/>
    </row>
    <row r="137" spans="1:13" ht="30">
      <c r="A137" s="26" t="s">
        <v>235</v>
      </c>
      <c r="B137" s="45" t="s">
        <v>236</v>
      </c>
      <c r="C137" s="45">
        <v>2018</v>
      </c>
      <c r="D137" s="26"/>
      <c r="E137" s="26"/>
      <c r="F137" s="26"/>
      <c r="G137" s="26"/>
      <c r="H137" s="26"/>
      <c r="I137" s="26"/>
      <c r="J137" s="26"/>
      <c r="K137" s="26"/>
      <c r="L137" s="26"/>
      <c r="M137" s="26"/>
    </row>
    <row r="138" spans="1:13" ht="30">
      <c r="A138" s="26" t="s">
        <v>237</v>
      </c>
      <c r="B138" s="45" t="s">
        <v>238</v>
      </c>
      <c r="C138" s="45">
        <v>2018</v>
      </c>
      <c r="D138" s="26"/>
      <c r="E138" s="26"/>
      <c r="F138" s="26"/>
      <c r="G138" s="26"/>
      <c r="H138" s="26"/>
      <c r="I138" s="26"/>
      <c r="J138" s="26"/>
      <c r="K138" s="26"/>
      <c r="L138" s="26"/>
      <c r="M138" s="26"/>
    </row>
    <row r="139" spans="1:13">
      <c r="A139" s="25" t="s">
        <v>239</v>
      </c>
      <c r="B139" s="46"/>
      <c r="C139" s="46"/>
      <c r="D139" s="25"/>
      <c r="E139" s="25"/>
      <c r="F139" s="25"/>
      <c r="G139" s="25"/>
      <c r="H139" s="25"/>
      <c r="I139" s="25"/>
      <c r="J139" s="25"/>
      <c r="K139" s="25"/>
      <c r="L139" s="25"/>
      <c r="M139" s="25"/>
    </row>
    <row r="140" spans="1:13" ht="30">
      <c r="A140" s="26" t="s">
        <v>240</v>
      </c>
      <c r="B140" s="45" t="s">
        <v>241</v>
      </c>
      <c r="C140" s="45">
        <v>2018</v>
      </c>
      <c r="D140" s="26"/>
      <c r="E140" s="26"/>
      <c r="F140" s="26"/>
      <c r="G140" s="26"/>
      <c r="H140" s="26"/>
      <c r="I140" s="26"/>
      <c r="J140" s="26"/>
      <c r="K140" s="26"/>
      <c r="L140" s="26"/>
      <c r="M140" s="26"/>
    </row>
    <row r="141" spans="1:13" ht="145.05000000000001" customHeight="1">
      <c r="A141" s="26" t="s">
        <v>500</v>
      </c>
      <c r="B141" s="45" t="s">
        <v>242</v>
      </c>
      <c r="C141" s="45">
        <v>2018</v>
      </c>
      <c r="D141" s="26"/>
      <c r="E141" s="26"/>
      <c r="F141" s="26"/>
      <c r="G141" s="26"/>
      <c r="H141" s="26"/>
      <c r="I141" s="26"/>
      <c r="J141" s="26"/>
      <c r="K141" s="26"/>
      <c r="L141" s="26"/>
      <c r="M141" s="26"/>
    </row>
    <row r="142" spans="1:13" ht="105">
      <c r="A142" s="26" t="s">
        <v>243</v>
      </c>
      <c r="B142" s="45" t="s">
        <v>244</v>
      </c>
      <c r="C142" s="45" t="s">
        <v>110</v>
      </c>
      <c r="D142" s="26"/>
      <c r="E142" s="26"/>
      <c r="F142" s="26"/>
      <c r="G142" s="26"/>
      <c r="H142" s="26"/>
      <c r="I142" s="26"/>
      <c r="J142" s="26"/>
      <c r="K142" s="26"/>
      <c r="L142" s="26"/>
      <c r="M142" s="26"/>
    </row>
    <row r="143" spans="1:13" ht="30">
      <c r="A143" s="26" t="s">
        <v>245</v>
      </c>
      <c r="B143" s="45" t="s">
        <v>246</v>
      </c>
      <c r="C143" s="45">
        <v>2018</v>
      </c>
      <c r="D143" s="26"/>
      <c r="E143" s="26"/>
      <c r="F143" s="26"/>
      <c r="G143" s="26"/>
      <c r="H143" s="26"/>
      <c r="I143" s="26"/>
      <c r="J143" s="26"/>
      <c r="K143" s="26"/>
      <c r="L143" s="26"/>
      <c r="M143" s="26"/>
    </row>
    <row r="144" spans="1:13" ht="121.2">
      <c r="A144" s="26" t="s">
        <v>501</v>
      </c>
      <c r="B144" s="45" t="s">
        <v>247</v>
      </c>
      <c r="C144" s="45">
        <v>2018</v>
      </c>
      <c r="D144" s="26"/>
      <c r="E144" s="26"/>
      <c r="F144" s="26"/>
      <c r="G144" s="26"/>
      <c r="H144" s="26"/>
      <c r="I144" s="26"/>
      <c r="J144" s="26"/>
      <c r="K144" s="26"/>
      <c r="L144" s="26"/>
      <c r="M144" s="26"/>
    </row>
    <row r="145" spans="1:13" ht="176.55" customHeight="1">
      <c r="A145" s="26" t="s">
        <v>248</v>
      </c>
      <c r="B145" s="45" t="s">
        <v>249</v>
      </c>
      <c r="C145" s="45">
        <v>2018</v>
      </c>
      <c r="D145" s="26"/>
      <c r="E145" s="26"/>
      <c r="F145" s="26"/>
      <c r="G145" s="26"/>
      <c r="H145" s="26"/>
      <c r="I145" s="26"/>
      <c r="J145" s="26"/>
      <c r="K145" s="26"/>
      <c r="L145" s="26"/>
      <c r="M145" s="26"/>
    </row>
    <row r="146" spans="1:13" ht="60">
      <c r="A146" s="26" t="s">
        <v>250</v>
      </c>
      <c r="B146" s="45" t="s">
        <v>251</v>
      </c>
      <c r="C146" s="45">
        <v>2009</v>
      </c>
      <c r="D146" s="26"/>
      <c r="E146" s="26"/>
      <c r="F146" s="26"/>
      <c r="G146" s="26"/>
      <c r="H146" s="26"/>
      <c r="I146" s="26"/>
      <c r="J146" s="26"/>
      <c r="K146" s="26"/>
      <c r="L146" s="26"/>
      <c r="M146" s="26"/>
    </row>
    <row r="147" spans="1:13">
      <c r="A147" s="25" t="s">
        <v>252</v>
      </c>
      <c r="B147" s="46"/>
      <c r="C147" s="46"/>
      <c r="D147" s="25"/>
      <c r="E147" s="25"/>
      <c r="F147" s="25"/>
      <c r="G147" s="25"/>
      <c r="H147" s="25"/>
      <c r="I147" s="25"/>
      <c r="J147" s="25"/>
      <c r="K147" s="25"/>
      <c r="L147" s="25"/>
      <c r="M147" s="25"/>
    </row>
    <row r="148" spans="1:13" ht="45">
      <c r="A148" s="26" t="s">
        <v>253</v>
      </c>
      <c r="B148" s="45" t="s">
        <v>254</v>
      </c>
      <c r="C148" s="45">
        <v>2018</v>
      </c>
      <c r="D148" s="26"/>
      <c r="E148" s="26"/>
      <c r="F148" s="26"/>
      <c r="G148" s="26"/>
      <c r="H148" s="26"/>
      <c r="I148" s="26"/>
      <c r="J148" s="26"/>
      <c r="K148" s="26"/>
      <c r="L148" s="26"/>
      <c r="M148" s="26"/>
    </row>
    <row r="149" spans="1:13" ht="30">
      <c r="A149" s="26" t="s">
        <v>255</v>
      </c>
      <c r="B149" s="45" t="s">
        <v>256</v>
      </c>
      <c r="C149" s="45">
        <v>2018</v>
      </c>
      <c r="D149" s="26"/>
      <c r="E149" s="26"/>
      <c r="F149" s="26"/>
      <c r="G149" s="26"/>
      <c r="H149" s="26"/>
      <c r="I149" s="26"/>
      <c r="J149" s="26"/>
      <c r="K149" s="26"/>
      <c r="L149" s="26"/>
      <c r="M149" s="26"/>
    </row>
    <row r="150" spans="1:13" ht="45">
      <c r="A150" s="26" t="s">
        <v>257</v>
      </c>
      <c r="B150" s="45" t="s">
        <v>258</v>
      </c>
      <c r="C150" s="45" t="s">
        <v>110</v>
      </c>
      <c r="D150" s="26"/>
      <c r="E150" s="26"/>
      <c r="F150" s="26"/>
      <c r="G150" s="26"/>
      <c r="H150" s="26"/>
      <c r="I150" s="26"/>
      <c r="J150" s="26"/>
      <c r="K150" s="26"/>
      <c r="L150" s="26"/>
      <c r="M150" s="26"/>
    </row>
    <row r="151" spans="1:13">
      <c r="A151" s="25" t="s">
        <v>259</v>
      </c>
      <c r="B151" s="46"/>
      <c r="C151" s="46"/>
      <c r="D151" s="25"/>
      <c r="E151" s="25"/>
      <c r="F151" s="25"/>
      <c r="G151" s="25"/>
      <c r="H151" s="25"/>
      <c r="I151" s="25"/>
      <c r="J151" s="25"/>
      <c r="K151" s="25"/>
      <c r="L151" s="25"/>
      <c r="M151" s="25"/>
    </row>
    <row r="152" spans="1:13" ht="60">
      <c r="A152" s="26" t="s">
        <v>260</v>
      </c>
      <c r="B152" s="45" t="s">
        <v>261</v>
      </c>
      <c r="C152" s="45">
        <v>2023</v>
      </c>
      <c r="D152" s="26"/>
      <c r="E152" s="26"/>
      <c r="F152" s="26"/>
      <c r="G152" s="26"/>
      <c r="H152" s="26"/>
      <c r="I152" s="26"/>
      <c r="J152" s="26"/>
      <c r="K152" s="26"/>
      <c r="L152" s="26"/>
      <c r="M152" s="26"/>
    </row>
    <row r="153" spans="1:13" ht="130.05000000000001" customHeight="1">
      <c r="A153" s="26" t="s">
        <v>515</v>
      </c>
      <c r="B153" s="45" t="s">
        <v>262</v>
      </c>
      <c r="C153" s="45">
        <v>2023</v>
      </c>
      <c r="D153" s="26"/>
      <c r="E153" s="26"/>
      <c r="F153" s="26"/>
      <c r="G153" s="26"/>
      <c r="H153" s="26"/>
      <c r="I153" s="26"/>
      <c r="J153" s="26"/>
      <c r="K153" s="26"/>
      <c r="L153" s="26"/>
      <c r="M153" s="26"/>
    </row>
    <row r="154" spans="1:13" ht="98.55" customHeight="1">
      <c r="A154" s="26" t="s">
        <v>516</v>
      </c>
      <c r="B154" s="45" t="s">
        <v>263</v>
      </c>
      <c r="C154" s="45">
        <v>2023</v>
      </c>
      <c r="D154" s="26"/>
      <c r="E154" s="26"/>
      <c r="F154" s="26"/>
      <c r="G154" s="26"/>
      <c r="H154" s="26"/>
      <c r="I154" s="26"/>
      <c r="J154" s="26"/>
      <c r="K154" s="26"/>
      <c r="L154" s="26"/>
      <c r="M154" s="26"/>
    </row>
    <row r="155" spans="1:13" ht="60">
      <c r="A155" s="26" t="s">
        <v>264</v>
      </c>
      <c r="B155" s="45" t="s">
        <v>265</v>
      </c>
      <c r="C155" s="45">
        <v>2023</v>
      </c>
      <c r="D155" s="26"/>
      <c r="E155" s="26"/>
      <c r="F155" s="26"/>
      <c r="G155" s="26"/>
      <c r="H155" s="26"/>
      <c r="I155" s="26"/>
      <c r="J155" s="26"/>
      <c r="K155" s="26"/>
      <c r="L155" s="26"/>
      <c r="M155" s="26"/>
    </row>
    <row r="156" spans="1:13">
      <c r="A156" s="25" t="s">
        <v>266</v>
      </c>
      <c r="B156" s="46"/>
      <c r="C156" s="46"/>
      <c r="D156" s="25"/>
      <c r="E156" s="25"/>
      <c r="F156" s="25"/>
      <c r="G156" s="25"/>
      <c r="H156" s="25"/>
      <c r="I156" s="25"/>
      <c r="J156" s="25"/>
      <c r="K156" s="25"/>
      <c r="L156" s="25"/>
      <c r="M156" s="25"/>
    </row>
    <row r="157" spans="1:13" ht="45">
      <c r="A157" s="26" t="s">
        <v>267</v>
      </c>
      <c r="B157" s="45" t="s">
        <v>268</v>
      </c>
      <c r="C157" s="45" t="s">
        <v>33</v>
      </c>
      <c r="D157" s="26"/>
      <c r="E157" s="26"/>
      <c r="F157" s="26"/>
      <c r="G157" s="26"/>
      <c r="H157" s="26"/>
      <c r="I157" s="26"/>
      <c r="J157" s="26"/>
      <c r="K157" s="26"/>
      <c r="L157" s="26"/>
      <c r="M157" s="26"/>
    </row>
    <row r="158" spans="1:13" ht="30">
      <c r="A158" s="26" t="s">
        <v>269</v>
      </c>
      <c r="B158" s="45" t="s">
        <v>270</v>
      </c>
      <c r="C158" s="45" t="s">
        <v>33</v>
      </c>
      <c r="D158" s="26"/>
      <c r="E158" s="26"/>
      <c r="F158" s="26"/>
      <c r="G158" s="26"/>
      <c r="H158" s="26"/>
      <c r="I158" s="26"/>
      <c r="J158" s="26"/>
      <c r="K158" s="26"/>
      <c r="L158" s="26"/>
      <c r="M158" s="26"/>
    </row>
    <row r="159" spans="1:13">
      <c r="A159" s="25" t="s">
        <v>271</v>
      </c>
      <c r="B159" s="46"/>
      <c r="C159" s="46"/>
      <c r="D159" s="25"/>
      <c r="E159" s="25"/>
      <c r="F159" s="25"/>
      <c r="G159" s="25"/>
      <c r="H159" s="25"/>
      <c r="I159" s="25"/>
      <c r="J159" s="25"/>
      <c r="K159" s="25"/>
      <c r="L159" s="25"/>
      <c r="M159" s="25"/>
    </row>
    <row r="160" spans="1:13" ht="45">
      <c r="A160" s="26" t="s">
        <v>272</v>
      </c>
      <c r="B160" s="45" t="s">
        <v>273</v>
      </c>
      <c r="C160" s="45" t="s">
        <v>33</v>
      </c>
      <c r="D160" s="26"/>
      <c r="E160" s="26"/>
      <c r="F160" s="26"/>
      <c r="G160" s="26"/>
      <c r="H160" s="26"/>
      <c r="I160" s="26"/>
      <c r="J160" s="26"/>
      <c r="K160" s="26"/>
      <c r="L160" s="26"/>
      <c r="M160" s="26"/>
    </row>
    <row r="161" spans="1:13" ht="30">
      <c r="A161" s="26" t="s">
        <v>274</v>
      </c>
      <c r="B161" s="45" t="s">
        <v>275</v>
      </c>
      <c r="C161" s="45" t="s">
        <v>83</v>
      </c>
      <c r="D161" s="26"/>
      <c r="E161" s="26"/>
      <c r="F161" s="26"/>
      <c r="G161" s="26"/>
      <c r="H161" s="26"/>
      <c r="I161" s="26"/>
      <c r="J161" s="26"/>
      <c r="K161" s="26"/>
      <c r="L161" s="26"/>
      <c r="M161" s="26"/>
    </row>
    <row r="162" spans="1:13" ht="30">
      <c r="A162" s="26" t="s">
        <v>276</v>
      </c>
      <c r="B162" s="45" t="s">
        <v>277</v>
      </c>
      <c r="C162" s="45">
        <v>2009</v>
      </c>
      <c r="D162" s="26"/>
      <c r="E162" s="26"/>
      <c r="F162" s="26"/>
      <c r="G162" s="26"/>
      <c r="H162" s="26"/>
      <c r="I162" s="26"/>
      <c r="J162" s="26"/>
      <c r="K162" s="26"/>
      <c r="L162" s="26"/>
      <c r="M162" s="26"/>
    </row>
    <row r="163" spans="1:13" ht="66" customHeight="1">
      <c r="A163" s="26" t="s">
        <v>278</v>
      </c>
      <c r="B163" s="45" t="s">
        <v>279</v>
      </c>
      <c r="C163" s="45">
        <v>2009</v>
      </c>
      <c r="D163" s="26"/>
      <c r="E163" s="26"/>
      <c r="F163" s="26"/>
      <c r="G163" s="26"/>
      <c r="H163" s="26"/>
      <c r="I163" s="26"/>
      <c r="J163" s="26"/>
      <c r="K163" s="26"/>
      <c r="L163" s="26"/>
      <c r="M163" s="26"/>
    </row>
    <row r="164" spans="1:13" ht="45">
      <c r="A164" s="26" t="s">
        <v>280</v>
      </c>
      <c r="B164" s="45" t="s">
        <v>281</v>
      </c>
      <c r="C164" s="45">
        <v>2018</v>
      </c>
      <c r="D164" s="26"/>
      <c r="E164" s="26"/>
      <c r="F164" s="26"/>
      <c r="G164" s="26"/>
      <c r="H164" s="26"/>
      <c r="I164" s="26"/>
      <c r="J164" s="26"/>
      <c r="K164" s="26"/>
      <c r="L164" s="26"/>
      <c r="M164" s="26"/>
    </row>
    <row r="165" spans="1:13">
      <c r="A165" s="25" t="s">
        <v>282</v>
      </c>
      <c r="B165" s="46"/>
      <c r="C165" s="46"/>
      <c r="D165" s="25"/>
      <c r="E165" s="25"/>
      <c r="F165" s="25"/>
      <c r="G165" s="25"/>
      <c r="H165" s="25"/>
      <c r="I165" s="25"/>
      <c r="J165" s="25"/>
      <c r="K165" s="25"/>
      <c r="L165" s="25"/>
      <c r="M165" s="25"/>
    </row>
    <row r="166" spans="1:13" ht="130.5" customHeight="1">
      <c r="A166" s="26" t="s">
        <v>283</v>
      </c>
      <c r="B166" s="45" t="s">
        <v>284</v>
      </c>
      <c r="C166" s="45">
        <v>2018</v>
      </c>
      <c r="D166" s="26"/>
      <c r="E166" s="26"/>
      <c r="F166" s="26"/>
      <c r="G166" s="26"/>
      <c r="H166" s="26"/>
      <c r="I166" s="26"/>
      <c r="J166" s="26"/>
      <c r="K166" s="26"/>
      <c r="L166" s="26"/>
      <c r="M166" s="26"/>
    </row>
    <row r="167" spans="1:13">
      <c r="A167" s="25" t="s">
        <v>285</v>
      </c>
      <c r="B167" s="46"/>
      <c r="C167" s="46"/>
      <c r="D167" s="25"/>
      <c r="E167" s="25"/>
      <c r="F167" s="25"/>
      <c r="G167" s="25"/>
      <c r="H167" s="25"/>
      <c r="I167" s="25"/>
      <c r="J167" s="25"/>
      <c r="K167" s="25"/>
      <c r="L167" s="25"/>
      <c r="M167" s="25"/>
    </row>
    <row r="168" spans="1:13" ht="60">
      <c r="A168" s="26" t="s">
        <v>286</v>
      </c>
      <c r="B168" s="45" t="s">
        <v>287</v>
      </c>
      <c r="C168" s="45">
        <v>2009</v>
      </c>
      <c r="D168" s="26"/>
      <c r="E168" s="26"/>
      <c r="F168" s="26"/>
      <c r="G168" s="26"/>
      <c r="H168" s="26"/>
      <c r="I168" s="26"/>
      <c r="J168" s="26"/>
      <c r="K168" s="26"/>
      <c r="L168" s="26"/>
      <c r="M168" s="26"/>
    </row>
    <row r="169" spans="1:13" ht="45">
      <c r="A169" s="26" t="s">
        <v>288</v>
      </c>
      <c r="B169" s="45" t="s">
        <v>289</v>
      </c>
      <c r="C169" s="45">
        <v>2018</v>
      </c>
      <c r="D169" s="26"/>
      <c r="E169" s="26"/>
      <c r="F169" s="26"/>
      <c r="G169" s="26"/>
      <c r="H169" s="26"/>
      <c r="I169" s="26"/>
      <c r="J169" s="26"/>
      <c r="K169" s="26"/>
      <c r="L169" s="26"/>
      <c r="M169" s="26"/>
    </row>
    <row r="170" spans="1:13" ht="45">
      <c r="A170" s="26" t="s">
        <v>290</v>
      </c>
      <c r="B170" s="45" t="s">
        <v>291</v>
      </c>
      <c r="C170" s="45">
        <v>2018</v>
      </c>
      <c r="D170" s="26"/>
      <c r="E170" s="26"/>
      <c r="F170" s="26"/>
      <c r="G170" s="26"/>
      <c r="H170" s="26"/>
      <c r="I170" s="26"/>
      <c r="J170" s="26"/>
      <c r="K170" s="26"/>
      <c r="L170" s="26"/>
      <c r="M170" s="26"/>
    </row>
    <row r="171" spans="1:13" ht="30">
      <c r="A171" s="26" t="s">
        <v>292</v>
      </c>
      <c r="B171" s="45" t="s">
        <v>293</v>
      </c>
      <c r="C171" s="45">
        <v>2018</v>
      </c>
      <c r="D171" s="26"/>
      <c r="E171" s="26"/>
      <c r="F171" s="26"/>
      <c r="G171" s="26"/>
      <c r="H171" s="26"/>
      <c r="I171" s="26"/>
      <c r="J171" s="26"/>
      <c r="K171" s="26"/>
      <c r="L171" s="26"/>
      <c r="M171" s="26"/>
    </row>
    <row r="172" spans="1:13" ht="30">
      <c r="A172" s="26" t="s">
        <v>294</v>
      </c>
      <c r="B172" s="45" t="s">
        <v>295</v>
      </c>
      <c r="C172" s="45">
        <v>2018</v>
      </c>
      <c r="D172" s="26"/>
      <c r="E172" s="26"/>
      <c r="F172" s="26"/>
      <c r="G172" s="26"/>
      <c r="H172" s="26"/>
      <c r="I172" s="26"/>
      <c r="J172" s="26"/>
      <c r="K172" s="26"/>
      <c r="L172" s="26"/>
      <c r="M172" s="26"/>
    </row>
    <row r="173" spans="1:13">
      <c r="A173" s="24" t="s">
        <v>296</v>
      </c>
      <c r="B173" s="44"/>
      <c r="C173" s="44"/>
      <c r="D173" s="24"/>
      <c r="E173" s="24"/>
      <c r="F173" s="24"/>
      <c r="G173" s="24"/>
      <c r="H173" s="24"/>
      <c r="I173" s="24"/>
      <c r="J173" s="24"/>
      <c r="K173" s="24"/>
      <c r="L173" s="24"/>
      <c r="M173" s="24"/>
    </row>
    <row r="174" spans="1:13">
      <c r="A174" s="25" t="s">
        <v>297</v>
      </c>
      <c r="B174" s="46"/>
      <c r="C174" s="46"/>
      <c r="D174" s="25"/>
      <c r="E174" s="25"/>
      <c r="F174" s="25"/>
      <c r="G174" s="25"/>
      <c r="H174" s="25"/>
      <c r="I174" s="25"/>
      <c r="J174" s="25"/>
      <c r="K174" s="25"/>
      <c r="L174" s="25"/>
      <c r="M174" s="25"/>
    </row>
    <row r="175" spans="1:13" ht="381" customHeight="1">
      <c r="A175" s="26" t="s">
        <v>298</v>
      </c>
      <c r="B175" s="45" t="s">
        <v>299</v>
      </c>
      <c r="C175" s="45" t="s">
        <v>174</v>
      </c>
      <c r="D175" s="26"/>
      <c r="E175" s="26"/>
      <c r="F175" s="26"/>
      <c r="G175" s="26"/>
      <c r="H175" s="26"/>
      <c r="I175" s="26"/>
      <c r="J175" s="26"/>
      <c r="K175" s="26"/>
      <c r="L175" s="26"/>
      <c r="M175" s="26"/>
    </row>
    <row r="176" spans="1:13" ht="60">
      <c r="A176" s="26" t="s">
        <v>300</v>
      </c>
      <c r="B176" s="45" t="s">
        <v>301</v>
      </c>
      <c r="C176" s="45" t="s">
        <v>174</v>
      </c>
      <c r="D176" s="26"/>
      <c r="E176" s="26"/>
      <c r="F176" s="26"/>
      <c r="G176" s="26"/>
      <c r="H176" s="26"/>
      <c r="I176" s="26"/>
      <c r="J176" s="26"/>
      <c r="K176" s="26"/>
      <c r="L176" s="26"/>
      <c r="M176" s="26"/>
    </row>
    <row r="177" spans="1:13" ht="116.55" customHeight="1">
      <c r="A177" s="26" t="s">
        <v>517</v>
      </c>
      <c r="B177" s="45" t="s">
        <v>302</v>
      </c>
      <c r="C177" s="45">
        <v>2025</v>
      </c>
      <c r="D177" s="26"/>
      <c r="E177" s="26"/>
      <c r="F177" s="26"/>
      <c r="G177" s="26"/>
      <c r="H177" s="26"/>
      <c r="I177" s="26"/>
      <c r="J177" s="26"/>
      <c r="K177" s="26"/>
      <c r="L177" s="26"/>
      <c r="M177" s="26"/>
    </row>
    <row r="178" spans="1:13" ht="33" customHeight="1">
      <c r="A178" s="26" t="s">
        <v>303</v>
      </c>
      <c r="B178" s="45" t="s">
        <v>304</v>
      </c>
      <c r="C178" s="45">
        <v>2025</v>
      </c>
      <c r="D178" s="26"/>
      <c r="E178" s="26"/>
      <c r="F178" s="26"/>
      <c r="G178" s="26"/>
      <c r="H178" s="26"/>
      <c r="I178" s="26"/>
      <c r="J178" s="26"/>
      <c r="K178" s="26"/>
      <c r="L178" s="26"/>
      <c r="M178" s="26"/>
    </row>
    <row r="179" spans="1:13">
      <c r="A179" s="25" t="s">
        <v>305</v>
      </c>
      <c r="B179" s="46"/>
      <c r="C179" s="46"/>
      <c r="D179" s="25"/>
      <c r="E179" s="25"/>
      <c r="F179" s="25"/>
      <c r="G179" s="25"/>
      <c r="H179" s="25"/>
      <c r="I179" s="25"/>
      <c r="J179" s="25"/>
      <c r="K179" s="25"/>
      <c r="L179" s="25"/>
      <c r="M179" s="25"/>
    </row>
    <row r="180" spans="1:13" ht="75">
      <c r="A180" s="26" t="s">
        <v>306</v>
      </c>
      <c r="B180" s="45" t="s">
        <v>307</v>
      </c>
      <c r="C180" s="45">
        <v>2025</v>
      </c>
      <c r="D180" s="26"/>
      <c r="E180" s="26"/>
      <c r="F180" s="26"/>
      <c r="G180" s="26"/>
      <c r="H180" s="26"/>
      <c r="I180" s="26"/>
      <c r="J180" s="26"/>
      <c r="K180" s="26"/>
      <c r="L180" s="26"/>
      <c r="M180" s="26"/>
    </row>
    <row r="181" spans="1:13">
      <c r="A181" s="25" t="s">
        <v>308</v>
      </c>
      <c r="B181" s="46"/>
      <c r="C181" s="46"/>
      <c r="D181" s="25"/>
      <c r="E181" s="25"/>
      <c r="F181" s="25"/>
      <c r="G181" s="25"/>
      <c r="H181" s="25"/>
      <c r="I181" s="25"/>
      <c r="J181" s="25"/>
      <c r="K181" s="25"/>
      <c r="L181" s="25"/>
      <c r="M181" s="25"/>
    </row>
    <row r="182" spans="1:13" ht="60">
      <c r="A182" s="26" t="s">
        <v>309</v>
      </c>
      <c r="B182" s="45" t="s">
        <v>310</v>
      </c>
      <c r="C182" s="45" t="s">
        <v>117</v>
      </c>
      <c r="D182" s="26"/>
      <c r="E182" s="26"/>
      <c r="F182" s="26"/>
      <c r="G182" s="26"/>
      <c r="H182" s="26"/>
      <c r="I182" s="26"/>
      <c r="J182" s="26"/>
      <c r="K182" s="26"/>
      <c r="L182" s="26"/>
      <c r="M182" s="26"/>
    </row>
    <row r="183" spans="1:13">
      <c r="A183" s="25" t="s">
        <v>311</v>
      </c>
      <c r="B183" s="46"/>
      <c r="C183" s="46"/>
      <c r="D183" s="25"/>
      <c r="E183" s="25"/>
      <c r="F183" s="25"/>
      <c r="G183" s="25"/>
      <c r="H183" s="25"/>
      <c r="I183" s="25"/>
      <c r="J183" s="25"/>
      <c r="K183" s="25"/>
      <c r="L183" s="25"/>
      <c r="M183" s="25"/>
    </row>
    <row r="184" spans="1:13" ht="142.05000000000001" customHeight="1">
      <c r="A184" s="26" t="s">
        <v>312</v>
      </c>
      <c r="B184" s="45" t="s">
        <v>313</v>
      </c>
      <c r="C184" s="45">
        <v>2025</v>
      </c>
      <c r="D184" s="26"/>
      <c r="E184" s="26"/>
      <c r="F184" s="26"/>
      <c r="G184" s="26"/>
      <c r="H184" s="26"/>
      <c r="I184" s="26"/>
      <c r="J184" s="26"/>
      <c r="K184" s="26"/>
      <c r="L184" s="26"/>
      <c r="M184" s="26"/>
    </row>
    <row r="185" spans="1:13">
      <c r="A185" s="25" t="s">
        <v>314</v>
      </c>
      <c r="B185" s="46"/>
      <c r="C185" s="46"/>
      <c r="D185" s="25"/>
      <c r="E185" s="25"/>
      <c r="F185" s="25"/>
      <c r="G185" s="25"/>
      <c r="H185" s="25"/>
      <c r="I185" s="25"/>
      <c r="J185" s="25"/>
      <c r="K185" s="25"/>
      <c r="L185" s="25"/>
      <c r="M185" s="25"/>
    </row>
    <row r="186" spans="1:13" ht="45">
      <c r="A186" s="26" t="s">
        <v>315</v>
      </c>
      <c r="B186" s="45" t="s">
        <v>316</v>
      </c>
      <c r="C186" s="45">
        <v>2025</v>
      </c>
      <c r="D186" s="26"/>
      <c r="E186" s="26"/>
      <c r="F186" s="26"/>
      <c r="G186" s="26"/>
      <c r="H186" s="26"/>
      <c r="I186" s="26"/>
      <c r="J186" s="26"/>
      <c r="K186" s="26"/>
      <c r="L186" s="26"/>
      <c r="M186" s="26"/>
    </row>
    <row r="187" spans="1:13" ht="45">
      <c r="A187" s="26" t="s">
        <v>317</v>
      </c>
      <c r="B187" s="45" t="s">
        <v>318</v>
      </c>
      <c r="C187" s="45">
        <v>2025</v>
      </c>
      <c r="D187" s="26"/>
      <c r="E187" s="26"/>
      <c r="F187" s="26"/>
      <c r="G187" s="26"/>
      <c r="H187" s="26"/>
      <c r="I187" s="26"/>
      <c r="J187" s="26"/>
      <c r="K187" s="26"/>
      <c r="L187" s="26"/>
      <c r="M187" s="26"/>
    </row>
    <row r="188" spans="1:13" ht="30">
      <c r="A188" s="26" t="s">
        <v>319</v>
      </c>
      <c r="B188" s="45" t="s">
        <v>320</v>
      </c>
      <c r="C188" s="45">
        <v>2025</v>
      </c>
      <c r="D188" s="26"/>
      <c r="E188" s="26"/>
      <c r="F188" s="26"/>
      <c r="G188" s="26"/>
      <c r="H188" s="26"/>
      <c r="I188" s="26"/>
      <c r="J188" s="26"/>
      <c r="K188" s="26"/>
      <c r="L188" s="26"/>
      <c r="M188" s="26"/>
    </row>
    <row r="189" spans="1:13" ht="45">
      <c r="A189" s="26" t="s">
        <v>321</v>
      </c>
      <c r="B189" s="45" t="s">
        <v>322</v>
      </c>
      <c r="C189" s="45">
        <v>2025</v>
      </c>
      <c r="D189" s="26"/>
      <c r="E189" s="26"/>
      <c r="F189" s="26"/>
      <c r="G189" s="26"/>
      <c r="H189" s="26"/>
      <c r="I189" s="26"/>
      <c r="J189" s="26"/>
      <c r="K189" s="26"/>
      <c r="L189" s="26"/>
      <c r="M189" s="26"/>
    </row>
    <row r="190" spans="1:13">
      <c r="A190" s="25" t="s">
        <v>323</v>
      </c>
      <c r="B190" s="46"/>
      <c r="C190" s="46"/>
      <c r="D190" s="25"/>
      <c r="E190" s="25"/>
      <c r="F190" s="25"/>
      <c r="G190" s="25"/>
      <c r="H190" s="25"/>
      <c r="I190" s="25"/>
      <c r="J190" s="25"/>
      <c r="K190" s="25"/>
      <c r="L190" s="25"/>
      <c r="M190" s="25"/>
    </row>
    <row r="191" spans="1:13" ht="174.45" customHeight="1">
      <c r="A191" s="26" t="s">
        <v>324</v>
      </c>
      <c r="B191" s="45" t="s">
        <v>325</v>
      </c>
      <c r="C191" s="45">
        <v>2023</v>
      </c>
      <c r="D191" s="26"/>
      <c r="E191" s="26"/>
      <c r="F191" s="26"/>
      <c r="G191" s="26"/>
      <c r="H191" s="26"/>
      <c r="I191" s="26"/>
      <c r="J191" s="26"/>
      <c r="K191" s="26"/>
      <c r="L191" s="26"/>
      <c r="M191" s="26"/>
    </row>
    <row r="192" spans="1:13" ht="207.45" customHeight="1">
      <c r="A192" s="26" t="s">
        <v>518</v>
      </c>
      <c r="B192" s="45" t="s">
        <v>326</v>
      </c>
      <c r="C192" s="45">
        <v>2023</v>
      </c>
      <c r="D192" s="26"/>
      <c r="E192" s="26"/>
      <c r="F192" s="26"/>
      <c r="G192" s="26"/>
      <c r="H192" s="26"/>
      <c r="I192" s="26"/>
      <c r="J192" s="26"/>
      <c r="K192" s="26"/>
      <c r="L192" s="26"/>
      <c r="M192" s="26"/>
    </row>
    <row r="193" spans="1:13" ht="240" customHeight="1">
      <c r="A193" s="26" t="s">
        <v>519</v>
      </c>
      <c r="B193" s="45" t="s">
        <v>327</v>
      </c>
      <c r="C193" s="45">
        <v>2023</v>
      </c>
      <c r="D193" s="26"/>
      <c r="E193" s="26"/>
      <c r="F193" s="26"/>
      <c r="G193" s="26"/>
      <c r="H193" s="26"/>
      <c r="I193" s="26"/>
      <c r="J193" s="26"/>
      <c r="K193" s="26"/>
      <c r="L193" s="26"/>
      <c r="M193" s="26"/>
    </row>
    <row r="194" spans="1:13" ht="45">
      <c r="A194" s="26" t="s">
        <v>328</v>
      </c>
      <c r="B194" s="45" t="s">
        <v>329</v>
      </c>
      <c r="C194" s="45">
        <v>2023</v>
      </c>
      <c r="D194" s="26"/>
      <c r="E194" s="26"/>
      <c r="F194" s="26"/>
      <c r="G194" s="26"/>
      <c r="H194" s="26"/>
      <c r="I194" s="26"/>
      <c r="J194" s="26"/>
      <c r="K194" s="26"/>
      <c r="L194" s="26"/>
      <c r="M194" s="26"/>
    </row>
    <row r="195" spans="1:13" ht="60">
      <c r="A195" s="26" t="s">
        <v>330</v>
      </c>
      <c r="B195" s="45" t="s">
        <v>331</v>
      </c>
      <c r="C195" s="45">
        <v>2023</v>
      </c>
      <c r="D195" s="26"/>
      <c r="E195" s="26"/>
      <c r="F195" s="26"/>
      <c r="G195" s="26"/>
      <c r="H195" s="26"/>
      <c r="I195" s="26"/>
      <c r="J195" s="26"/>
      <c r="K195" s="26"/>
      <c r="L195" s="26"/>
      <c r="M195" s="26"/>
    </row>
    <row r="196" spans="1:13" ht="105.6">
      <c r="A196" s="26" t="s">
        <v>520</v>
      </c>
      <c r="B196" s="45" t="s">
        <v>332</v>
      </c>
      <c r="C196" s="45">
        <v>2023</v>
      </c>
      <c r="D196" s="26"/>
      <c r="E196" s="26"/>
      <c r="F196" s="26"/>
      <c r="G196" s="26"/>
      <c r="H196" s="26"/>
      <c r="I196" s="26"/>
      <c r="J196" s="26"/>
      <c r="K196" s="26"/>
      <c r="L196" s="26"/>
      <c r="M196" s="26"/>
    </row>
    <row r="197" spans="1:13" ht="120">
      <c r="A197" s="26" t="s">
        <v>333</v>
      </c>
      <c r="B197" s="45" t="s">
        <v>334</v>
      </c>
      <c r="C197" s="45">
        <v>2023</v>
      </c>
      <c r="D197" s="26"/>
      <c r="E197" s="26"/>
      <c r="F197" s="26"/>
      <c r="G197" s="26"/>
      <c r="H197" s="26"/>
      <c r="I197" s="26"/>
      <c r="J197" s="26"/>
      <c r="K197" s="26"/>
      <c r="L197" s="26"/>
      <c r="M197" s="26"/>
    </row>
    <row r="198" spans="1:13" ht="45">
      <c r="A198" s="26" t="s">
        <v>335</v>
      </c>
      <c r="B198" s="45" t="s">
        <v>336</v>
      </c>
      <c r="C198" s="45">
        <v>2023</v>
      </c>
      <c r="D198" s="26"/>
      <c r="E198" s="26"/>
      <c r="F198" s="26"/>
      <c r="G198" s="26"/>
      <c r="H198" s="26"/>
      <c r="I198" s="26"/>
      <c r="J198" s="26"/>
      <c r="K198" s="26"/>
      <c r="L198" s="26"/>
      <c r="M198" s="26"/>
    </row>
    <row r="199" spans="1:13">
      <c r="A199" s="25" t="s">
        <v>337</v>
      </c>
      <c r="B199" s="46"/>
      <c r="C199" s="46"/>
      <c r="D199" s="25"/>
      <c r="E199" s="25"/>
      <c r="F199" s="25"/>
      <c r="G199" s="25"/>
      <c r="H199" s="25"/>
      <c r="I199" s="25"/>
      <c r="J199" s="25"/>
      <c r="K199" s="25"/>
      <c r="L199" s="25"/>
      <c r="M199" s="25"/>
    </row>
    <row r="200" spans="1:13" ht="30">
      <c r="A200" s="27" t="s">
        <v>338</v>
      </c>
      <c r="B200" s="47"/>
      <c r="C200" s="47"/>
      <c r="D200" s="27"/>
      <c r="E200" s="27"/>
      <c r="F200" s="27"/>
      <c r="G200" s="27"/>
      <c r="H200" s="27"/>
      <c r="I200" s="27"/>
      <c r="J200" s="27"/>
      <c r="K200" s="27"/>
      <c r="L200" s="27"/>
      <c r="M200" s="27"/>
    </row>
    <row r="201" spans="1:13" ht="45">
      <c r="A201" s="26" t="s">
        <v>339</v>
      </c>
      <c r="B201" s="45" t="s">
        <v>340</v>
      </c>
      <c r="C201" s="45">
        <v>2009</v>
      </c>
      <c r="D201" s="26"/>
      <c r="E201" s="26"/>
      <c r="F201" s="26"/>
      <c r="G201" s="26"/>
      <c r="H201" s="26"/>
      <c r="I201" s="26"/>
      <c r="J201" s="26"/>
      <c r="K201" s="26"/>
      <c r="L201" s="26"/>
      <c r="M201" s="26"/>
    </row>
    <row r="202" spans="1:13" ht="30">
      <c r="A202" s="26" t="s">
        <v>341</v>
      </c>
      <c r="B202" s="45" t="s">
        <v>342</v>
      </c>
      <c r="C202" s="45">
        <v>2009</v>
      </c>
      <c r="D202" s="26"/>
      <c r="E202" s="26"/>
      <c r="F202" s="26"/>
      <c r="G202" s="26"/>
      <c r="H202" s="26"/>
      <c r="I202" s="26"/>
      <c r="J202" s="26"/>
      <c r="K202" s="26"/>
      <c r="L202" s="26"/>
      <c r="M202" s="26"/>
    </row>
    <row r="203" spans="1:13" ht="105">
      <c r="A203" s="26" t="s">
        <v>521</v>
      </c>
      <c r="B203" s="45" t="s">
        <v>343</v>
      </c>
      <c r="C203" s="45" t="s">
        <v>83</v>
      </c>
      <c r="D203" s="26"/>
      <c r="E203" s="26"/>
      <c r="F203" s="26"/>
      <c r="G203" s="26"/>
      <c r="H203" s="26"/>
      <c r="I203" s="26"/>
      <c r="J203" s="26"/>
      <c r="K203" s="26"/>
      <c r="L203" s="26"/>
      <c r="M203" s="26"/>
    </row>
    <row r="204" spans="1:13" ht="105">
      <c r="A204" s="26" t="s">
        <v>522</v>
      </c>
      <c r="B204" s="45" t="s">
        <v>344</v>
      </c>
      <c r="C204" s="45" t="s">
        <v>83</v>
      </c>
      <c r="D204" s="26"/>
      <c r="E204" s="26"/>
      <c r="F204" s="26"/>
      <c r="G204" s="26"/>
      <c r="H204" s="26"/>
      <c r="I204" s="26"/>
      <c r="J204" s="26"/>
      <c r="K204" s="26"/>
      <c r="L204" s="26"/>
      <c r="M204" s="26"/>
    </row>
    <row r="205" spans="1:13" ht="159" customHeight="1">
      <c r="A205" s="26" t="s">
        <v>524</v>
      </c>
      <c r="B205" s="45" t="s">
        <v>345</v>
      </c>
      <c r="C205" s="45" t="s">
        <v>33</v>
      </c>
      <c r="D205" s="26"/>
      <c r="E205" s="26"/>
      <c r="F205" s="26"/>
      <c r="G205" s="26"/>
      <c r="H205" s="26"/>
      <c r="I205" s="26"/>
      <c r="J205" s="26"/>
      <c r="K205" s="26"/>
      <c r="L205" s="26"/>
      <c r="M205" s="26"/>
    </row>
    <row r="206" spans="1:13" ht="45">
      <c r="A206" s="26" t="s">
        <v>346</v>
      </c>
      <c r="B206" s="45" t="s">
        <v>347</v>
      </c>
      <c r="C206" s="45" t="s">
        <v>83</v>
      </c>
      <c r="D206" s="26"/>
      <c r="E206" s="26"/>
      <c r="F206" s="26"/>
      <c r="G206" s="26"/>
      <c r="H206" s="26"/>
      <c r="I206" s="26"/>
      <c r="J206" s="26"/>
      <c r="K206" s="26"/>
      <c r="L206" s="26"/>
      <c r="M206" s="26"/>
    </row>
    <row r="207" spans="1:13">
      <c r="A207" s="25" t="s">
        <v>348</v>
      </c>
      <c r="B207" s="46"/>
      <c r="C207" s="46"/>
      <c r="D207" s="25"/>
      <c r="E207" s="25"/>
      <c r="F207" s="25"/>
      <c r="G207" s="25"/>
      <c r="H207" s="25"/>
      <c r="I207" s="25"/>
      <c r="J207" s="25"/>
      <c r="K207" s="25"/>
      <c r="L207" s="25"/>
      <c r="M207" s="25"/>
    </row>
    <row r="208" spans="1:13" ht="111" customHeight="1">
      <c r="A208" s="26" t="s">
        <v>523</v>
      </c>
      <c r="B208" s="45" t="s">
        <v>349</v>
      </c>
      <c r="C208" s="45" t="s">
        <v>33</v>
      </c>
      <c r="D208" s="26"/>
      <c r="E208" s="26"/>
      <c r="F208" s="26"/>
      <c r="G208" s="26"/>
      <c r="H208" s="26"/>
      <c r="I208" s="26"/>
      <c r="J208" s="26"/>
      <c r="K208" s="26"/>
      <c r="L208" s="26"/>
      <c r="M208" s="26"/>
    </row>
    <row r="209" spans="1:13" ht="30">
      <c r="A209" s="26" t="s">
        <v>350</v>
      </c>
      <c r="B209" s="45" t="s">
        <v>351</v>
      </c>
      <c r="C209" s="45" t="s">
        <v>83</v>
      </c>
      <c r="D209" s="26"/>
      <c r="E209" s="26"/>
      <c r="F209" s="26"/>
      <c r="G209" s="26"/>
      <c r="H209" s="26"/>
      <c r="I209" s="26"/>
      <c r="J209" s="26"/>
      <c r="K209" s="26"/>
      <c r="L209" s="26"/>
      <c r="M209" s="26"/>
    </row>
    <row r="210" spans="1:13" ht="60">
      <c r="A210" s="26" t="s">
        <v>352</v>
      </c>
      <c r="B210" s="45" t="s">
        <v>353</v>
      </c>
      <c r="C210" s="45">
        <v>2009</v>
      </c>
      <c r="D210" s="26"/>
      <c r="E210" s="26"/>
      <c r="F210" s="26"/>
      <c r="G210" s="26"/>
      <c r="H210" s="26"/>
      <c r="I210" s="26"/>
      <c r="J210" s="26"/>
      <c r="K210" s="26"/>
      <c r="L210" s="26"/>
      <c r="M210" s="26"/>
    </row>
    <row r="211" spans="1:13">
      <c r="A211" s="24" t="s">
        <v>354</v>
      </c>
      <c r="B211" s="44"/>
      <c r="C211" s="44"/>
      <c r="D211" s="24"/>
      <c r="E211" s="24"/>
      <c r="F211" s="24"/>
      <c r="G211" s="24"/>
      <c r="H211" s="24"/>
      <c r="I211" s="24"/>
      <c r="J211" s="24"/>
      <c r="K211" s="24"/>
      <c r="L211" s="24"/>
      <c r="M211" s="24"/>
    </row>
    <row r="212" spans="1:13">
      <c r="A212" s="25" t="s">
        <v>355</v>
      </c>
      <c r="B212" s="46"/>
      <c r="C212" s="46"/>
      <c r="D212" s="25"/>
      <c r="E212" s="25"/>
      <c r="F212" s="25"/>
      <c r="G212" s="25"/>
      <c r="H212" s="25"/>
      <c r="I212" s="25"/>
      <c r="J212" s="25"/>
      <c r="K212" s="25"/>
      <c r="L212" s="25"/>
      <c r="M212" s="25"/>
    </row>
    <row r="213" spans="1:13" ht="84" customHeight="1">
      <c r="A213" s="26" t="s">
        <v>356</v>
      </c>
      <c r="B213" s="45" t="s">
        <v>357</v>
      </c>
      <c r="C213" s="45" t="s">
        <v>83</v>
      </c>
      <c r="D213" s="26"/>
      <c r="E213" s="26"/>
      <c r="F213" s="26"/>
      <c r="G213" s="26"/>
      <c r="H213" s="26"/>
      <c r="I213" s="26"/>
      <c r="J213" s="26"/>
      <c r="K213" s="26"/>
      <c r="L213" s="26"/>
      <c r="M213" s="26"/>
    </row>
    <row r="214" spans="1:13" ht="30">
      <c r="A214" s="26" t="s">
        <v>358</v>
      </c>
      <c r="B214" s="45" t="s">
        <v>359</v>
      </c>
      <c r="C214" s="45">
        <v>2009</v>
      </c>
      <c r="D214" s="26"/>
      <c r="E214" s="26"/>
      <c r="F214" s="26"/>
      <c r="G214" s="26"/>
      <c r="H214" s="26"/>
      <c r="I214" s="26"/>
      <c r="J214" s="26"/>
      <c r="K214" s="26"/>
      <c r="L214" s="26"/>
      <c r="M214" s="26"/>
    </row>
    <row r="215" spans="1:13" ht="30">
      <c r="A215" s="26" t="s">
        <v>360</v>
      </c>
      <c r="B215" s="45" t="s">
        <v>361</v>
      </c>
      <c r="C215" s="45" t="s">
        <v>83</v>
      </c>
      <c r="D215" s="26"/>
      <c r="E215" s="26"/>
      <c r="F215" s="26"/>
      <c r="G215" s="26"/>
      <c r="H215" s="26"/>
      <c r="I215" s="26"/>
      <c r="J215" s="26"/>
      <c r="K215" s="26"/>
      <c r="L215" s="26"/>
      <c r="M215" s="26"/>
    </row>
    <row r="216" spans="1:13">
      <c r="A216" s="25" t="s">
        <v>362</v>
      </c>
      <c r="B216" s="46"/>
      <c r="C216" s="46"/>
      <c r="D216" s="25"/>
      <c r="E216" s="25"/>
      <c r="F216" s="25"/>
      <c r="G216" s="25"/>
      <c r="H216" s="25"/>
      <c r="I216" s="25"/>
      <c r="J216" s="25"/>
      <c r="K216" s="25"/>
      <c r="L216" s="25"/>
      <c r="M216" s="25"/>
    </row>
    <row r="217" spans="1:13" ht="192" customHeight="1">
      <c r="A217" s="26" t="s">
        <v>363</v>
      </c>
      <c r="B217" s="45" t="s">
        <v>364</v>
      </c>
      <c r="C217" s="45" t="s">
        <v>83</v>
      </c>
      <c r="D217" s="26"/>
      <c r="E217" s="26"/>
      <c r="F217" s="26"/>
      <c r="G217" s="26"/>
      <c r="H217" s="26"/>
      <c r="I217" s="26"/>
      <c r="J217" s="26"/>
      <c r="K217" s="26"/>
      <c r="L217" s="26"/>
      <c r="M217" s="26"/>
    </row>
    <row r="218" spans="1:13">
      <c r="A218" s="24" t="s">
        <v>365</v>
      </c>
      <c r="B218" s="44"/>
      <c r="C218" s="44"/>
      <c r="D218" s="24"/>
      <c r="E218" s="24"/>
      <c r="F218" s="24"/>
      <c r="G218" s="24"/>
      <c r="H218" s="24"/>
      <c r="I218" s="24"/>
      <c r="J218" s="24"/>
      <c r="K218" s="24"/>
      <c r="L218" s="24"/>
      <c r="M218" s="24"/>
    </row>
    <row r="219" spans="1:13" ht="120">
      <c r="A219" s="26" t="s">
        <v>366</v>
      </c>
      <c r="B219" s="45" t="s">
        <v>367</v>
      </c>
      <c r="C219" s="45">
        <v>2018</v>
      </c>
      <c r="D219" s="26"/>
      <c r="E219" s="26"/>
      <c r="F219" s="26"/>
      <c r="G219" s="26"/>
      <c r="H219" s="26"/>
      <c r="I219" s="26"/>
      <c r="J219" s="26"/>
      <c r="K219" s="26"/>
      <c r="L219" s="26"/>
      <c r="M219" s="26"/>
    </row>
    <row r="220" spans="1:13" ht="30">
      <c r="A220" s="26" t="s">
        <v>368</v>
      </c>
      <c r="B220" s="45" t="s">
        <v>369</v>
      </c>
      <c r="C220" s="45">
        <v>2018</v>
      </c>
      <c r="D220" s="26"/>
      <c r="E220" s="26"/>
      <c r="F220" s="26"/>
      <c r="G220" s="26"/>
      <c r="H220" s="26"/>
      <c r="I220" s="26"/>
      <c r="J220" s="26"/>
      <c r="K220" s="26"/>
      <c r="L220" s="26"/>
      <c r="M220" s="26"/>
    </row>
    <row r="221" spans="1:13">
      <c r="A221" s="24" t="s">
        <v>370</v>
      </c>
      <c r="B221" s="44"/>
      <c r="C221" s="44"/>
      <c r="D221" s="24"/>
      <c r="E221" s="24"/>
      <c r="F221" s="24"/>
      <c r="G221" s="24"/>
      <c r="H221" s="24"/>
      <c r="I221" s="24"/>
      <c r="J221" s="24"/>
      <c r="K221" s="24"/>
      <c r="L221" s="24"/>
      <c r="M221" s="24"/>
    </row>
    <row r="222" spans="1:13">
      <c r="A222" s="27" t="s">
        <v>371</v>
      </c>
      <c r="B222" s="47"/>
      <c r="C222" s="47"/>
      <c r="D222" s="27"/>
      <c r="E222" s="27"/>
      <c r="F222" s="27"/>
      <c r="G222" s="27"/>
      <c r="H222" s="27"/>
      <c r="I222" s="27"/>
      <c r="J222" s="27"/>
      <c r="K222" s="27"/>
      <c r="L222" s="27"/>
      <c r="M222" s="27"/>
    </row>
    <row r="223" spans="1:13" ht="75">
      <c r="A223" s="26" t="s">
        <v>372</v>
      </c>
      <c r="B223" s="45" t="s">
        <v>373</v>
      </c>
      <c r="C223" s="45">
        <v>2018</v>
      </c>
      <c r="D223" s="26"/>
      <c r="E223" s="26"/>
      <c r="F223" s="26"/>
      <c r="G223" s="26"/>
      <c r="H223" s="26"/>
      <c r="I223" s="26"/>
      <c r="J223" s="26"/>
      <c r="K223" s="26"/>
      <c r="L223" s="26"/>
      <c r="M223" s="26"/>
    </row>
    <row r="224" spans="1:13">
      <c r="A224" s="25" t="s">
        <v>374</v>
      </c>
      <c r="B224" s="46"/>
      <c r="C224" s="46"/>
      <c r="D224" s="25"/>
      <c r="E224" s="25"/>
      <c r="F224" s="25"/>
      <c r="G224" s="25"/>
      <c r="H224" s="25"/>
      <c r="I224" s="25"/>
      <c r="J224" s="25"/>
      <c r="K224" s="25"/>
      <c r="L224" s="25"/>
      <c r="M224" s="25"/>
    </row>
    <row r="225" spans="1:13" ht="130.05000000000001" customHeight="1">
      <c r="A225" s="26" t="s">
        <v>375</v>
      </c>
      <c r="B225" s="45" t="s">
        <v>376</v>
      </c>
      <c r="C225" s="45">
        <v>2018</v>
      </c>
      <c r="D225" s="26"/>
      <c r="E225" s="26"/>
      <c r="F225" s="26"/>
      <c r="G225" s="26"/>
      <c r="H225" s="26"/>
      <c r="I225" s="26"/>
      <c r="J225" s="26"/>
      <c r="K225" s="26"/>
      <c r="L225" s="26"/>
      <c r="M225" s="26"/>
    </row>
    <row r="226" spans="1:13">
      <c r="A226" s="25" t="s">
        <v>377</v>
      </c>
      <c r="B226" s="46"/>
      <c r="C226" s="46"/>
      <c r="D226" s="25"/>
      <c r="E226" s="25"/>
      <c r="F226" s="25"/>
      <c r="G226" s="25"/>
      <c r="H226" s="25"/>
      <c r="I226" s="25"/>
      <c r="J226" s="25"/>
      <c r="K226" s="25"/>
      <c r="L226" s="25"/>
      <c r="M226" s="25"/>
    </row>
    <row r="227" spans="1:13" ht="105">
      <c r="A227" s="26" t="s">
        <v>378</v>
      </c>
      <c r="B227" s="45" t="s">
        <v>379</v>
      </c>
      <c r="C227" s="45">
        <v>2018</v>
      </c>
      <c r="D227" s="26"/>
      <c r="E227" s="26"/>
      <c r="F227" s="26"/>
      <c r="G227" s="26"/>
      <c r="H227" s="26"/>
      <c r="I227" s="26"/>
      <c r="J227" s="26"/>
      <c r="K227" s="26"/>
      <c r="L227" s="26"/>
      <c r="M227" s="26"/>
    </row>
    <row r="228" spans="1:13">
      <c r="A228" s="25" t="s">
        <v>380</v>
      </c>
      <c r="B228" s="46"/>
      <c r="C228" s="46"/>
      <c r="D228" s="25"/>
      <c r="E228" s="25"/>
      <c r="F228" s="25"/>
      <c r="G228" s="25"/>
      <c r="H228" s="25"/>
      <c r="I228" s="25"/>
      <c r="J228" s="25"/>
      <c r="K228" s="25"/>
      <c r="L228" s="25"/>
      <c r="M228" s="25"/>
    </row>
    <row r="229" spans="1:13" ht="208.95" customHeight="1">
      <c r="A229" s="26" t="s">
        <v>381</v>
      </c>
      <c r="B229" s="45" t="s">
        <v>382</v>
      </c>
      <c r="C229" s="45">
        <v>2018</v>
      </c>
      <c r="D229" s="26"/>
      <c r="E229" s="26"/>
      <c r="F229" s="26"/>
      <c r="G229" s="26"/>
      <c r="H229" s="26"/>
      <c r="I229" s="26"/>
      <c r="J229" s="26"/>
      <c r="K229" s="26"/>
      <c r="L229" s="26"/>
      <c r="M229" s="26"/>
    </row>
    <row r="230" spans="1:13">
      <c r="A230" s="25" t="s">
        <v>383</v>
      </c>
      <c r="B230" s="46"/>
      <c r="C230" s="46"/>
      <c r="D230" s="25"/>
      <c r="E230" s="25"/>
      <c r="F230" s="25"/>
      <c r="G230" s="25"/>
      <c r="H230" s="25"/>
      <c r="I230" s="25"/>
      <c r="J230" s="25"/>
      <c r="K230" s="25"/>
      <c r="L230" s="25"/>
      <c r="M230" s="25"/>
    </row>
    <row r="231" spans="1:13" ht="142.05000000000001" customHeight="1">
      <c r="A231" s="26" t="s">
        <v>384</v>
      </c>
      <c r="B231" s="45" t="s">
        <v>385</v>
      </c>
      <c r="C231" s="45">
        <v>2018</v>
      </c>
      <c r="D231" s="26"/>
      <c r="E231" s="26"/>
      <c r="F231" s="26"/>
      <c r="G231" s="26"/>
      <c r="H231" s="26"/>
      <c r="I231" s="26"/>
      <c r="J231" s="26"/>
      <c r="K231" s="26"/>
      <c r="L231" s="26"/>
      <c r="M231" s="26"/>
    </row>
  </sheetData>
  <autoFilter ref="A2:M2" xr:uid="{CDAB6358-A15C-45A3-97A4-BA9D51CB315E}"/>
  <phoneticPr fontId="24" type="noConversion"/>
  <conditionalFormatting sqref="E4:L231">
    <cfRule type="expression" dxfId="0" priority="1">
      <formula>$D4="No"</formula>
    </cfRule>
  </conditionalFormatting>
  <pageMargins left="0.70866141732283472" right="0.70866141732283472" top="0.74803149606299213" bottom="0.74803149606299213" header="0.31496062992125984" footer="0.31496062992125984"/>
  <pageSetup paperSize="9" scale="21"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0000000}">
          <x14:formula1>
            <xm:f>Dropdowns!$A$1:$A$3</xm:f>
          </x14:formula1>
          <xm:sqref>F4:F231 D4:D231</xm:sqref>
        </x14:dataValidation>
        <x14:dataValidation type="list" allowBlank="1" showInputMessage="1" showErrorMessage="1" xr:uid="{00000000-0002-0000-0100-000002000000}">
          <x14:formula1>
            <xm:f>Dropdowns!$A$1:$A$2</xm:f>
          </x14:formula1>
          <xm:sqref>H4:H231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720686-2012-499B-BD8B-867EF29E1AA1}">
  <sheetPr>
    <tabColor rgb="FF228096"/>
    <pageSetUpPr fitToPage="1"/>
  </sheetPr>
  <dimension ref="A1:C32"/>
  <sheetViews>
    <sheetView showGridLines="0" workbookViewId="0">
      <selection activeCell="C4" sqref="C4"/>
    </sheetView>
  </sheetViews>
  <sheetFormatPr defaultColWidth="9.1640625" defaultRowHeight="16.8"/>
  <cols>
    <col min="1" max="1" width="25.5" style="53" customWidth="1"/>
    <col min="2" max="3" width="36.6640625" style="30" customWidth="1"/>
    <col min="4" max="16384" width="9.1640625" style="30"/>
  </cols>
  <sheetData>
    <row r="1" spans="1:3" ht="27.75" customHeight="1">
      <c r="A1" s="28" t="s">
        <v>533</v>
      </c>
      <c r="B1" s="29"/>
      <c r="C1" s="29"/>
    </row>
    <row r="2" spans="1:3">
      <c r="A2" s="40" t="s">
        <v>391</v>
      </c>
      <c r="B2" s="32" t="s">
        <v>392</v>
      </c>
      <c r="C2" s="32" t="s">
        <v>393</v>
      </c>
    </row>
    <row r="3" spans="1:3" ht="30">
      <c r="A3" s="38" t="s">
        <v>394</v>
      </c>
      <c r="B3" s="38" t="s">
        <v>395</v>
      </c>
      <c r="C3" s="38" t="s">
        <v>396</v>
      </c>
    </row>
    <row r="4" spans="1:3" ht="162" customHeight="1">
      <c r="A4" s="38" t="s">
        <v>397</v>
      </c>
      <c r="B4" s="38" t="s">
        <v>403</v>
      </c>
      <c r="C4" s="38" t="s">
        <v>404</v>
      </c>
    </row>
    <row r="5" spans="1:3" ht="210">
      <c r="A5" s="38" t="s">
        <v>398</v>
      </c>
      <c r="B5" s="38" t="s">
        <v>405</v>
      </c>
      <c r="C5" s="38" t="s">
        <v>406</v>
      </c>
    </row>
    <row r="6" spans="1:3" ht="90">
      <c r="A6" s="38" t="s">
        <v>399</v>
      </c>
      <c r="B6" s="38" t="s">
        <v>407</v>
      </c>
      <c r="C6" s="38" t="s">
        <v>408</v>
      </c>
    </row>
    <row r="7" spans="1:3" ht="180">
      <c r="A7" s="38" t="s">
        <v>400</v>
      </c>
      <c r="B7" s="38" t="s">
        <v>409</v>
      </c>
      <c r="C7" s="38" t="s">
        <v>410</v>
      </c>
    </row>
    <row r="8" spans="1:3" ht="30">
      <c r="A8" s="38" t="s">
        <v>401</v>
      </c>
      <c r="B8" s="38" t="s">
        <v>411</v>
      </c>
      <c r="C8" s="38" t="s">
        <v>411</v>
      </c>
    </row>
    <row r="9" spans="1:3" ht="178.05" customHeight="1">
      <c r="A9" s="38" t="s">
        <v>402</v>
      </c>
      <c r="B9" s="38" t="s">
        <v>412</v>
      </c>
      <c r="C9" s="38"/>
    </row>
    <row r="10" spans="1:3">
      <c r="A10" s="49"/>
      <c r="B10" s="35"/>
      <c r="C10" s="35"/>
    </row>
    <row r="11" spans="1:3">
      <c r="A11" s="49"/>
      <c r="B11" s="35"/>
      <c r="C11" s="35"/>
    </row>
    <row r="12" spans="1:3">
      <c r="A12" s="49"/>
      <c r="B12" s="35"/>
      <c r="C12" s="35"/>
    </row>
    <row r="13" spans="1:3">
      <c r="A13" s="50"/>
      <c r="B13" s="35"/>
      <c r="C13" s="35"/>
    </row>
    <row r="14" spans="1:3">
      <c r="A14" s="51"/>
      <c r="B14" s="29"/>
      <c r="C14" s="29"/>
    </row>
    <row r="15" spans="1:3">
      <c r="A15" s="52"/>
    </row>
    <row r="16" spans="1:3">
      <c r="A16" s="52"/>
    </row>
    <row r="17" spans="1:1">
      <c r="A17" s="52"/>
    </row>
    <row r="18" spans="1:1">
      <c r="A18" s="52"/>
    </row>
    <row r="19" spans="1:1">
      <c r="A19" s="52"/>
    </row>
    <row r="20" spans="1:1">
      <c r="A20" s="52"/>
    </row>
    <row r="21" spans="1:1">
      <c r="A21" s="52"/>
    </row>
    <row r="22" spans="1:1">
      <c r="A22" s="52"/>
    </row>
    <row r="23" spans="1:1">
      <c r="A23" s="52"/>
    </row>
    <row r="24" spans="1:1">
      <c r="A24" s="52"/>
    </row>
    <row r="25" spans="1:1">
      <c r="A25" s="52"/>
    </row>
    <row r="26" spans="1:1">
      <c r="A26" s="52"/>
    </row>
    <row r="27" spans="1:1">
      <c r="A27" s="52"/>
    </row>
    <row r="28" spans="1:1">
      <c r="A28" s="52"/>
    </row>
    <row r="29" spans="1:1">
      <c r="A29" s="52"/>
    </row>
    <row r="30" spans="1:1">
      <c r="A30" s="52"/>
    </row>
    <row r="31" spans="1:1">
      <c r="A31" s="52"/>
    </row>
    <row r="32" spans="1:1">
      <c r="A32" s="52"/>
    </row>
  </sheetData>
  <pageMargins left="0.7" right="0.7" top="0.75" bottom="0.75" header="0.3" footer="0.3"/>
  <pageSetup paperSize="9" scale="99" fitToHeight="0" orientation="landscape"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A4FA01-6FC8-40A8-B911-1A0E8B9220D4}">
  <sheetPr>
    <tabColor rgb="FF228096"/>
    <pageSetUpPr fitToPage="1"/>
  </sheetPr>
  <dimension ref="A1:C31"/>
  <sheetViews>
    <sheetView showGridLines="0" workbookViewId="0"/>
  </sheetViews>
  <sheetFormatPr defaultColWidth="9.1640625" defaultRowHeight="16.8"/>
  <cols>
    <col min="1" max="1" width="30.25" style="30" customWidth="1"/>
    <col min="2" max="2" width="37.25" style="30" customWidth="1"/>
    <col min="3" max="3" width="37.08203125" style="30" customWidth="1"/>
    <col min="4" max="16384" width="9.1640625" style="30"/>
  </cols>
  <sheetData>
    <row r="1" spans="1:3" ht="27.75" customHeight="1">
      <c r="A1" s="28" t="s">
        <v>527</v>
      </c>
      <c r="B1" s="29"/>
      <c r="C1" s="29"/>
    </row>
    <row r="2" spans="1:3" ht="27.75" customHeight="1">
      <c r="A2" s="28" t="s">
        <v>528</v>
      </c>
      <c r="B2" s="29"/>
      <c r="C2" s="29"/>
    </row>
    <row r="3" spans="1:3" ht="31.2">
      <c r="A3" s="40" t="s">
        <v>414</v>
      </c>
      <c r="B3" s="41" t="s">
        <v>415</v>
      </c>
      <c r="C3" s="41" t="s">
        <v>416</v>
      </c>
    </row>
    <row r="4" spans="1:3" ht="90">
      <c r="A4" s="38" t="s">
        <v>417</v>
      </c>
      <c r="B4" s="38" t="s">
        <v>421</v>
      </c>
      <c r="C4" s="38" t="s">
        <v>421</v>
      </c>
    </row>
    <row r="5" spans="1:3" ht="90">
      <c r="A5" s="38" t="s">
        <v>399</v>
      </c>
      <c r="B5" s="38" t="s">
        <v>422</v>
      </c>
      <c r="C5" s="38" t="s">
        <v>422</v>
      </c>
    </row>
    <row r="6" spans="1:3" ht="135">
      <c r="A6" s="38" t="s">
        <v>418</v>
      </c>
      <c r="B6" s="38" t="s">
        <v>423</v>
      </c>
      <c r="C6" s="38" t="s">
        <v>424</v>
      </c>
    </row>
    <row r="7" spans="1:3">
      <c r="A7" s="38" t="s">
        <v>419</v>
      </c>
      <c r="B7" s="33" t="s">
        <v>425</v>
      </c>
      <c r="C7" s="38" t="s">
        <v>426</v>
      </c>
    </row>
    <row r="8" spans="1:3">
      <c r="A8" s="38" t="s">
        <v>420</v>
      </c>
      <c r="B8" s="33" t="s">
        <v>427</v>
      </c>
      <c r="C8" s="38" t="s">
        <v>428</v>
      </c>
    </row>
    <row r="9" spans="1:3" ht="28.5" customHeight="1">
      <c r="A9" s="34"/>
      <c r="B9" s="35"/>
      <c r="C9" s="35"/>
    </row>
    <row r="10" spans="1:3">
      <c r="A10" s="34"/>
      <c r="B10" s="35"/>
      <c r="C10" s="35"/>
    </row>
    <row r="11" spans="1:3">
      <c r="A11" s="34"/>
      <c r="B11" s="35"/>
      <c r="C11" s="35"/>
    </row>
    <row r="12" spans="1:3">
      <c r="A12" s="35"/>
      <c r="B12" s="35"/>
      <c r="C12" s="35"/>
    </row>
    <row r="13" spans="1:3">
      <c r="A13" s="36"/>
      <c r="B13" s="29"/>
      <c r="C13" s="29"/>
    </row>
    <row r="14" spans="1:3">
      <c r="A14" s="37"/>
    </row>
    <row r="15" spans="1:3">
      <c r="A15" s="37"/>
    </row>
    <row r="16" spans="1:3">
      <c r="A16" s="37"/>
    </row>
    <row r="17" spans="1:1">
      <c r="A17" s="37"/>
    </row>
    <row r="18" spans="1:1">
      <c r="A18" s="37"/>
    </row>
    <row r="19" spans="1:1">
      <c r="A19" s="37"/>
    </row>
    <row r="20" spans="1:1">
      <c r="A20" s="37"/>
    </row>
    <row r="21" spans="1:1">
      <c r="A21" s="37"/>
    </row>
    <row r="22" spans="1:1">
      <c r="A22" s="37"/>
    </row>
    <row r="23" spans="1:1">
      <c r="A23" s="37"/>
    </row>
    <row r="24" spans="1:1">
      <c r="A24" s="37"/>
    </row>
    <row r="25" spans="1:1">
      <c r="A25" s="37"/>
    </row>
    <row r="26" spans="1:1">
      <c r="A26" s="37"/>
    </row>
    <row r="27" spans="1:1">
      <c r="A27" s="37"/>
    </row>
    <row r="28" spans="1:1">
      <c r="A28" s="37"/>
    </row>
    <row r="29" spans="1:1">
      <c r="A29" s="37"/>
    </row>
    <row r="30" spans="1:1">
      <c r="A30" s="37"/>
    </row>
    <row r="31" spans="1:1">
      <c r="A31" s="37"/>
    </row>
  </sheetData>
  <pageMargins left="0.7" right="0.7" top="0.75" bottom="0.75" header="0.3" footer="0.3"/>
  <pageSetup paperSize="9" scale="99" fitToHeight="0" orientation="landscape"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D1E63F-2158-453C-8583-9CD0F2A6A39E}">
  <sheetPr>
    <tabColor rgb="FF228096"/>
    <pageSetUpPr fitToPage="1"/>
  </sheetPr>
  <dimension ref="A1:B31"/>
  <sheetViews>
    <sheetView showGridLines="0" workbookViewId="0"/>
  </sheetViews>
  <sheetFormatPr defaultColWidth="9.1640625" defaultRowHeight="16.8"/>
  <cols>
    <col min="1" max="1" width="28.08203125" style="30" customWidth="1"/>
    <col min="2" max="2" width="55.25" style="30" customWidth="1"/>
    <col min="3" max="16384" width="9.1640625" style="30"/>
  </cols>
  <sheetData>
    <row r="1" spans="1:2" ht="27.75" customHeight="1">
      <c r="A1" s="28" t="s">
        <v>530</v>
      </c>
      <c r="B1" s="29"/>
    </row>
    <row r="2" spans="1:2" ht="27.75" customHeight="1">
      <c r="A2" s="28" t="s">
        <v>529</v>
      </c>
      <c r="B2" s="29"/>
    </row>
    <row r="3" spans="1:2">
      <c r="A3" s="31" t="s">
        <v>391</v>
      </c>
      <c r="B3" s="32" t="s">
        <v>429</v>
      </c>
    </row>
    <row r="4" spans="1:2" ht="120">
      <c r="A4" s="38" t="s">
        <v>430</v>
      </c>
      <c r="B4" s="38" t="s">
        <v>434</v>
      </c>
    </row>
    <row r="5" spans="1:2" ht="159.44999999999999" customHeight="1">
      <c r="A5" s="38" t="s">
        <v>431</v>
      </c>
      <c r="B5" s="38" t="s">
        <v>435</v>
      </c>
    </row>
    <row r="6" spans="1:2" ht="30">
      <c r="A6" s="38" t="s">
        <v>432</v>
      </c>
      <c r="B6" s="38" t="s">
        <v>436</v>
      </c>
    </row>
    <row r="7" spans="1:2" ht="102.45" customHeight="1">
      <c r="A7" s="38" t="s">
        <v>418</v>
      </c>
      <c r="B7" s="38" t="s">
        <v>437</v>
      </c>
    </row>
    <row r="8" spans="1:2" ht="364.5" customHeight="1">
      <c r="A8" s="38" t="s">
        <v>433</v>
      </c>
      <c r="B8" s="38" t="s">
        <v>438</v>
      </c>
    </row>
    <row r="9" spans="1:2" ht="28.5" customHeight="1">
      <c r="A9" s="34"/>
      <c r="B9" s="35"/>
    </row>
    <row r="10" spans="1:2">
      <c r="A10" s="34"/>
      <c r="B10" s="35"/>
    </row>
    <row r="11" spans="1:2">
      <c r="A11" s="34"/>
      <c r="B11" s="35"/>
    </row>
    <row r="12" spans="1:2">
      <c r="A12" s="35"/>
      <c r="B12" s="35"/>
    </row>
    <row r="13" spans="1:2">
      <c r="A13" s="36"/>
      <c r="B13" s="29"/>
    </row>
    <row r="14" spans="1:2">
      <c r="A14" s="37"/>
    </row>
    <row r="15" spans="1:2">
      <c r="A15" s="37"/>
    </row>
    <row r="16" spans="1:2">
      <c r="A16" s="37"/>
    </row>
    <row r="17" spans="1:1">
      <c r="A17" s="37"/>
    </row>
    <row r="18" spans="1:1">
      <c r="A18" s="37"/>
    </row>
    <row r="19" spans="1:1">
      <c r="A19" s="37"/>
    </row>
    <row r="20" spans="1:1">
      <c r="A20" s="37"/>
    </row>
    <row r="21" spans="1:1">
      <c r="A21" s="37"/>
    </row>
    <row r="22" spans="1:1">
      <c r="A22" s="37"/>
    </row>
    <row r="23" spans="1:1">
      <c r="A23" s="37"/>
    </row>
    <row r="24" spans="1:1">
      <c r="A24" s="37"/>
    </row>
    <row r="25" spans="1:1">
      <c r="A25" s="37"/>
    </row>
    <row r="26" spans="1:1">
      <c r="A26" s="37"/>
    </row>
    <row r="27" spans="1:1">
      <c r="A27" s="37"/>
    </row>
    <row r="28" spans="1:1">
      <c r="A28" s="37"/>
    </row>
    <row r="29" spans="1:1">
      <c r="A29" s="37"/>
    </row>
    <row r="30" spans="1:1">
      <c r="A30" s="37"/>
    </row>
    <row r="31" spans="1:1">
      <c r="A31" s="37"/>
    </row>
  </sheetData>
  <pageMargins left="0.7" right="0.7" top="0.75" bottom="0.75" header="0.3" footer="0.3"/>
  <pageSetup paperSize="9" scale="99" fitToHeight="0" orientation="landscape"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384A94-6F4B-4B93-AA57-4656825C4E44}">
  <sheetPr>
    <tabColor rgb="FF228096"/>
    <pageSetUpPr fitToPage="1"/>
  </sheetPr>
  <dimension ref="A1:C33"/>
  <sheetViews>
    <sheetView showGridLines="0" workbookViewId="0"/>
  </sheetViews>
  <sheetFormatPr defaultColWidth="9.1640625" defaultRowHeight="16.8"/>
  <cols>
    <col min="1" max="1" width="24.1640625" style="30" customWidth="1"/>
    <col min="2" max="2" width="41.33203125" style="30" customWidth="1"/>
    <col min="3" max="3" width="41.75" style="30" customWidth="1"/>
    <col min="4" max="16384" width="9.1640625" style="30"/>
  </cols>
  <sheetData>
    <row r="1" spans="1:3" ht="27.75" customHeight="1">
      <c r="A1" s="28" t="s">
        <v>531</v>
      </c>
      <c r="B1" s="29"/>
      <c r="C1" s="29"/>
    </row>
    <row r="2" spans="1:3" ht="27.75" customHeight="1">
      <c r="A2" s="28" t="s">
        <v>532</v>
      </c>
      <c r="B2" s="29"/>
      <c r="C2" s="29"/>
    </row>
    <row r="3" spans="1:3">
      <c r="A3" s="31" t="s">
        <v>391</v>
      </c>
      <c r="B3" s="32" t="s">
        <v>182</v>
      </c>
      <c r="C3" s="32" t="s">
        <v>441</v>
      </c>
    </row>
    <row r="4" spans="1:3" ht="60">
      <c r="A4" s="33" t="s">
        <v>394</v>
      </c>
      <c r="B4" s="38" t="s">
        <v>445</v>
      </c>
      <c r="C4" s="38" t="s">
        <v>446</v>
      </c>
    </row>
    <row r="5" spans="1:3">
      <c r="A5" s="33" t="s">
        <v>419</v>
      </c>
      <c r="B5" s="33" t="s">
        <v>447</v>
      </c>
      <c r="C5" s="38" t="s">
        <v>448</v>
      </c>
    </row>
    <row r="6" spans="1:3" ht="115.05" customHeight="1">
      <c r="A6" s="33" t="s">
        <v>442</v>
      </c>
      <c r="B6" s="38" t="s">
        <v>449</v>
      </c>
      <c r="C6" s="38" t="s">
        <v>450</v>
      </c>
    </row>
    <row r="7" spans="1:3" ht="60">
      <c r="A7" s="33" t="s">
        <v>443</v>
      </c>
      <c r="B7" s="38" t="s">
        <v>451</v>
      </c>
      <c r="C7" s="38" t="s">
        <v>452</v>
      </c>
    </row>
    <row r="8" spans="1:3" ht="193.5" customHeight="1">
      <c r="A8" s="33" t="s">
        <v>418</v>
      </c>
      <c r="B8" s="38" t="s">
        <v>453</v>
      </c>
      <c r="C8" s="38" t="s">
        <v>454</v>
      </c>
    </row>
    <row r="9" spans="1:3" ht="45">
      <c r="A9" s="33" t="s">
        <v>444</v>
      </c>
      <c r="B9" s="38" t="s">
        <v>455</v>
      </c>
      <c r="C9" s="38" t="s">
        <v>456</v>
      </c>
    </row>
    <row r="10" spans="1:3" ht="30">
      <c r="A10" s="33" t="s">
        <v>420</v>
      </c>
      <c r="B10" s="38" t="s">
        <v>457</v>
      </c>
      <c r="C10" s="38" t="s">
        <v>458</v>
      </c>
    </row>
    <row r="11" spans="1:3">
      <c r="A11" s="34"/>
      <c r="B11" s="35"/>
      <c r="C11" s="50"/>
    </row>
    <row r="12" spans="1:3">
      <c r="A12" s="34"/>
      <c r="B12" s="35"/>
      <c r="C12" s="35"/>
    </row>
    <row r="13" spans="1:3">
      <c r="A13" s="34"/>
      <c r="B13" s="35"/>
      <c r="C13" s="35"/>
    </row>
    <row r="14" spans="1:3">
      <c r="A14" s="35"/>
      <c r="B14" s="35"/>
      <c r="C14" s="35"/>
    </row>
    <row r="15" spans="1:3">
      <c r="A15" s="36"/>
      <c r="B15" s="29"/>
      <c r="C15" s="29"/>
    </row>
    <row r="16" spans="1:3">
      <c r="A16" s="37"/>
    </row>
    <row r="17" spans="1:1">
      <c r="A17" s="37"/>
    </row>
    <row r="18" spans="1:1">
      <c r="A18" s="37"/>
    </row>
    <row r="19" spans="1:1">
      <c r="A19" s="37"/>
    </row>
    <row r="20" spans="1:1">
      <c r="A20" s="37"/>
    </row>
    <row r="21" spans="1:1">
      <c r="A21" s="37"/>
    </row>
    <row r="22" spans="1:1">
      <c r="A22" s="37"/>
    </row>
    <row r="23" spans="1:1">
      <c r="A23" s="37"/>
    </row>
    <row r="24" spans="1:1">
      <c r="A24" s="37"/>
    </row>
    <row r="25" spans="1:1">
      <c r="A25" s="37"/>
    </row>
    <row r="26" spans="1:1">
      <c r="A26" s="37"/>
    </row>
    <row r="27" spans="1:1">
      <c r="A27" s="37"/>
    </row>
    <row r="28" spans="1:1">
      <c r="A28" s="37"/>
    </row>
    <row r="29" spans="1:1">
      <c r="A29" s="37"/>
    </row>
    <row r="30" spans="1:1">
      <c r="A30" s="37"/>
    </row>
    <row r="31" spans="1:1">
      <c r="A31" s="37"/>
    </row>
    <row r="32" spans="1:1">
      <c r="A32" s="37"/>
    </row>
    <row r="33" spans="1:1">
      <c r="A33" s="37"/>
    </row>
  </sheetData>
  <pageMargins left="0.7" right="0.7" top="0.75" bottom="0.75" header="0.3" footer="0.3"/>
  <pageSetup paperSize="9" scale="99" fitToHeight="0" orientation="landscape"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742333-8F5D-4018-B91C-F0183D1C9FAD}">
  <sheetPr>
    <tabColor rgb="FF228096"/>
    <pageSetUpPr fitToPage="1"/>
  </sheetPr>
  <dimension ref="A1:D28"/>
  <sheetViews>
    <sheetView showGridLines="0" workbookViewId="0"/>
  </sheetViews>
  <sheetFormatPr defaultColWidth="9.1640625" defaultRowHeight="16.8"/>
  <cols>
    <col min="1" max="1" width="26.08203125" style="30" customWidth="1"/>
    <col min="2" max="2" width="32.4140625" style="30" customWidth="1"/>
    <col min="3" max="3" width="37.58203125" style="30" customWidth="1"/>
    <col min="4" max="4" width="39.9140625" style="30" customWidth="1"/>
    <col min="5" max="16384" width="9.1640625" style="30"/>
  </cols>
  <sheetData>
    <row r="1" spans="1:4" ht="27.75" customHeight="1">
      <c r="A1" s="28" t="s">
        <v>460</v>
      </c>
      <c r="B1" s="29"/>
      <c r="C1" s="29"/>
      <c r="D1" s="29"/>
    </row>
    <row r="2" spans="1:4" ht="46.8">
      <c r="A2" s="42" t="s">
        <v>391</v>
      </c>
      <c r="B2" s="43" t="s">
        <v>461</v>
      </c>
      <c r="C2" s="43" t="s">
        <v>462</v>
      </c>
      <c r="D2" s="43" t="s">
        <v>463</v>
      </c>
    </row>
    <row r="3" spans="1:4" ht="65.55" customHeight="1">
      <c r="A3" s="33" t="s">
        <v>464</v>
      </c>
      <c r="B3" s="38" t="s">
        <v>466</v>
      </c>
      <c r="C3" s="38" t="s">
        <v>467</v>
      </c>
      <c r="D3" s="38" t="s">
        <v>468</v>
      </c>
    </row>
    <row r="4" spans="1:4" ht="117.45" customHeight="1">
      <c r="A4" s="33" t="s">
        <v>465</v>
      </c>
      <c r="B4" s="38" t="s">
        <v>469</v>
      </c>
      <c r="C4" s="38" t="s">
        <v>470</v>
      </c>
      <c r="D4" s="38" t="s">
        <v>471</v>
      </c>
    </row>
    <row r="5" spans="1:4" ht="196.95" customHeight="1">
      <c r="A5" s="33" t="s">
        <v>418</v>
      </c>
      <c r="B5" s="38" t="s">
        <v>472</v>
      </c>
      <c r="C5" s="38" t="s">
        <v>473</v>
      </c>
      <c r="D5" s="38" t="s">
        <v>474</v>
      </c>
    </row>
    <row r="6" spans="1:4" ht="28.5" customHeight="1">
      <c r="A6" s="34"/>
      <c r="B6" s="35"/>
      <c r="C6" s="35"/>
      <c r="D6" s="35"/>
    </row>
    <row r="7" spans="1:4">
      <c r="A7" s="34"/>
      <c r="B7" s="35"/>
      <c r="C7" s="35"/>
      <c r="D7" s="35"/>
    </row>
    <row r="8" spans="1:4">
      <c r="A8" s="34"/>
      <c r="B8" s="35"/>
      <c r="C8" s="35"/>
      <c r="D8" s="35"/>
    </row>
    <row r="9" spans="1:4">
      <c r="A9" s="35"/>
      <c r="B9" s="35"/>
      <c r="C9" s="35"/>
      <c r="D9" s="35"/>
    </row>
    <row r="10" spans="1:4">
      <c r="A10" s="36"/>
      <c r="B10" s="29"/>
      <c r="C10" s="29"/>
      <c r="D10" s="29"/>
    </row>
    <row r="11" spans="1:4">
      <c r="A11" s="37"/>
    </row>
    <row r="12" spans="1:4">
      <c r="A12" s="37"/>
    </row>
    <row r="13" spans="1:4">
      <c r="A13" s="37"/>
    </row>
    <row r="14" spans="1:4">
      <c r="A14" s="37"/>
    </row>
    <row r="15" spans="1:4">
      <c r="A15" s="37"/>
    </row>
    <row r="16" spans="1:4">
      <c r="A16" s="37"/>
    </row>
    <row r="17" spans="1:1">
      <c r="A17" s="37"/>
    </row>
    <row r="18" spans="1:1">
      <c r="A18" s="37"/>
    </row>
    <row r="19" spans="1:1">
      <c r="A19" s="37"/>
    </row>
    <row r="20" spans="1:1">
      <c r="A20" s="37"/>
    </row>
    <row r="21" spans="1:1">
      <c r="A21" s="37"/>
    </row>
    <row r="22" spans="1:1">
      <c r="A22" s="37"/>
    </row>
    <row r="23" spans="1:1">
      <c r="A23" s="37"/>
    </row>
    <row r="24" spans="1:1">
      <c r="A24" s="37"/>
    </row>
    <row r="25" spans="1:1">
      <c r="A25" s="37"/>
    </row>
    <row r="26" spans="1:1">
      <c r="A26" s="37"/>
    </row>
    <row r="27" spans="1:1">
      <c r="A27" s="37"/>
    </row>
    <row r="28" spans="1:1">
      <c r="A28" s="37"/>
    </row>
  </sheetData>
  <pageMargins left="0.7" right="0.7" top="0.75" bottom="0.75" header="0.3" footer="0.3"/>
  <pageSetup paperSize="9" scale="99" fitToHeight="0" orientation="landscape"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C84AB7-EDCD-4B49-A02A-341B20AA81DB}">
  <sheetPr>
    <tabColor rgb="FF228096"/>
    <pageSetUpPr fitToPage="1"/>
  </sheetPr>
  <dimension ref="A1:C30"/>
  <sheetViews>
    <sheetView showGridLines="0" workbookViewId="0"/>
  </sheetViews>
  <sheetFormatPr defaultColWidth="9.1640625" defaultRowHeight="16.8"/>
  <cols>
    <col min="1" max="1" width="33.33203125" style="30" customWidth="1"/>
    <col min="2" max="2" width="35.83203125" style="30" customWidth="1"/>
    <col min="3" max="3" width="36.08203125" style="30" customWidth="1"/>
    <col min="4" max="16384" width="9.1640625" style="30"/>
  </cols>
  <sheetData>
    <row r="1" spans="1:3" ht="27.75" customHeight="1">
      <c r="A1" s="28" t="s">
        <v>476</v>
      </c>
      <c r="B1" s="29"/>
      <c r="C1" s="29"/>
    </row>
    <row r="2" spans="1:3" ht="46.8">
      <c r="A2" s="42" t="s">
        <v>391</v>
      </c>
      <c r="B2" s="43" t="s">
        <v>477</v>
      </c>
      <c r="C2" s="43" t="s">
        <v>478</v>
      </c>
    </row>
    <row r="3" spans="1:3" ht="30">
      <c r="A3" s="38" t="s">
        <v>394</v>
      </c>
      <c r="B3" s="38" t="s">
        <v>479</v>
      </c>
      <c r="C3" s="38" t="s">
        <v>480</v>
      </c>
    </row>
    <row r="4" spans="1:3" ht="30">
      <c r="A4" s="38" t="s">
        <v>481</v>
      </c>
      <c r="B4" s="38" t="s">
        <v>482</v>
      </c>
      <c r="C4" s="38" t="s">
        <v>483</v>
      </c>
    </row>
    <row r="5" spans="1:3" ht="205.95" customHeight="1">
      <c r="A5" s="38" t="s">
        <v>484</v>
      </c>
      <c r="B5" s="38" t="s">
        <v>485</v>
      </c>
      <c r="C5" s="38" t="s">
        <v>486</v>
      </c>
    </row>
    <row r="6" spans="1:3" ht="143.55000000000001" customHeight="1">
      <c r="A6" s="38" t="s">
        <v>487</v>
      </c>
      <c r="B6" s="38" t="s">
        <v>488</v>
      </c>
      <c r="C6" s="38" t="s">
        <v>489</v>
      </c>
    </row>
    <row r="7" spans="1:3" ht="90">
      <c r="A7" s="33" t="s">
        <v>444</v>
      </c>
      <c r="B7" s="38" t="s">
        <v>490</v>
      </c>
      <c r="C7" s="38" t="s">
        <v>491</v>
      </c>
    </row>
    <row r="8" spans="1:3" ht="28.5" customHeight="1">
      <c r="A8" s="34"/>
      <c r="B8" s="35"/>
      <c r="C8" s="35"/>
    </row>
    <row r="9" spans="1:3">
      <c r="A9" s="34"/>
      <c r="B9" s="35"/>
      <c r="C9" s="35"/>
    </row>
    <row r="10" spans="1:3">
      <c r="A10" s="34"/>
      <c r="B10" s="35"/>
      <c r="C10" s="35"/>
    </row>
    <row r="11" spans="1:3">
      <c r="A11" s="35"/>
      <c r="B11" s="35"/>
      <c r="C11" s="35"/>
    </row>
    <row r="12" spans="1:3">
      <c r="A12" s="36"/>
      <c r="B12" s="29"/>
      <c r="C12" s="29"/>
    </row>
    <row r="13" spans="1:3">
      <c r="A13" s="37"/>
    </row>
    <row r="14" spans="1:3">
      <c r="A14" s="37"/>
    </row>
    <row r="15" spans="1:3">
      <c r="A15" s="37"/>
    </row>
    <row r="16" spans="1:3">
      <c r="A16" s="37"/>
    </row>
    <row r="17" spans="1:1">
      <c r="A17" s="37"/>
    </row>
    <row r="18" spans="1:1">
      <c r="A18" s="37"/>
    </row>
    <row r="19" spans="1:1">
      <c r="A19" s="37"/>
    </row>
    <row r="20" spans="1:1">
      <c r="A20" s="37"/>
    </row>
    <row r="21" spans="1:1">
      <c r="A21" s="37"/>
    </row>
    <row r="22" spans="1:1">
      <c r="A22" s="37"/>
    </row>
    <row r="23" spans="1:1">
      <c r="A23" s="37"/>
    </row>
    <row r="24" spans="1:1">
      <c r="A24" s="37"/>
    </row>
    <row r="25" spans="1:1">
      <c r="A25" s="37"/>
    </row>
    <row r="26" spans="1:1">
      <c r="A26" s="37"/>
    </row>
    <row r="27" spans="1:1">
      <c r="A27" s="37"/>
    </row>
    <row r="28" spans="1:1">
      <c r="A28" s="37"/>
    </row>
    <row r="29" spans="1:1">
      <c r="A29" s="37"/>
    </row>
    <row r="30" spans="1:1">
      <c r="A30" s="37"/>
    </row>
  </sheetData>
  <pageMargins left="0.7" right="0.7" top="0.75" bottom="0.75" header="0.3" footer="0.3"/>
  <pageSetup paperSize="9" scale="99" fitToHeight="0" orientation="landscape"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53A0AE-48DA-4B7D-926E-C965859E3DFC}">
  <sheetPr>
    <tabColor rgb="FF228096"/>
    <pageSetUpPr fitToPage="1"/>
  </sheetPr>
  <dimension ref="A1:B30"/>
  <sheetViews>
    <sheetView showGridLines="0" workbookViewId="0"/>
  </sheetViews>
  <sheetFormatPr defaultColWidth="9.1640625" defaultRowHeight="16.8"/>
  <cols>
    <col min="1" max="1" width="37" style="30" customWidth="1"/>
    <col min="2" max="2" width="49.75" style="30" customWidth="1"/>
    <col min="3" max="16384" width="9.1640625" style="30"/>
  </cols>
  <sheetData>
    <row r="1" spans="1:2" ht="27.75" customHeight="1">
      <c r="A1" s="28" t="s">
        <v>534</v>
      </c>
      <c r="B1" s="29"/>
    </row>
    <row r="2" spans="1:2" ht="27.75" customHeight="1">
      <c r="A2" s="28" t="s">
        <v>535</v>
      </c>
      <c r="B2" s="29"/>
    </row>
    <row r="3" spans="1:2" ht="31.2">
      <c r="A3" s="42" t="s">
        <v>391</v>
      </c>
      <c r="B3" s="43" t="s">
        <v>492</v>
      </c>
    </row>
    <row r="4" spans="1:2" ht="30">
      <c r="A4" s="38" t="s">
        <v>394</v>
      </c>
      <c r="B4" s="38" t="s">
        <v>493</v>
      </c>
    </row>
    <row r="5" spans="1:2" ht="105">
      <c r="A5" s="38" t="s">
        <v>494</v>
      </c>
      <c r="B5" s="38" t="s">
        <v>495</v>
      </c>
    </row>
    <row r="6" spans="1:2" ht="90">
      <c r="A6" s="33" t="s">
        <v>418</v>
      </c>
      <c r="B6" s="38" t="s">
        <v>496</v>
      </c>
    </row>
    <row r="7" spans="1:2" ht="45">
      <c r="A7" s="33" t="s">
        <v>444</v>
      </c>
      <c r="B7" s="38" t="s">
        <v>497</v>
      </c>
    </row>
    <row r="8" spans="1:2" ht="28.5" customHeight="1">
      <c r="A8" s="34"/>
      <c r="B8" s="35"/>
    </row>
    <row r="9" spans="1:2">
      <c r="A9" s="34"/>
      <c r="B9" s="35"/>
    </row>
    <row r="10" spans="1:2">
      <c r="A10" s="34"/>
      <c r="B10" s="35"/>
    </row>
    <row r="11" spans="1:2">
      <c r="A11" s="35"/>
      <c r="B11" s="35"/>
    </row>
    <row r="12" spans="1:2">
      <c r="A12" s="36"/>
      <c r="B12" s="29"/>
    </row>
    <row r="13" spans="1:2">
      <c r="A13" s="37"/>
    </row>
    <row r="14" spans="1:2">
      <c r="A14" s="37"/>
    </row>
    <row r="15" spans="1:2">
      <c r="A15" s="37"/>
    </row>
    <row r="16" spans="1:2">
      <c r="A16" s="37"/>
    </row>
    <row r="17" spans="1:1">
      <c r="A17" s="37"/>
    </row>
    <row r="18" spans="1:1">
      <c r="A18" s="37"/>
    </row>
    <row r="19" spans="1:1">
      <c r="A19" s="37"/>
    </row>
    <row r="20" spans="1:1">
      <c r="A20" s="37"/>
    </row>
    <row r="21" spans="1:1">
      <c r="A21" s="37"/>
    </row>
    <row r="22" spans="1:1">
      <c r="A22" s="37"/>
    </row>
    <row r="23" spans="1:1">
      <c r="A23" s="37"/>
    </row>
    <row r="24" spans="1:1">
      <c r="A24" s="37"/>
    </row>
    <row r="25" spans="1:1">
      <c r="A25" s="37"/>
    </row>
    <row r="26" spans="1:1">
      <c r="A26" s="37"/>
    </row>
    <row r="27" spans="1:1">
      <c r="A27" s="37"/>
    </row>
    <row r="28" spans="1:1">
      <c r="A28" s="37"/>
    </row>
    <row r="29" spans="1:1">
      <c r="A29" s="37"/>
    </row>
    <row r="30" spans="1:1">
      <c r="A30" s="37"/>
    </row>
  </sheetData>
  <pageMargins left="0.7" right="0.7" top="0.75" bottom="0.75" header="0.3" footer="0.3"/>
  <pageSetup paperSize="9" scale="99" fitToHeight="0" orientation="landscape"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geb11f8ce9d940728585fae6d5409a45 xmlns="acaf4567-dc07-471f-892c-2bcb86ef35ae">
      <Terms xmlns="http://schemas.microsoft.com/office/infopath/2007/PartnerControls"/>
    </geb11f8ce9d940728585fae6d5409a45>
    <lcf76f155ced4ddcb4097134ff3c332f xmlns="acaf4567-dc07-471f-892c-2bcb86ef35ae">
      <Terms xmlns="http://schemas.microsoft.com/office/infopath/2007/PartnerControls"/>
    </lcf76f155ced4ddcb4097134ff3c332f>
    <TaxCatchAll xmlns="0eb656aa-4e79-4e95-9076-bc119a23e0cc"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B99456BF0FC3654992BB01F701E3BF13" ma:contentTypeVersion="16" ma:contentTypeDescription="Create a new document." ma:contentTypeScope="" ma:versionID="9c122098d4e003b4384c4da8d0c27443">
  <xsd:schema xmlns:xsd="http://www.w3.org/2001/XMLSchema" xmlns:xs="http://www.w3.org/2001/XMLSchema" xmlns:p="http://schemas.microsoft.com/office/2006/metadata/properties" xmlns:ns2="acaf4567-dc07-471f-892c-2bcb86ef35ae" xmlns:ns3="c1f338ac-e338-414f-952c-f74dcc6d59e1" xmlns:ns4="0eb656aa-4e79-4e95-9076-bc119a23e0cc" targetNamespace="http://schemas.microsoft.com/office/2006/metadata/properties" ma:root="true" ma:fieldsID="d886e9f0196ab673da6bef6c2dfa2844" ns2:_="" ns3:_="" ns4:_="">
    <xsd:import namespace="acaf4567-dc07-471f-892c-2bcb86ef35ae"/>
    <xsd:import namespace="c1f338ac-e338-414f-952c-f74dcc6d59e1"/>
    <xsd:import namespace="0eb656aa-4e79-4e95-9076-bc119a23e0cc"/>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3:SharedWithUsers" minOccurs="0"/>
                <xsd:element ref="ns3:SharedWithDetails" minOccurs="0"/>
                <xsd:element ref="ns2:geb11f8ce9d940728585fae6d5409a45" minOccurs="0"/>
                <xsd:element ref="ns4:TaxCatchAll" minOccurs="0"/>
                <xsd:element ref="ns2:MediaServiceSearchProperties" minOccurs="0"/>
                <xsd:element ref="ns2:lcf76f155ced4ddcb4097134ff3c332f"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af4567-dc07-471f-892c-2bcb86ef35a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geb11f8ce9d940728585fae6d5409a45" ma:index="18" nillable="true" ma:taxonomy="true" ma:internalName="geb11f8ce9d940728585fae6d5409a45" ma:taxonomyFieldName="Display_x0020_Status" ma:displayName="Display Status" ma:default="" ma:fieldId="{0eb11f8c-e9d9-4072-8585-fae6d5409a45}" ma:taxonomyMulti="true" ma:sspId="9abb4586-6e39-4769-a9e9-e64cee0e77fc" ma:termSetId="a3edbbf6-09fc-44dd-a9a2-ad1f41badab5" ma:anchorId="00000000-0000-0000-0000-000000000000" ma:open="false" ma:isKeyword="false">
      <xsd:complexType>
        <xsd:sequence>
          <xsd:element ref="pc:Terms" minOccurs="0" maxOccurs="1"/>
        </xsd:sequence>
      </xsd:complexType>
    </xsd:element>
    <xsd:element name="MediaServiceSearchProperties" ma:index="20" nillable="true" ma:displayName="MediaServiceSearchProperties" ma:hidden="true" ma:internalName="MediaServiceSearchProperties" ma:readOnly="true">
      <xsd:simpleType>
        <xsd:restriction base="dms:Note"/>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9abb4586-6e39-4769-a9e9-e64cee0e77fc" ma:termSetId="09814cd3-568e-fe90-9814-8d621ff8fb84" ma:anchorId="fba54fb3-c3e1-fe81-a776-ca4b69148c4d" ma:open="true" ma:isKeyword="false">
      <xsd:complexType>
        <xsd:sequence>
          <xsd:element ref="pc:Terms" minOccurs="0" maxOccurs="1"/>
        </xsd:sequence>
      </xsd:complexType>
    </xsd:element>
    <xsd:element name="MediaServiceOCR" ma:index="23"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1f338ac-e338-414f-952c-f74dcc6d59e1"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eb656aa-4e79-4e95-9076-bc119a23e0cc"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2ee1930f-003b-4c79-bb18-414e791589f1}" ma:internalName="TaxCatchAll" ma:showField="CatchAllData" ma:web="c1f338ac-e338-414f-952c-f74dcc6d59e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5BA42C6-4814-4038-83EC-13877F407104}">
  <ds:schemaRefs>
    <ds:schemaRef ds:uri="0eb656aa-4e79-4e95-9076-bc119a23e0cc"/>
    <ds:schemaRef ds:uri="http://schemas.microsoft.com/office/infopath/2007/PartnerControls"/>
    <ds:schemaRef ds:uri="http://schemas.microsoft.com/office/2006/documentManagement/types"/>
    <ds:schemaRef ds:uri="http://schemas.microsoft.com/office/2006/metadata/properties"/>
    <ds:schemaRef ds:uri="http://www.w3.org/XML/1998/namespace"/>
    <ds:schemaRef ds:uri="http://purl.org/dc/dcmitype/"/>
    <ds:schemaRef ds:uri="http://purl.org/dc/elements/1.1/"/>
    <ds:schemaRef ds:uri="http://schemas.openxmlformats.org/package/2006/metadata/core-properties"/>
    <ds:schemaRef ds:uri="c1f338ac-e338-414f-952c-f74dcc6d59e1"/>
    <ds:schemaRef ds:uri="acaf4567-dc07-471f-892c-2bcb86ef35ae"/>
    <ds:schemaRef ds:uri="http://purl.org/dc/terms/"/>
  </ds:schemaRefs>
</ds:datastoreItem>
</file>

<file path=customXml/itemProps2.xml><?xml version="1.0" encoding="utf-8"?>
<ds:datastoreItem xmlns:ds="http://schemas.openxmlformats.org/officeDocument/2006/customXml" ds:itemID="{2BE8ABD4-325F-4E51-9AA5-5554732EBF60}">
  <ds:schemaRefs>
    <ds:schemaRef ds:uri="http://schemas.microsoft.com/sharepoint/v3/contenttype/forms"/>
  </ds:schemaRefs>
</ds:datastoreItem>
</file>

<file path=customXml/itemProps3.xml><?xml version="1.0" encoding="utf-8"?>
<ds:datastoreItem xmlns:ds="http://schemas.openxmlformats.org/officeDocument/2006/customXml" ds:itemID="{02761245-49CE-4D6C-B349-77408F1B8E2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caf4567-dc07-471f-892c-2bcb86ef35ae"/>
    <ds:schemaRef ds:uri="c1f338ac-e338-414f-952c-f74dcc6d59e1"/>
    <ds:schemaRef ds:uri="0eb656aa-4e79-4e95-9076-bc119a23e0c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5</vt:i4>
      </vt:variant>
    </vt:vector>
  </HeadingPairs>
  <TitlesOfParts>
    <vt:vector size="17" baseType="lpstr">
      <vt:lpstr>Introduction</vt:lpstr>
      <vt:lpstr>Data sheet</vt:lpstr>
      <vt:lpstr>Table 1</vt:lpstr>
      <vt:lpstr>Table 2</vt:lpstr>
      <vt:lpstr>Table 3</vt:lpstr>
      <vt:lpstr>Table 4</vt:lpstr>
      <vt:lpstr>Table 5</vt:lpstr>
      <vt:lpstr>Table 6</vt:lpstr>
      <vt:lpstr>Table 7</vt:lpstr>
      <vt:lpstr>Table 8</vt:lpstr>
      <vt:lpstr>Data sheet totals</vt:lpstr>
      <vt:lpstr>Dropdowns</vt:lpstr>
      <vt:lpstr>'Data sheet'!Print_Area</vt:lpstr>
      <vt:lpstr>'Data sheet totals'!Print_Area</vt:lpstr>
      <vt:lpstr>Introduction!Print_Area</vt:lpstr>
      <vt:lpstr>'Data sheet'!Print_Titles</vt:lpstr>
      <vt:lpstr>'Table 1'!Table_1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NG101 Early and locally advanced breast cancer: diagnosis and management: Baseline assessment tool 14/04/2025</dc:title>
  <dc:creator/>
  <cp:lastModifiedBy/>
  <dcterms:created xsi:type="dcterms:W3CDTF">2019-11-29T09:17:18Z</dcterms:created>
  <dcterms:modified xsi:type="dcterms:W3CDTF">2025-04-09T13:42:47Z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69d85d5-6d9e-4305-a294-1f636ec0f2d6_Enabled">
    <vt:lpwstr>true</vt:lpwstr>
  </property>
  <property fmtid="{D5CDD505-2E9C-101B-9397-08002B2CF9AE}" pid="3" name="MSIP_Label_c69d85d5-6d9e-4305-a294-1f636ec0f2d6_SetDate">
    <vt:lpwstr>2025-04-09T06:06:35Z</vt:lpwstr>
  </property>
  <property fmtid="{D5CDD505-2E9C-101B-9397-08002B2CF9AE}" pid="4" name="MSIP_Label_c69d85d5-6d9e-4305-a294-1f636ec0f2d6_Method">
    <vt:lpwstr>Standard</vt:lpwstr>
  </property>
  <property fmtid="{D5CDD505-2E9C-101B-9397-08002B2CF9AE}" pid="5" name="MSIP_Label_c69d85d5-6d9e-4305-a294-1f636ec0f2d6_Name">
    <vt:lpwstr>OFFICIAL</vt:lpwstr>
  </property>
  <property fmtid="{D5CDD505-2E9C-101B-9397-08002B2CF9AE}" pid="6" name="MSIP_Label_c69d85d5-6d9e-4305-a294-1f636ec0f2d6_SiteId">
    <vt:lpwstr>6030f479-b342-472d-a5dd-740ff7538de9</vt:lpwstr>
  </property>
  <property fmtid="{D5CDD505-2E9C-101B-9397-08002B2CF9AE}" pid="7" name="MSIP_Label_c69d85d5-6d9e-4305-a294-1f636ec0f2d6_ActionId">
    <vt:lpwstr>d1128ff1-0646-428e-826e-08a8f215270d</vt:lpwstr>
  </property>
  <property fmtid="{D5CDD505-2E9C-101B-9397-08002B2CF9AE}" pid="8" name="MSIP_Label_c69d85d5-6d9e-4305-a294-1f636ec0f2d6_ContentBits">
    <vt:lpwstr>0</vt:lpwstr>
  </property>
  <property fmtid="{D5CDD505-2E9C-101B-9397-08002B2CF9AE}" pid="9" name="MSIP_Label_c69d85d5-6d9e-4305-a294-1f636ec0f2d6_Tag">
    <vt:lpwstr>10, 3, 0, 1</vt:lpwstr>
  </property>
  <property fmtid="{D5CDD505-2E9C-101B-9397-08002B2CF9AE}" pid="10" name="ContentTypeId">
    <vt:lpwstr>0x010100B99456BF0FC3654992BB01F701E3BF13</vt:lpwstr>
  </property>
  <property fmtid="{D5CDD505-2E9C-101B-9397-08002B2CF9AE}" pid="11" name="Display_x0020_Status">
    <vt:lpwstr/>
  </property>
  <property fmtid="{D5CDD505-2E9C-101B-9397-08002B2CF9AE}" pid="12" name="MediaServiceImageTags">
    <vt:lpwstr/>
  </property>
  <property fmtid="{D5CDD505-2E9C-101B-9397-08002B2CF9AE}" pid="13" name="Display Status">
    <vt:lpwstr/>
  </property>
</Properties>
</file>