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codeName="ThisWorkbook"/>
  <xr:revisionPtr revIDLastSave="0" documentId="8_{C96B29B1-5BE8-4C86-96C4-549F21A83755}" xr6:coauthVersionLast="47" xr6:coauthVersionMax="47" xr10:uidLastSave="{00000000-0000-0000-0000-000000000000}"/>
  <bookViews>
    <workbookView xWindow="28680" yWindow="-120" windowWidth="29040" windowHeight="15720" tabRatio="889" xr2:uid="{00000000-000D-0000-FFFF-FFFF00000000}"/>
  </bookViews>
  <sheets>
    <sheet name="Cover page" sheetId="30" r:id="rId1"/>
    <sheet name="Introduction" sheetId="23" r:id="rId2"/>
    <sheet name="Data sheet" sheetId="24" r:id="rId3"/>
    <sheet name="Table 1" sheetId="32" r:id="rId4"/>
    <sheet name="Table 2" sheetId="31" r:id="rId5"/>
  </sheets>
  <externalReferences>
    <externalReference r:id="rId6"/>
  </externalReferences>
  <definedNames>
    <definedName name="_1_Outcome" localSheetId="3">#REF!</definedName>
    <definedName name="_1_Outcome" localSheetId="4">#REF!</definedName>
    <definedName name="_1_Outcome">#REF!</definedName>
    <definedName name="_1_Process" localSheetId="3">#REF!</definedName>
    <definedName name="_1_Process" localSheetId="4">#REF!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sheet'!$A$9:$J$100</definedName>
    <definedName name="_Hlk28612325" localSheetId="3">'Table 1'!$B$2</definedName>
    <definedName name="_Sex1">#REF!</definedName>
    <definedName name="Age">'[1]Data collection'!$C$6:$C$45</definedName>
    <definedName name="Ethnicity">'[1]Data collection'!$E$6:$E$45</definedName>
    <definedName name="Ethnicity1">#REF!</definedName>
    <definedName name="_xlnm.Print_Area" localSheetId="0">'Cover page'!$A$1:$G$22</definedName>
    <definedName name="_xlnm.Print_Area" localSheetId="2">'Data sheet'!$A$1:$J$99</definedName>
    <definedName name="QS_1" localSheetId="3">#REF!</definedName>
    <definedName name="QS_1" localSheetId="4">#REF!</definedName>
    <definedName name="QS_1">#REF!</definedName>
    <definedName name="QS_10" localSheetId="3">#REF!</definedName>
    <definedName name="QS_10" localSheetId="4">#REF!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24" l="1"/>
  <c r="E4" i="24"/>
  <c r="E3" i="24"/>
  <c r="E6" i="24" l="1"/>
  <c r="E7" i="24"/>
</calcChain>
</file>

<file path=xl/sharedStrings.xml><?xml version="1.0" encoding="utf-8"?>
<sst xmlns="http://schemas.openxmlformats.org/spreadsheetml/2006/main" count="237" uniqueCount="212">
  <si>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</si>
  <si>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</si>
  <si>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</si>
  <si>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</si>
  <si>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</si>
  <si>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</si>
  <si>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</si>
  <si>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</si>
  <si>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</si>
  <si>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</si>
  <si>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</si>
  <si>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</si>
  <si>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</si>
  <si>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</si>
  <si>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</si>
  <si>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</si>
  <si>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</si>
  <si>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</si>
  <si>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</si>
  <si>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NG151</t>
  </si>
  <si>
    <t>Published: January 2020</t>
  </si>
  <si>
    <t>1.2  Information for people with colorectal cancer</t>
  </si>
  <si>
    <t>People with rectal cancer</t>
  </si>
  <si>
    <t>Treatment for people with early rectal cancer (cT1-T2, cN0, M0)</t>
  </si>
  <si>
    <t>Preoperative treatment for people with rectal cancer</t>
  </si>
  <si>
    <t>Surgery for people with rectal cancer</t>
  </si>
  <si>
    <t>Surgical technique for people with rectal cancer</t>
  </si>
  <si>
    <t>People with locally advanced or recurrent rectal cancer</t>
  </si>
  <si>
    <t>Surgical volumes for rectal cancer operations</t>
  </si>
  <si>
    <t>People with colon cancer</t>
  </si>
  <si>
    <t>Preoperative treatment for people with colon cancer</t>
  </si>
  <si>
    <t>People with metastatic colorectal cancer in the liver</t>
  </si>
  <si>
    <t>People with metastatic colorectal cancer in the lung</t>
  </si>
  <si>
    <t>People with metastatic colorectal cancer in the peritoneum</t>
  </si>
  <si>
    <t>Follow-up for detection of local recurrence and distant metastases</t>
  </si>
  <si>
    <t>Management of low anterior resection syndrome</t>
  </si>
  <si>
    <t>1.1.1</t>
  </si>
  <si>
    <t>1.2.1</t>
  </si>
  <si>
    <t>1.2.2</t>
  </si>
  <si>
    <t>1.2.3</t>
  </si>
  <si>
    <t>1.2.4</t>
  </si>
  <si>
    <t>1.2.5</t>
  </si>
  <si>
    <t>1.2.6</t>
  </si>
  <si>
    <t>1.2.7</t>
  </si>
  <si>
    <t>1.3.1</t>
  </si>
  <si>
    <t>1.3.2</t>
  </si>
  <si>
    <t>1.3.3</t>
  </si>
  <si>
    <t>1.3.4</t>
  </si>
  <si>
    <t>1.3.5</t>
  </si>
  <si>
    <t>1.3.6</t>
  </si>
  <si>
    <t>1.3.7</t>
  </si>
  <si>
    <t>1.3.8</t>
  </si>
  <si>
    <t>1.3.9</t>
  </si>
  <si>
    <t>1.3.10</t>
  </si>
  <si>
    <t>1.3.11</t>
  </si>
  <si>
    <t>1.3.12</t>
  </si>
  <si>
    <t>1.3.13</t>
  </si>
  <si>
    <t>1.3.14</t>
  </si>
  <si>
    <t>1.3.15</t>
  </si>
  <si>
    <t>1.3.16</t>
  </si>
  <si>
    <t>1.4.1</t>
  </si>
  <si>
    <t>1.5.1</t>
  </si>
  <si>
    <t>1.5.2</t>
  </si>
  <si>
    <t>1.5.3</t>
  </si>
  <si>
    <t>1.5.4</t>
  </si>
  <si>
    <t>1.5.5</t>
  </si>
  <si>
    <t>1.5.6</t>
  </si>
  <si>
    <t>1.5.7</t>
  </si>
  <si>
    <t>1.5.8</t>
  </si>
  <si>
    <t>1.5.9</t>
  </si>
  <si>
    <t>1.6.1</t>
  </si>
  <si>
    <t>1.6.2</t>
  </si>
  <si>
    <t>1.6.3</t>
  </si>
  <si>
    <t>1.6.4</t>
  </si>
  <si>
    <t>Advise people with colorectal cancer of possible reasons why their treatment plan might need to change during their care, including:
•	changes from laparoscopic to open surgery or curative to non-curative treatment, and why this change may be the most suitable option for them
•	the likelihood of having a stoma, why it might be necessary and for how long it might be needed.</t>
  </si>
  <si>
    <t>If recovery protocols (such as ‘enhanced recovery after surgery’, ERAS) are used, explain to people with colorectal cancer what these involve and their value in improving their recovery after surgery.</t>
  </si>
  <si>
    <t>Emphasise to people the importance of monitoring and managing side effects during non-surgical treatment to try to prevent permanent damage (for example, monitoring prolonged sensory symptoms after platinum-based chemotherapy treatment, which can be a sign that the dose needs to be reduced to minimise future permanent peripheral neuropathy).</t>
  </si>
  <si>
    <t>Give people who have had treatments for colorectal cancer information about possible short-term, long-term, permanent and late side effects which can affect quality of life, including:
•	pain 
•	altered bowel, urinary or sexual function 
•	nerve damage and neuropathy 
•	mental and emotional changes, including anxiety, depression, chemotherapy-related cognitive impairment, and changes to self-perception and social identity.</t>
  </si>
  <si>
    <t>Do not offer preoperative radiotherapy to people with early rectal cancer (cT1-T2 cN0, M0), unless as part of a clinical trial.</t>
  </si>
  <si>
    <t>Offer preoperative radiotherapy or chemoradiotherapy to people with rectal cancer that is cT1-T2, cN1-N2, M0, or cT3-T4, any cN, M0.</t>
  </si>
  <si>
    <t>Offer surgery to people with rectal cancer (cT1-T2, cN1-N2, M0, or cT3-T4, any cN, M0) who have a resectable tumour.</t>
  </si>
  <si>
    <t>Inform people with a complete clinical and radiological response to neoadjuvant treatment who wish to defer surgery that there is a risk of recurrence, and there are no prognostic factors to guide selection for deferral of surgery. For those who choose to defer, encourage their participation in a clinical trial and ensure that data is collected via a national registry.</t>
  </si>
  <si>
    <t>Consider open surgery if clinically indicated, for example by locally advanced tumours, multiple previous abdominal operations or previous pelvic surgery.</t>
  </si>
  <si>
    <t>Consider referring people with locally advanced primary or recurrent rectal cancer that might potentially need multi-visceral or beyond-TME surgery to a specialist centre to discuss exenterative surgery.</t>
  </si>
  <si>
    <t>Consider resection, either simultaneous or sequential, after discussion by a multidisciplinary team with expertise in resection of disease in all involved sites.</t>
  </si>
  <si>
    <t>Consider chemotherapy with local ablative techniques for people with colorectal liver metastases that are unsuitable for liver resection after discussion by a specialist multidisciplinary team.</t>
  </si>
  <si>
    <t>Consider biopsy for people with a single lung lesion to exclude primary lung cancer.</t>
  </si>
  <si>
    <t>For people who have had potentially curative surgical treatment for non-metastatic colorectal cancer, offer follow-up for detection of local recurrence and distant metastases for the first 3 years. Follow-up should include serum carcinoembryonic antigen (CEA) and CT scan of the chest, abdomen and pelvis.</t>
  </si>
  <si>
    <t>Transanal excision (TAE), including transanal minimally invasive surgery (TAMIS) and transanal endoscopic microsurgery (TEMS)</t>
  </si>
  <si>
    <t>Endoscopic submucosal dissection (ESD)</t>
  </si>
  <si>
    <t>Total mesorectal excision (TME)</t>
  </si>
  <si>
    <t>Type of procedure</t>
  </si>
  <si>
    <t>Endoscopic/Surgery</t>
  </si>
  <si>
    <t>Endoscopic</t>
  </si>
  <si>
    <t>Surgery</t>
  </si>
  <si>
    <t>Yes</t>
  </si>
  <si>
    <t>Possible</t>
  </si>
  <si>
    <t>Resection of bowel (may have more impact on sexual and bowel function)</t>
  </si>
  <si>
    <t>No</t>
  </si>
  <si>
    <t>Stoma needed (a permanent or temporary opening in the abdomen for waste to pass through)</t>
  </si>
  <si>
    <t>General anaesthetic needed (and the possibility of associated complications)</t>
  </si>
  <si>
    <t>No, conscious sedation</t>
  </si>
  <si>
    <t>Able to do a full thickness excision (better chance of removing cancerous cells and more accurate prediction of lymph node involvement)</t>
  </si>
  <si>
    <t>Removal of lymph nodes (more accurate staging of the cancer so better chance of cure)</t>
  </si>
  <si>
    <t>Conversion to more invasive surgery needed if complication</t>
  </si>
  <si>
    <t>Further surgery needed depending on histology</t>
  </si>
  <si>
    <t>Usually no</t>
  </si>
  <si>
    <t>Usual hospital stay</t>
  </si>
  <si>
    <t>1 to 2 days</t>
  </si>
  <si>
    <t>5 to 7 days</t>
  </si>
  <si>
    <t>External scarring</t>
  </si>
  <si>
    <t>Abdominal pain
Bleeding
Mild anal incontinence
Perirectal abscess/sepsis and stricture (narrowing) 
Perforation
Suture line dehiscence (wound reopening) 
Urinary retention</t>
  </si>
  <si>
    <t>Abdominal pain
Bleeding
Bloating
Perforation</t>
  </si>
  <si>
    <t>Table 2 Factors to take into account when considering resection of the asymptomatic primary tumour</t>
  </si>
  <si>
    <t>Advantages</t>
  </si>
  <si>
    <t>Disadvantages</t>
  </si>
  <si>
    <t>Resection of the asymptomatic primary tumour</t>
  </si>
  <si>
    <t>Avoids surgery and the potential for postoperative complications</t>
  </si>
  <si>
    <t>Around 20 in 100 people will develop primary tumour-related symptoms such as obstruction, perforation, bleeding and pain that need surgery (based on low quality evidence from research)</t>
  </si>
  <si>
    <t>Possible improvement in overall survival rate (based on low quality evidence from research) 
Avoidance of primary tumour-related symptoms such as obstruction, perforation, bleeding and pain</t>
  </si>
  <si>
    <t>Baseline assessment: Colorectal cancer</t>
  </si>
  <si>
    <t>1.1 	Reduction in risk of colorectal cancer in people with Lynch syndrome</t>
  </si>
  <si>
    <t>1.3  Management of local disease</t>
  </si>
  <si>
    <t>Possible complications include (in alphabetical order)</t>
  </si>
  <si>
    <t>Updated: December 2021</t>
  </si>
  <si>
    <r>
      <t xml:space="preserve">Offer one of the treatments shown in </t>
    </r>
    <r>
      <rPr>
        <sz val="11"/>
        <rFont val="Lato"/>
        <family val="2"/>
      </rPr>
      <t>table 1</t>
    </r>
    <r>
      <rPr>
        <sz val="11"/>
        <color theme="1"/>
        <rFont val="Lato"/>
        <family val="2"/>
      </rPr>
      <t xml:space="preserve"> to people with early rectal cancer (cT1-T2, cN0, M0) after discussing the implications of each treatment and reaching a shared decision with the person about the best option.</t>
    </r>
  </si>
  <si>
    <t>Hospitals performing major resection for rectal cancer should perform at least 10 of these operations each year.</t>
  </si>
  <si>
    <t>Individual surgeons performing major resection for rectal cancer should perform at least 5 of these operations each year.</t>
  </si>
  <si>
    <t>Assess people with symptoms of LARS using a validated patient-administered questionnaire (for example, the Low Anterior Resection Syndrome score (LARS score), at the European Society of Coloproctology).</t>
  </si>
  <si>
    <t>Minimally invasive procedure</t>
  </si>
  <si>
    <t>Adhesions
Anastomotic leak (leaking of bowel contents into the abdomen)
Anastomotic stricture (narrowing at internal operation site)
Bleeding
Incisional hernia (hernia where the surgical incision was made)
Injury to neighbouring structures
Pelvic abscess
Urinary retention</t>
  </si>
  <si>
    <t>Around 5 in 100 people will have severe postoperative complications (based on moderate quality evidence from research) 
Systemic therapy still needed, and may be delayed if surgical complications occur</t>
  </si>
  <si>
    <t xml:space="preserve">Advantages and disadvantages in table 2 are based on committee expertise unless otherwise indicated. </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</si>
  <si>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</si>
  <si>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</si>
  <si>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</si>
  <si>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t>Baseline assessment tool for colorectal cancer (NICE guideline NG151)</t>
  </si>
  <si>
    <r>
      <t xml:space="preserve">It should be used in conjunction with </t>
    </r>
    <r>
      <rPr>
        <u/>
        <sz val="12"/>
        <color rgb="FF0000FF"/>
        <rFont val="Lato"/>
        <family val="2"/>
      </rPr>
      <t>colorectal cancer</t>
    </r>
    <r>
      <rPr>
        <sz val="12"/>
        <color rgb="FF0000FF"/>
        <rFont val="Lato"/>
        <family val="2"/>
      </rPr>
      <t xml:space="preserve"> </t>
    </r>
    <r>
      <rPr>
        <sz val="12"/>
        <rFont val="Lato"/>
        <family val="2"/>
      </rPr>
      <t>(NICE guideline NG151).</t>
    </r>
  </si>
  <si>
    <t>This baseline assessment tool can be used to evaluate whether practice is in line with the recommendations in colorectal cancer (NICE guideline NG151). It can also help to plan activity to meet the recommendations.</t>
  </si>
  <si>
    <r>
      <t xml:space="preserve">For people with colorectal cancer metastases limited to the peritoneum:
•	offer systemic anti-cancer therapy, </t>
    </r>
    <r>
      <rPr>
        <b/>
        <sz val="12"/>
        <color theme="1"/>
        <rFont val="Lato"/>
        <family val="2"/>
      </rPr>
      <t>and</t>
    </r>
    <r>
      <rPr>
        <sz val="12"/>
        <color theme="1"/>
        <rFont val="Lato"/>
        <family val="2"/>
      </rPr>
      <t xml:space="preserve">
•	within a multidisciplinary team, discuss referral to a nationally commissioned specialist centre to consider cytoreductive surgery and hyperthermic intraperitoneal chemotherapy (HIPEC).
See also NICE’s interventional procedures guidance on cytoreductive surgery with HIPEC for peritoneal carcinomatosis.</t>
    </r>
  </si>
  <si>
    <t>1.6  Ongoing care and support</t>
  </si>
  <si>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</si>
  <si>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t>Acute left-sided large bowel obstruction</t>
  </si>
  <si>
    <t>Adjuvant systemic anticancer therapy for people with rectal cancer</t>
  </si>
  <si>
    <t>Surgical technique for people with colon cancer</t>
  </si>
  <si>
    <t>Laparoscopic resection is recommended as an alternative to open resection in NICE technology appraisal guidance for treating colon cancer when both techniques are considered suitable. For full details, see the guidance on laparoscopic surgery (TA105, 2006).</t>
  </si>
  <si>
    <t>1.3.17</t>
  </si>
  <si>
    <t>1.3.18</t>
  </si>
  <si>
    <t>Adjuvant systemic anticancer therapy for people with colon cancer</t>
  </si>
  <si>
    <t>Also see the NICE diagnostics guidance on molecular testing strategies for Lynch syndrome in people with colorectal cancer.</t>
  </si>
  <si>
    <t>1.5  Management of advanced or metastatic colorectal cancer</t>
  </si>
  <si>
    <t>1.5.14</t>
  </si>
  <si>
    <t>1.5.15</t>
  </si>
  <si>
    <t>1.5.16</t>
  </si>
  <si>
    <t>1.5.17</t>
  </si>
  <si>
    <t>Do not offer selective internal radiation therapy (SIRT) as first-line treatment for people with colorectal liver metastases that are unsuitable for local treatment. See the NICE interventional procedures guidance on selective internal radiation therapy for unresectable colorectal metastases in the liver, which recommends that SIRT should only be offered:
•	with special arrangements for clinical governance, consent, and audit or research to people who are chemotherapy intolerant or who have liver metastases that are refractory to chemotherapy
•	in the context of research to people who can have chemotherapy.</t>
  </si>
  <si>
    <t>1.5.18</t>
  </si>
  <si>
    <t>1.5.19</t>
  </si>
  <si>
    <t>1.5.20</t>
  </si>
  <si>
    <t>Give information on low anterior resection syndrome (LARS) to people who will potentially have sphincter-preserving surgery. Advise them to seek help from primary care if they think they have symptoms of LARS, such as:
•	increased frequency of stool
•	urgency with or without incontinence of stool
•	feeling of incomplete emptying of the bowels
•	fragmentation of stool (passing small amounts little and often)
•	difficulty in differentiating between gas and stool.</t>
  </si>
  <si>
    <t>Offer treatment (such as dietary management, laxatives, anti-bulking agents, anti-diarrhoeal agents, or anti-spasmodic agents) in primary care to people with bowel dysfunction symptoms associated with LARS. Seek advice from secondary care if the treatment is not successful.</t>
  </si>
  <si>
    <t>High MSI or MMR deficiency disease</t>
  </si>
  <si>
    <t>EGFR-expressing, RAS wild-type disease</t>
  </si>
  <si>
    <t>RAS wild-type disease</t>
  </si>
  <si>
    <t>Other systemic anticancer therapy for untreated disease</t>
  </si>
  <si>
    <t>Systemic anticancer therapy for previously treated advanced or metastatic colorectal cancer</t>
  </si>
  <si>
    <t>Other treatment options may also be available for second-line treatment. See the NHS England Cancer Drug Fund list.</t>
  </si>
  <si>
    <t>BRAF V600E mutation-positive disease</t>
  </si>
  <si>
    <t>Other systemic anticancer therapy for previously treated disease</t>
  </si>
  <si>
    <t>1.5.10</t>
  </si>
  <si>
    <t>1.5.11</t>
  </si>
  <si>
    <t>1.5.12</t>
  </si>
  <si>
    <t>1.5.13</t>
  </si>
  <si>
    <t>Option</t>
  </si>
  <si>
    <t>No resection (systemic anticancer therapy only)</t>
  </si>
  <si>
    <t>Consider aspirin, to be taken daily and for a period of more than 2 years, to reduce the risk of colorectal cancer in people with Lynch syndrome. 
In January 2020 this was an off-label use of aspirin. See NICE's information on prescribing medicines. 
NICE has produced a patient decision aid to support discussions about taking aspirin.</t>
  </si>
  <si>
    <t>Consider preoperative systemic anticancer therapy for people with cT4 colon cancer.</t>
  </si>
  <si>
    <t>1.4  Molecular biomarkers to guide systemic anticancer therapy</t>
  </si>
  <si>
    <t>Test for RAS and BRAF V600E mutations in all people with metastatic colorectal cancer suitable for systemic anticancer treatment.</t>
  </si>
  <si>
    <t>Systemic anticancer therapy for untreated advanced or metastatic colorectal cancer</t>
  </si>
  <si>
    <t>Consider perioperative systemic anticancer therapy if liver resection is a suitable treatment.</t>
  </si>
  <si>
    <t>Ensure that appropriate specialists discuss possible side effects with people who have had surgery for colorectal cancer, including: 
•	altered bowel, urinary and sexual function
•	physical changes, including anal discharge or bleeding.
If relevant, have a trained stoma professional provide information on the care and management of stomas and on learning to live with a stoma.</t>
  </si>
  <si>
    <t>Consider stenting for people presenting with acute left-sided large bowel obstruction who are going to have treatment  with palliative intent.</t>
  </si>
  <si>
    <t>Offer either stenting or emergency surgery for people presenting with acute left-sided large bowel obstruction if potentially curative treatment is suitable for them.</t>
  </si>
  <si>
    <t>Table 1 Treatment choices for early rectal cancer (cT1-T2, cN0, M0), and implications of each treatment </t>
  </si>
  <si>
    <t>Some of the potential complications shown in the table were identified from the evidence review, others are based on the committee’s expertise and experience .</t>
  </si>
  <si>
    <t>Offer laparoscopic surgery for rectal cancer.
Laparoscopic resection is recommended as an alternative to open resection in NICE technology appraisal guidance for treating rectal cancer when both techniques are considered suitable. For full details, see the guidance on laparoscopic surgery (TA105, 2006).</t>
  </si>
  <si>
    <t>Consider transanal total mesorectal excision (TME) surgery only in the context of research, in line with the NICE interventional procedures guidance on transanal total mesorectal excision for rectal cancer. [amended 2021]</t>
  </si>
  <si>
    <t>In August 2025, the use of some treatments was off label:
•	capecitabine in combination with oxaliplatin (though CAPOX is common in UK clinical practice)
•	capecitabine and FOLFOX as adjuvant treatment in rectal cancer.
See NICE's information on prescribing medicines.</t>
  </si>
  <si>
    <t xml:space="preserve">For people with stage 3 rectal cancer (pT1-4, pN1-2, M0) treated with short-course radiotherapy or no preoperative treatment, offer:
•	capecitabine in combination with oxaliplatin (CAPOX) for 3 months, or if this is not suitable
•	either:
-	oxaliplatin in combination with 5-fluorouracil and folinic acid (FOLFOX) for 3 to 6 months, or 
-	single-agent fluoropyrimidine (for example, capecitabine) for 6 months. 
Base the choice on the person’s histopathology (for example pT1-T3 and pN1, and pT4 and/or pN2), performance status, personal preferences, any comorbidities and age. 
</t>
  </si>
  <si>
    <t xml:space="preserve">For people with stage 3 colon cancer (pT1-4, pN1-2, M0), offer:
•	capecitabine in combination with oxaliplatin (CAPOX) for 3 months, or if this is not suitable
•	either: 
-	oxaliplatin in combination with 5-fluorouracil and folinic acid (FOLFOX) for 3 to 6 months, or 
-	single-agent fluoropyrimidine (for example, capecitabine) for 6 months.
Capecitabine monotherapy and oxaliplatin in combination with 5-fluorouracil and folinic acid are recommended as options in NICE technology appraisal guidance for the adjuvant treatment of stage 3 (Dukes’ C) colon cancer. For full details, see the guidance on capecitabine and oxaliplatin (TA100, 2006).
Base the choice on the person’s histopathology (for example pT1-T3 and pN1, and pT4 and/or pN2), performance status, personal preferences, any comorbidities and age. 
</t>
  </si>
  <si>
    <t>In August 2025, the use of some treatments was off label:
•	capecitabine in combination with oxaliplatin (though CAPOX is common in UK clinical practice)
•	capecitabine for 3 months’ duration of adjuvant treatment.
See NICE's information on prescribing medicines.</t>
  </si>
  <si>
    <t>Nivolumab with ipilimumab is recommended as an option in NICE technology appraisal guidance for untreated unresectable or metastatic colorectal cancer with high microsatellite instability (MSI) or mismatch repair (MMR) deficiency. For full details, see the guidance on nivolumab plus ipilimumab (TA1065, 2025)</t>
  </si>
  <si>
    <t xml:space="preserve">Pembrolizumab is recommended as an option in NICE technology appraisal guidance for untreated metastatic colorectal cancer with high MSI or MMR deficiency. It should be stopped after 2 years or earlier if disease progresses. For full details, see the guidance on pembrolizumab (TA709, 2021).  </t>
  </si>
  <si>
    <t xml:space="preserve">Cetuximab is recommended as an option in NICE technology appraisal guidance for untreated epidermal growth factor receptor (EGFR)-expressing, RAS wild-type metastatic colorectal cancer in combination with:
•	5-fluorouracil, folinic acid and oxaliplatin (FOLFOX) or
•	5-fluorouracil, folinic acid and irinotecan (FOLFIRI).
For full details, see the guidance on cetuximab (TA439, 2017).  </t>
  </si>
  <si>
    <t xml:space="preserve">Panitumumab is recommended as an option in NICE technology appraisal guidance for untreated RAS wild-type metastatic colorectal cancer in combination with:
•	FOLFOX or
•	FOLFIRI.
For full details, see the guidance on panitumumab (TA439, 2017).   </t>
  </si>
  <si>
    <t xml:space="preserve">Capecitabine is recommended as an option in NICE technology appraisal guidance for untreated metastatic colorectal cancer. For full details, see the guidance on capecitabine (TA61, 2003). </t>
  </si>
  <si>
    <t>For medicines not recommended in NICE technology appraisal guidance for untreated metastatic colorectal cancer, see the guidance on:
•	bevacizumab in combination with 5-fluorouracil plus folinic acid (TA118, 2012)
•	bevacizumab in combination with oxaliplatin and either fluorouracil plus folinic acid or capecitabine (TA212, 2010).</t>
  </si>
  <si>
    <t>Nivolumab with ipilimumab is recommended as an option in NICE technology appraisal guidance for treating metastatic colorectal cancer with high MSI or MMR deficiency after fluoropyrimidine-based combination chemotherapy. For full details, see the guidance on nivolumab with ipilimumab (TA716, 2021).</t>
  </si>
  <si>
    <t>Pembrolizumab is recommended as an option in NICE technology appraisal guidance for treating unresectable or metastatic colorectal cancer with high MSI or MMR deficiency after fluoropyrimidine-based combination chemotherapy, only if nivolumab with ipilimumab cannot be used. It should be stopped at 2 years of uninterrupted treatment, or earlier if the cancer progresses. For full details, see the guidance on pembrolizumab (TA914, 2023).</t>
  </si>
  <si>
    <t xml:space="preserve">Encorafenib with cetuximab is recommended as an option in NICE technology appraisal guidance for treating BRAF V600E mutation-positive metastatic colorectal cancer after previous systemic treatment. For full details, see the guidance on encorafenib plus cetuximab (TA668, 2021).  </t>
  </si>
  <si>
    <t>For medicines recommended as options in NICE technology appraisal guidance for metastatic colorectal cancer previously treated with fluoropyrimidine-based chemotherapy, anti-vascular endothelial growth factor (VEGF) therapy or anti-EGFR therapy, see the guidance on:
•	trifluridine–tipiracil with bevacizumab, after 2 systemic treatments (TA1008, 2024)
•	fruquintinib, after 2 systemic treatments, if trifluridine–tipiracil with bevacizumab is not suitable (TA1079, 2025)
•	regorafenib (TA866, 2023)
•	trifluridine–tipiracil (TA405, 2016).</t>
  </si>
  <si>
    <t>People with an asymptomatic primary tumour</t>
  </si>
  <si>
    <t>Consider surgical resection of the primary tumour for people with incurable metastatic colorectal cancer who are receiving systemic anticancer therapy and have an asymptomatic primary tumour. Discuss the implications of the treatment options with the person before making a shared decision (see table 2).</t>
  </si>
  <si>
    <t>Consider metastasectomy, ablation or stereotactic body radiation therapy for people with lung metastases that are suitable for local treatment, after discussion by a multidisciplinary team that includes a thoracic surgeon and a specialist in non-surgical ablation.</t>
  </si>
  <si>
    <t>Give people information on all treatment options for colorectal cancer available to them, including:
•	surgery, radiotherapy, systemic anticancer therapy or palliative care
•	the potential benefits, risks, side effects and implications of treatments, for example, possible effects on bowel and sexual function (see also recommendation 1.6.2 in the section on management of low anterior resection syndrome), quality of life and independence.</t>
  </si>
  <si>
    <t>Consider robotic surgery only within established programmes that have appropriate audited outcomes.</t>
  </si>
  <si>
    <t>For medicines not recommended in NICE technology appraisal guidance for previously treated metastatic colorectal cancer, see the guidance on:
•	aflibercept in combination with irinotecan and fluorouracil-based therapy after oxaliplatin-based chemotherapy (TA307, 2014)
•	cetuximab monotherapy or combination chemotherapy, bevacizumab in combination with non-oxaliplatin chemotherapy and panitumumab monotherapy after first-line chemotherapy (TA242, 2012).</t>
  </si>
  <si>
    <t>Help people prepare for discharge after treatment for colorectal cancer by giving them advice on:
•	adapting physical activity to maintain their quality of life
•	diet, including advice on foods that can cause or contribute to bowel problems such as diarrhoea, flatulence, incontinence and difficulty in emptying the bowels
•	stopping smoking (see the NICE guideline on tobacco: preventing uptake, promoting quitting and treating dependence)
•	how long their recovery might take 
•	how, when and where to seek help if side effects become problematic.</t>
  </si>
  <si>
    <t xml:space="preserve"> -</t>
  </si>
  <si>
    <t>Neurotrophic tyrosine receptor kinase (NTRK) fusion-positive solid tumours</t>
  </si>
  <si>
    <t>For NTRK inhibitors recommended as options in NICE technology appraisal guidance through the Cancer Drugs Fund for treating locally advanced or metastatic NTRK fusion-positive solid tumours when there are no other satisfactory treatment options, see the guidance on:
•	entrectinib (TA644, August 2020)
•	larotrectinib (TA630, May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</si>
</sst>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3" x14ac:knownFonts="1">
    <font>
      <sz val="11"/>
      <color theme="1"/>
      <name val="Calibri"/>
      <family val="2"/>
      <scheme val="minor"/>
    </font>
    <font>
      <sz val="11"/>
      <name val="Arial"/>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sz val="10"/>
      <color theme="1"/>
      <name val="Lato"/>
      <family val="2"/>
    </font>
    <font>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12"/>
      <color theme="1"/>
      <name val="Lato"/>
      <family val="2"/>
    </font>
    <font>
      <sz val="24"/>
      <color rgb="FFFF0000"/>
      <name val="Lato"/>
      <family val="2"/>
    </font>
    <font>
      <sz val="22"/>
      <color theme="1" tint="0.34998626667073579"/>
      <name val="Lato"/>
      <family val="2"/>
    </font>
    <font>
      <sz val="24"/>
      <name val="Lato"/>
      <family val="2"/>
    </font>
    <font>
      <b/>
      <sz val="12"/>
      <name val="Lato"/>
      <family val="2"/>
    </font>
    <font>
      <b/>
      <sz val="12"/>
      <color theme="1"/>
      <name val="Lato"/>
      <family val="2"/>
    </font>
    <font>
      <b/>
      <sz val="12"/>
      <color rgb="FFFFFFFF"/>
      <name val="Lato"/>
      <family val="2"/>
    </font>
    <font>
      <sz val="12"/>
      <color rgb="FFFFFFFF"/>
      <name val="Lato"/>
      <family val="2"/>
    </font>
    <font>
      <b/>
      <sz val="13"/>
      <color rgb="FFFFFFFF"/>
      <name val="Lato"/>
      <family val="2"/>
    </font>
    <font>
      <sz val="13"/>
      <color theme="1"/>
      <name val="Lato"/>
      <family val="2"/>
    </font>
    <font>
      <b/>
      <sz val="14"/>
      <color theme="1"/>
      <name val="Lato"/>
      <family val="2"/>
    </font>
    <font>
      <sz val="12"/>
      <name val="Lato"/>
      <family val="2"/>
    </font>
    <font>
      <u/>
      <sz val="12"/>
      <color rgb="FF0000FF"/>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sz val="8"/>
      <name val="Calibri"/>
      <family val="2"/>
      <scheme val="minor"/>
    </font>
    <font>
      <sz val="12"/>
      <color theme="0"/>
      <name val="Lato"/>
      <family val="2"/>
    </font>
  </fonts>
  <fills count="7">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xf numFmtId="0" fontId="14" fillId="0" borderId="0"/>
  </cellStyleXfs>
  <cellXfs count="111">
    <xf numFmtId="0" fontId="0" fillId="0" borderId="0" xfId="0"/>
    <xf numFmtId="0" fontId="6" fillId="0" borderId="0" xfId="0" applyFont="1"/>
    <xf numFmtId="0" fontId="6" fillId="0" borderId="0" xfId="0" applyFont="1" applyAlignment="1">
      <alignment wrapText="1"/>
    </xf>
    <xf numFmtId="0" fontId="8" fillId="0" borderId="0" xfId="0" applyFont="1"/>
    <xf numFmtId="0" fontId="3" fillId="0" borderId="0" xfId="0" applyFont="1"/>
    <xf numFmtId="0" fontId="2" fillId="0" borderId="0" xfId="0" applyFont="1"/>
    <xf numFmtId="0" fontId="14" fillId="2" borderId="8" xfId="4" applyFill="1" applyBorder="1"/>
    <xf numFmtId="0" fontId="14" fillId="2" borderId="7" xfId="4" applyFill="1" applyBorder="1"/>
    <xf numFmtId="0" fontId="14" fillId="2" borderId="0" xfId="4" applyFill="1"/>
    <xf numFmtId="0" fontId="14" fillId="2" borderId="6" xfId="4" applyFill="1" applyBorder="1"/>
    <xf numFmtId="0" fontId="12" fillId="2" borderId="0" xfId="4" applyFont="1" applyFill="1" applyAlignment="1">
      <alignment vertical="top" wrapText="1"/>
    </xf>
    <xf numFmtId="0" fontId="13" fillId="2" borderId="0" xfId="4" applyFont="1" applyFill="1" applyAlignment="1">
      <alignment vertical="top"/>
    </xf>
    <xf numFmtId="0" fontId="15" fillId="2" borderId="0" xfId="4" applyFont="1" applyFill="1" applyAlignment="1">
      <alignment horizontal="left" vertical="top"/>
    </xf>
    <xf numFmtId="0" fontId="13" fillId="2" borderId="0" xfId="4" applyFont="1" applyFill="1" applyAlignment="1">
      <alignment horizontal="left" vertical="top" wrapText="1"/>
    </xf>
    <xf numFmtId="0" fontId="13" fillId="2" borderId="0" xfId="4" applyFont="1" applyFill="1" applyAlignment="1">
      <alignment horizontal="left" vertical="top"/>
    </xf>
    <xf numFmtId="0" fontId="12" fillId="2" borderId="6" xfId="4" applyFont="1" applyFill="1" applyBorder="1" applyAlignment="1">
      <alignment vertical="top" wrapText="1"/>
    </xf>
    <xf numFmtId="0" fontId="12" fillId="2" borderId="0" xfId="4" applyFont="1" applyFill="1" applyAlignment="1">
      <alignment horizontal="left" vertical="top" wrapText="1"/>
    </xf>
    <xf numFmtId="0" fontId="11" fillId="2" borderId="0" xfId="4" applyFont="1" applyFill="1" applyAlignment="1">
      <alignment vertical="top" wrapText="1"/>
    </xf>
    <xf numFmtId="0" fontId="11" fillId="2" borderId="6" xfId="4" applyFont="1" applyFill="1" applyBorder="1" applyAlignment="1">
      <alignment vertical="top" wrapText="1"/>
    </xf>
    <xf numFmtId="0" fontId="16" fillId="2" borderId="0" xfId="4" applyFont="1" applyFill="1" applyAlignment="1">
      <alignment vertical="top"/>
    </xf>
    <xf numFmtId="0" fontId="10" fillId="2" borderId="0" xfId="4" applyFont="1" applyFill="1" applyAlignment="1">
      <alignment vertical="top"/>
    </xf>
    <xf numFmtId="0" fontId="10" fillId="2" borderId="6" xfId="4" applyFont="1" applyFill="1" applyBorder="1" applyAlignment="1">
      <alignment vertical="top"/>
    </xf>
    <xf numFmtId="0" fontId="10" fillId="2" borderId="0" xfId="4" applyFont="1" applyFill="1" applyAlignment="1">
      <alignment horizontal="left" vertical="top"/>
    </xf>
    <xf numFmtId="0" fontId="9" fillId="2" borderId="0" xfId="4" applyFont="1" applyFill="1" applyAlignment="1">
      <alignment vertical="center"/>
    </xf>
    <xf numFmtId="0" fontId="14" fillId="2" borderId="5" xfId="4" applyFill="1" applyBorder="1"/>
    <xf numFmtId="0" fontId="14" fillId="2" borderId="4" xfId="4" applyFill="1" applyBorder="1"/>
    <xf numFmtId="0" fontId="17" fillId="2" borderId="0" xfId="4" applyFont="1" applyFill="1" applyAlignment="1">
      <alignment vertical="top"/>
    </xf>
    <xf numFmtId="0" fontId="14" fillId="0" borderId="0" xfId="0" applyFont="1" applyAlignment="1">
      <alignment wrapText="1"/>
    </xf>
    <xf numFmtId="0" fontId="14" fillId="0" borderId="0" xfId="0" applyFont="1"/>
    <xf numFmtId="0" fontId="18" fillId="3" borderId="1" xfId="0" applyFont="1" applyFill="1" applyBorder="1" applyAlignment="1">
      <alignment wrapText="1"/>
    </xf>
    <xf numFmtId="0" fontId="19" fillId="0" borderId="1" xfId="0" applyFont="1" applyBorder="1" applyAlignment="1">
      <alignment horizontal="center" wrapText="1"/>
    </xf>
    <xf numFmtId="0" fontId="19" fillId="3" borderId="1" xfId="0" applyFont="1" applyFill="1" applyBorder="1" applyAlignment="1">
      <alignment wrapText="1"/>
    </xf>
    <xf numFmtId="0" fontId="19" fillId="3" borderId="9" xfId="0" applyFont="1" applyFill="1" applyBorder="1" applyAlignment="1">
      <alignment wrapText="1"/>
    </xf>
    <xf numFmtId="0" fontId="19" fillId="0" borderId="9" xfId="0" applyFont="1" applyBorder="1" applyAlignment="1">
      <alignment horizontal="center" wrapText="1"/>
    </xf>
    <xf numFmtId="0" fontId="19" fillId="3" borderId="10" xfId="0" applyFont="1" applyFill="1" applyBorder="1" applyAlignment="1">
      <alignment wrapText="1"/>
    </xf>
    <xf numFmtId="9" fontId="19" fillId="0" borderId="10" xfId="0" applyNumberFormat="1" applyFont="1" applyBorder="1" applyAlignment="1">
      <alignment horizontal="center" wrapText="1"/>
    </xf>
    <xf numFmtId="9" fontId="19" fillId="0" borderId="1" xfId="0" applyNumberFormat="1" applyFont="1" applyBorder="1" applyAlignment="1">
      <alignment horizontal="center" wrapText="1"/>
    </xf>
    <xf numFmtId="0" fontId="20" fillId="5" borderId="1" xfId="0" applyFont="1" applyFill="1" applyBorder="1"/>
    <xf numFmtId="0" fontId="14" fillId="5" borderId="2" xfId="0" applyFont="1" applyFill="1" applyBorder="1" applyAlignment="1">
      <alignment wrapText="1"/>
    </xf>
    <xf numFmtId="164" fontId="14" fillId="5" borderId="2" xfId="0" applyNumberFormat="1" applyFont="1" applyFill="1" applyBorder="1" applyAlignment="1">
      <alignment wrapText="1"/>
    </xf>
    <xf numFmtId="164" fontId="14" fillId="5" borderId="3" xfId="0" applyNumberFormat="1" applyFont="1" applyFill="1" applyBorder="1" applyAlignment="1">
      <alignment wrapText="1"/>
    </xf>
    <xf numFmtId="0" fontId="14" fillId="0" borderId="1" xfId="0" applyFont="1" applyBorder="1" applyAlignment="1">
      <alignment vertical="top" wrapText="1"/>
    </xf>
    <xf numFmtId="0" fontId="14" fillId="0" borderId="3" xfId="0" applyFont="1" applyBorder="1" applyAlignment="1">
      <alignment wrapText="1"/>
    </xf>
    <xf numFmtId="0" fontId="14" fillId="0" borderId="1" xfId="0" applyFont="1" applyBorder="1" applyAlignment="1">
      <alignment wrapText="1"/>
    </xf>
    <xf numFmtId="164" fontId="14" fillId="0" borderId="1" xfId="0" applyNumberFormat="1" applyFont="1" applyBorder="1" applyAlignment="1">
      <alignment wrapText="1"/>
    </xf>
    <xf numFmtId="0" fontId="21" fillId="0" borderId="1" xfId="0" applyFont="1" applyBorder="1" applyAlignment="1">
      <alignment wrapText="1"/>
    </xf>
    <xf numFmtId="0" fontId="22" fillId="5" borderId="1" xfId="0" applyFont="1" applyFill="1" applyBorder="1"/>
    <xf numFmtId="0" fontId="23" fillId="5" borderId="2" xfId="0" applyFont="1" applyFill="1" applyBorder="1" applyAlignment="1">
      <alignment wrapText="1"/>
    </xf>
    <xf numFmtId="164" fontId="23" fillId="5" borderId="2" xfId="0" applyNumberFormat="1" applyFont="1" applyFill="1" applyBorder="1" applyAlignment="1">
      <alignment wrapText="1"/>
    </xf>
    <xf numFmtId="164" fontId="23" fillId="5" borderId="3" xfId="0" applyNumberFormat="1" applyFont="1" applyFill="1" applyBorder="1" applyAlignment="1">
      <alignment wrapText="1"/>
    </xf>
    <xf numFmtId="0" fontId="23" fillId="0" borderId="0" xfId="0" applyFont="1"/>
    <xf numFmtId="0" fontId="7" fillId="0" borderId="0" xfId="0" applyFont="1" applyAlignment="1">
      <alignment vertical="top" wrapText="1"/>
    </xf>
    <xf numFmtId="0" fontId="7" fillId="0" borderId="0" xfId="0" applyFont="1" applyAlignment="1">
      <alignment wrapText="1"/>
    </xf>
    <xf numFmtId="164" fontId="7" fillId="0" borderId="0" xfId="0" applyNumberFormat="1" applyFont="1" applyAlignment="1">
      <alignment wrapText="1"/>
    </xf>
    <xf numFmtId="0" fontId="7" fillId="0" borderId="0" xfId="0" applyFont="1"/>
    <xf numFmtId="0" fontId="24" fillId="0" borderId="0" xfId="4" applyFont="1" applyAlignment="1">
      <alignment vertical="top"/>
    </xf>
    <xf numFmtId="0" fontId="6" fillId="0" borderId="0" xfId="4" applyFont="1"/>
    <xf numFmtId="0" fontId="6" fillId="0" borderId="0" xfId="4" applyFont="1" applyAlignment="1">
      <alignment vertical="top"/>
    </xf>
    <xf numFmtId="0" fontId="14" fillId="0" borderId="0" xfId="4"/>
    <xf numFmtId="0" fontId="14" fillId="0" borderId="1" xfId="4" applyBorder="1" applyAlignment="1">
      <alignment vertical="top" wrapText="1"/>
    </xf>
    <xf numFmtId="0" fontId="24" fillId="0" borderId="0" xfId="0" applyFont="1" applyAlignment="1">
      <alignment vertical="top"/>
    </xf>
    <xf numFmtId="0" fontId="25" fillId="0" borderId="0" xfId="0" applyFont="1" applyAlignment="1">
      <alignment horizontal="left" wrapText="1"/>
    </xf>
    <xf numFmtId="0" fontId="25" fillId="0" borderId="0" xfId="0" applyFont="1"/>
    <xf numFmtId="0" fontId="25" fillId="0" borderId="0" xfId="1" applyFont="1" applyProtection="1">
      <alignment vertical="top" wrapText="1"/>
    </xf>
    <xf numFmtId="0" fontId="19" fillId="0" borderId="1" xfId="0" applyFont="1" applyBorder="1"/>
    <xf numFmtId="0" fontId="14" fillId="3" borderId="1" xfId="0" applyFont="1" applyFill="1" applyBorder="1"/>
    <xf numFmtId="0" fontId="25" fillId="0" borderId="0" xfId="0" applyFont="1" applyAlignment="1">
      <alignment wrapText="1"/>
    </xf>
    <xf numFmtId="0" fontId="29" fillId="0" borderId="0" xfId="1" applyFont="1" applyProtection="1">
      <alignment vertical="top" wrapText="1"/>
    </xf>
    <xf numFmtId="0" fontId="3" fillId="0" borderId="0" xfId="0" applyFont="1" applyAlignment="1">
      <alignment horizontal="left" vertical="center" wrapText="1"/>
    </xf>
    <xf numFmtId="0" fontId="25" fillId="0" borderId="0" xfId="1" applyFont="1" applyAlignment="1" applyProtection="1">
      <alignment vertical="center" wrapText="1"/>
    </xf>
    <xf numFmtId="0" fontId="14" fillId="0" borderId="0" xfId="0" applyFont="1" applyAlignment="1">
      <alignment vertical="center"/>
    </xf>
    <xf numFmtId="0" fontId="6" fillId="0" borderId="0" xfId="0" applyFont="1" applyAlignment="1">
      <alignment vertical="center"/>
    </xf>
    <xf numFmtId="0" fontId="14" fillId="0" borderId="1" xfId="4" applyBorder="1"/>
    <xf numFmtId="0" fontId="14" fillId="0" borderId="0" xfId="4" applyAlignment="1">
      <alignment vertical="top"/>
    </xf>
    <xf numFmtId="0" fontId="14" fillId="0" borderId="1" xfId="0" applyFont="1" applyBorder="1" applyAlignment="1">
      <alignment vertical="center" wrapText="1"/>
    </xf>
    <xf numFmtId="0" fontId="20" fillId="4" borderId="1" xfId="0" applyFont="1" applyFill="1" applyBorder="1" applyAlignment="1">
      <alignment vertical="top" wrapText="1"/>
    </xf>
    <xf numFmtId="0" fontId="20" fillId="4" borderId="3" xfId="0" applyFont="1" applyFill="1" applyBorder="1" applyAlignment="1">
      <alignment vertical="top" wrapText="1"/>
    </xf>
    <xf numFmtId="0" fontId="19" fillId="0" borderId="0" xfId="0" applyFont="1" applyAlignment="1">
      <alignment vertical="top"/>
    </xf>
    <xf numFmtId="0" fontId="32" fillId="6" borderId="1" xfId="0" applyFont="1" applyFill="1" applyBorder="1" applyAlignment="1">
      <alignment vertical="top" wrapText="1"/>
    </xf>
    <xf numFmtId="0" fontId="22" fillId="4" borderId="11" xfId="4" applyFont="1" applyFill="1" applyBorder="1" applyAlignment="1">
      <alignment wrapText="1"/>
    </xf>
    <xf numFmtId="0" fontId="22" fillId="4" borderId="12" xfId="4" applyFont="1" applyFill="1" applyBorder="1" applyAlignment="1">
      <alignment wrapText="1"/>
    </xf>
    <xf numFmtId="0" fontId="22" fillId="4" borderId="13" xfId="4" applyFont="1" applyFill="1" applyBorder="1" applyAlignment="1">
      <alignment wrapText="1"/>
    </xf>
    <xf numFmtId="0" fontId="14" fillId="0" borderId="14" xfId="0" applyFont="1" applyBorder="1" applyAlignment="1">
      <alignment vertical="top" wrapText="1"/>
    </xf>
    <xf numFmtId="0" fontId="14" fillId="0" borderId="15" xfId="4" applyBorder="1" applyAlignment="1">
      <alignment wrapText="1"/>
    </xf>
    <xf numFmtId="0" fontId="14" fillId="0" borderId="16" xfId="0" applyFont="1" applyBorder="1" applyAlignment="1">
      <alignment vertical="top" wrapText="1"/>
    </xf>
    <xf numFmtId="0" fontId="14" fillId="0" borderId="9" xfId="4" applyBorder="1" applyAlignment="1">
      <alignment vertical="top" wrapText="1"/>
    </xf>
    <xf numFmtId="0" fontId="14" fillId="0" borderId="17" xfId="4" applyBorder="1" applyAlignment="1">
      <alignment vertical="top" wrapText="1"/>
    </xf>
    <xf numFmtId="0" fontId="22" fillId="4" borderId="18" xfId="4" applyFont="1" applyFill="1" applyBorder="1" applyAlignment="1">
      <alignment vertical="top" wrapText="1"/>
    </xf>
    <xf numFmtId="0" fontId="22" fillId="4" borderId="19" xfId="4" applyFont="1" applyFill="1" applyBorder="1" applyAlignment="1">
      <alignment vertical="top" wrapText="1"/>
    </xf>
    <xf numFmtId="0" fontId="22" fillId="4" borderId="20" xfId="4" applyFont="1" applyFill="1" applyBorder="1" applyAlignment="1">
      <alignment vertical="top" wrapText="1"/>
    </xf>
    <xf numFmtId="0" fontId="14" fillId="0" borderId="21" xfId="0" applyFont="1" applyBorder="1" applyAlignment="1">
      <alignment vertical="center" wrapText="1"/>
    </xf>
    <xf numFmtId="0" fontId="14" fillId="0" borderId="22" xfId="0" applyFont="1" applyBorder="1" applyAlignment="1">
      <alignment vertical="center" wrapText="1"/>
    </xf>
    <xf numFmtId="0" fontId="14" fillId="0" borderId="9" xfId="0" applyFont="1" applyBorder="1" applyAlignment="1">
      <alignment vertical="top" wrapText="1"/>
    </xf>
    <xf numFmtId="0" fontId="14" fillId="0" borderId="23" xfId="0" applyFont="1" applyBorder="1" applyAlignment="1">
      <alignment vertical="top" wrapText="1"/>
    </xf>
    <xf numFmtId="0" fontId="14" fillId="0" borderId="23" xfId="0" applyFont="1" applyBorder="1" applyAlignment="1">
      <alignment wrapText="1"/>
    </xf>
    <xf numFmtId="164" fontId="14" fillId="0" borderId="23" xfId="0" applyNumberFormat="1" applyFont="1" applyBorder="1" applyAlignment="1">
      <alignment wrapText="1"/>
    </xf>
    <xf numFmtId="0" fontId="20" fillId="5" borderId="10" xfId="0" applyFont="1" applyFill="1" applyBorder="1"/>
    <xf numFmtId="0" fontId="14" fillId="5" borderId="5" xfId="0" applyFont="1" applyFill="1" applyBorder="1" applyAlignment="1">
      <alignment wrapText="1"/>
    </xf>
    <xf numFmtId="164" fontId="14" fillId="5" borderId="5" xfId="0" applyNumberFormat="1" applyFont="1" applyFill="1" applyBorder="1" applyAlignment="1">
      <alignment wrapText="1"/>
    </xf>
    <xf numFmtId="164" fontId="14" fillId="5" borderId="4" xfId="0" applyNumberFormat="1" applyFont="1" applyFill="1" applyBorder="1" applyAlignment="1">
      <alignment wrapText="1"/>
    </xf>
    <xf numFmtId="0" fontId="14" fillId="0" borderId="10" xfId="0" applyFont="1" applyBorder="1" applyAlignment="1">
      <alignment vertical="top" wrapText="1"/>
    </xf>
    <xf numFmtId="0" fontId="14" fillId="0" borderId="10" xfId="0" applyFont="1" applyBorder="1" applyAlignment="1">
      <alignment wrapText="1"/>
    </xf>
    <xf numFmtId="164" fontId="14" fillId="0" borderId="10" xfId="0" applyNumberFormat="1" applyFont="1" applyBorder="1" applyAlignment="1">
      <alignment wrapText="1"/>
    </xf>
    <xf numFmtId="164" fontId="14" fillId="5" borderId="7" xfId="0" applyNumberFormat="1" applyFont="1" applyFill="1" applyBorder="1" applyAlignment="1">
      <alignment wrapText="1"/>
    </xf>
    <xf numFmtId="0" fontId="14" fillId="0" borderId="24" xfId="0" applyFont="1" applyBorder="1" applyAlignment="1">
      <alignment wrapText="1"/>
    </xf>
    <xf numFmtId="0" fontId="14" fillId="5" borderId="8" xfId="0" applyFont="1" applyFill="1" applyBorder="1" applyAlignment="1">
      <alignment wrapText="1"/>
    </xf>
    <xf numFmtId="164" fontId="14" fillId="5" borderId="8" xfId="0" applyNumberFormat="1" applyFont="1" applyFill="1" applyBorder="1" applyAlignment="1">
      <alignment wrapText="1"/>
    </xf>
    <xf numFmtId="0" fontId="14" fillId="0" borderId="25" xfId="0" applyFont="1" applyBorder="1" applyAlignment="1">
      <alignment wrapText="1"/>
    </xf>
    <xf numFmtId="0" fontId="14" fillId="0" borderId="8" xfId="0" applyFont="1" applyBorder="1" applyAlignment="1">
      <alignment wrapText="1"/>
    </xf>
    <xf numFmtId="0" fontId="14" fillId="0" borderId="5" xfId="0" applyFont="1" applyBorder="1" applyAlignment="1">
      <alignment wrapText="1"/>
    </xf>
    <xf numFmtId="0" fontId="22" fillId="5" borderId="10" xfId="0" applyFont="1" applyFill="1" applyBorder="1"/>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D69433BD-ADEF-4569-B775-EAF8AA7DBA7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A842FA69-AD5D-4C04-BFB3-14165B6BB8D5}"/>
            </a:ext>
          </a:extLst>
        </xdr:cNvPr>
        <xdr:cNvSpPr>
          <a:spLocks/>
        </xdr:cNvSpPr>
      </xdr:nvSpPr>
      <xdr:spPr bwMode="auto">
        <a:xfrm>
          <a:off x="6350" y="923925"/>
          <a:ext cx="5299075" cy="34925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333375</xdr:colOff>
      <xdr:row>3</xdr:row>
      <xdr:rowOff>19050</xdr:rowOff>
    </xdr:to>
    <xdr:pic>
      <xdr:nvPicPr>
        <xdr:cNvPr id="3" name="Picture 1" descr="NICE: National Institute for Health and Care Excellence">
          <a:extLst>
            <a:ext uri="{FF2B5EF4-FFF2-40B4-BE49-F238E27FC236}">
              <a16:creationId xmlns:a16="http://schemas.microsoft.com/office/drawing/2014/main" id="{DEAB12F9-75D6-438A-A558-49F50CD717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4950"/>
          <a:ext cx="3997325" cy="35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9B94DF37-B21B-4AF5-BFFD-F02DE20129EB}"/>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573405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51" TargetMode="External"/><Relationship Id="rId1" Type="http://schemas.openxmlformats.org/officeDocument/2006/relationships/hyperlink" Target="http://www.nice.org.uk/guidance/ng151/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F319B-2842-4979-BA1D-AA94C1F1C614}">
  <sheetPr>
    <pageSetUpPr fitToPage="1"/>
  </sheetPr>
  <dimension ref="A1:G22"/>
  <sheetViews>
    <sheetView tabSelected="1" workbookViewId="0"/>
  </sheetViews>
  <sheetFormatPr defaultColWidth="11.6640625" defaultRowHeight="18.600000000000001" x14ac:dyDescent="0.45"/>
  <cols>
    <col min="1" max="1" width="17.44140625" style="8" customWidth="1"/>
    <col min="2" max="6" width="11.6640625" style="8"/>
    <col min="7" max="7" width="6.5546875" style="8" customWidth="1"/>
    <col min="8" max="16384" width="11.6640625" style="8"/>
  </cols>
  <sheetData>
    <row r="1" spans="1:7" x14ac:dyDescent="0.45">
      <c r="A1" s="6"/>
      <c r="B1" s="6"/>
      <c r="C1" s="6"/>
      <c r="D1" s="6"/>
      <c r="E1" s="6"/>
      <c r="F1" s="6"/>
      <c r="G1" s="7"/>
    </row>
    <row r="2" spans="1:7" x14ac:dyDescent="0.45">
      <c r="G2" s="9"/>
    </row>
    <row r="3" spans="1:7" x14ac:dyDescent="0.45">
      <c r="G3" s="9"/>
    </row>
    <row r="4" spans="1:7" ht="21.75" customHeight="1" x14ac:dyDescent="0.45">
      <c r="G4" s="9"/>
    </row>
    <row r="5" spans="1:7" x14ac:dyDescent="0.45">
      <c r="G5" s="9"/>
    </row>
    <row r="6" spans="1:7" x14ac:dyDescent="0.45">
      <c r="G6" s="9"/>
    </row>
    <row r="7" spans="1:7" ht="22.5" customHeight="1" x14ac:dyDescent="0.45">
      <c r="G7" s="9"/>
    </row>
    <row r="8" spans="1:7" ht="37.799999999999997" x14ac:dyDescent="0.45">
      <c r="A8" s="10"/>
      <c r="B8" s="10"/>
      <c r="C8" s="10"/>
      <c r="D8" s="10"/>
      <c r="E8" s="10"/>
      <c r="F8" s="10"/>
      <c r="G8" s="9"/>
    </row>
    <row r="9" spans="1:7" ht="30" customHeight="1" x14ac:dyDescent="0.45">
      <c r="A9" s="26" t="s">
        <v>120</v>
      </c>
      <c r="B9" s="11"/>
      <c r="C9" s="11"/>
      <c r="D9" s="11"/>
      <c r="E9" s="11"/>
      <c r="F9" s="11"/>
      <c r="G9" s="9"/>
    </row>
    <row r="10" spans="1:7" ht="37.799999999999997" x14ac:dyDescent="0.45">
      <c r="A10" s="12"/>
      <c r="B10" s="13"/>
      <c r="C10" s="13"/>
      <c r="D10" s="13"/>
      <c r="E10" s="13"/>
      <c r="F10" s="13"/>
      <c r="G10" s="9"/>
    </row>
    <row r="11" spans="1:7" ht="37.799999999999997" x14ac:dyDescent="0.45">
      <c r="A11" s="14" t="s">
        <v>19</v>
      </c>
      <c r="B11" s="13"/>
      <c r="C11" s="13"/>
      <c r="D11" s="13"/>
      <c r="E11" s="13"/>
      <c r="F11" s="13"/>
      <c r="G11" s="15"/>
    </row>
    <row r="12" spans="1:7" ht="22.5" customHeight="1" x14ac:dyDescent="0.45">
      <c r="A12" s="16"/>
      <c r="B12" s="16"/>
      <c r="C12" s="16"/>
      <c r="D12" s="16"/>
      <c r="E12" s="16"/>
      <c r="F12" s="16"/>
      <c r="G12" s="15"/>
    </row>
    <row r="13" spans="1:7" ht="33" customHeight="1" x14ac:dyDescent="0.45">
      <c r="A13" s="17"/>
      <c r="B13" s="17"/>
      <c r="C13" s="17"/>
      <c r="D13" s="17"/>
      <c r="E13" s="17"/>
      <c r="F13" s="17"/>
      <c r="G13" s="18"/>
    </row>
    <row r="14" spans="1:7" ht="34.200000000000003" x14ac:dyDescent="0.45">
      <c r="A14" s="19" t="s">
        <v>20</v>
      </c>
      <c r="B14" s="20"/>
      <c r="C14" s="20"/>
      <c r="D14" s="20"/>
      <c r="E14" s="20"/>
      <c r="F14" s="20"/>
      <c r="G14" s="21"/>
    </row>
    <row r="15" spans="1:7" ht="34.200000000000003" x14ac:dyDescent="0.45">
      <c r="A15" s="19" t="s">
        <v>124</v>
      </c>
      <c r="B15" s="20"/>
      <c r="C15" s="20"/>
      <c r="D15" s="20"/>
      <c r="E15" s="20"/>
      <c r="F15" s="20"/>
      <c r="G15" s="21"/>
    </row>
    <row r="16" spans="1:7" ht="34.200000000000003" x14ac:dyDescent="0.45">
      <c r="A16" s="22"/>
      <c r="B16" s="22"/>
      <c r="C16" s="22"/>
      <c r="D16" s="22"/>
      <c r="E16" s="22"/>
      <c r="F16" s="22"/>
      <c r="G16" s="21"/>
    </row>
    <row r="17" spans="1:7" ht="34.200000000000003" x14ac:dyDescent="0.45">
      <c r="A17" s="22"/>
      <c r="B17" s="22"/>
      <c r="C17" s="22"/>
      <c r="D17" s="22"/>
      <c r="E17" s="22"/>
      <c r="F17" s="22"/>
      <c r="G17" s="21"/>
    </row>
    <row r="18" spans="1:7" ht="34.200000000000003" x14ac:dyDescent="0.45">
      <c r="A18" s="22"/>
      <c r="B18" s="22"/>
      <c r="C18" s="22"/>
      <c r="D18" s="22"/>
      <c r="E18" s="22"/>
      <c r="F18" s="22"/>
      <c r="G18" s="21"/>
    </row>
    <row r="19" spans="1:7" ht="22.5" customHeight="1" x14ac:dyDescent="0.45">
      <c r="A19" s="23"/>
      <c r="G19" s="9"/>
    </row>
    <row r="20" spans="1:7" x14ac:dyDescent="0.45">
      <c r="G20" s="9"/>
    </row>
    <row r="21" spans="1:7" x14ac:dyDescent="0.45">
      <c r="G21" s="9"/>
    </row>
    <row r="22" spans="1:7" x14ac:dyDescent="0.45">
      <c r="A22" s="24"/>
      <c r="B22" s="24"/>
      <c r="C22" s="24"/>
      <c r="D22" s="24"/>
      <c r="E22" s="24"/>
      <c r="F22" s="24"/>
      <c r="G22" s="25"/>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1"/>
  <sheetViews>
    <sheetView showGridLines="0" zoomScaleNormal="100" workbookViewId="0"/>
  </sheetViews>
  <sheetFormatPr defaultColWidth="8.88671875" defaultRowHeight="16.8" x14ac:dyDescent="0.4"/>
  <cols>
    <col min="1" max="1" width="95.44140625" style="1" customWidth="1"/>
    <col min="2" max="16384" width="8.88671875" style="1"/>
  </cols>
  <sheetData>
    <row r="1" spans="1:4" ht="73.349999999999994" customHeight="1" x14ac:dyDescent="0.4">
      <c r="A1" s="68" t="s">
        <v>136</v>
      </c>
      <c r="B1" s="5"/>
      <c r="C1" s="5"/>
    </row>
    <row r="2" spans="1:4" ht="55.8" x14ac:dyDescent="0.45">
      <c r="A2" s="61" t="s">
        <v>138</v>
      </c>
      <c r="B2" s="62"/>
      <c r="C2" s="5"/>
    </row>
    <row r="3" spans="1:4" ht="66.900000000000006" customHeight="1" x14ac:dyDescent="0.45">
      <c r="A3" s="27" t="s">
        <v>15</v>
      </c>
      <c r="B3" s="28"/>
    </row>
    <row r="4" spans="1:4" s="71" customFormat="1" ht="41.4" customHeight="1" x14ac:dyDescent="0.3">
      <c r="A4" s="69" t="s">
        <v>137</v>
      </c>
      <c r="B4" s="70"/>
    </row>
    <row r="5" spans="1:4" ht="37.200000000000003" x14ac:dyDescent="0.45">
      <c r="A5" s="27" t="s">
        <v>0</v>
      </c>
      <c r="B5" s="28"/>
    </row>
    <row r="6" spans="1:4" ht="18.600000000000001" x14ac:dyDescent="0.45">
      <c r="A6" s="27"/>
      <c r="B6" s="28"/>
    </row>
    <row r="7" spans="1:4" ht="18.600000000000001" x14ac:dyDescent="0.45">
      <c r="A7" s="64" t="s">
        <v>133</v>
      </c>
      <c r="B7" s="28"/>
    </row>
    <row r="8" spans="1:4" ht="18.600000000000001" x14ac:dyDescent="0.45">
      <c r="A8" s="65"/>
      <c r="B8" s="28"/>
      <c r="D8" s="3"/>
    </row>
    <row r="9" spans="1:4" ht="18.600000000000001" x14ac:dyDescent="0.45">
      <c r="A9" s="27"/>
      <c r="B9" s="28"/>
    </row>
    <row r="10" spans="1:4" ht="71.099999999999994" customHeight="1" x14ac:dyDescent="0.45">
      <c r="A10" s="66" t="s">
        <v>14</v>
      </c>
      <c r="B10" s="28"/>
    </row>
    <row r="11" spans="1:4" ht="18.600000000000001" x14ac:dyDescent="0.45">
      <c r="A11" s="27"/>
      <c r="B11" s="28"/>
    </row>
    <row r="12" spans="1:4" ht="18.600000000000001" x14ac:dyDescent="0.45">
      <c r="A12" s="66" t="s">
        <v>1</v>
      </c>
      <c r="B12" s="28"/>
    </row>
    <row r="13" spans="1:4" ht="18.600000000000001" x14ac:dyDescent="0.45">
      <c r="A13" s="27"/>
      <c r="B13" s="28"/>
    </row>
    <row r="14" spans="1:4" ht="37.200000000000003" x14ac:dyDescent="0.45">
      <c r="A14" s="27" t="s">
        <v>134</v>
      </c>
      <c r="B14" s="28"/>
    </row>
    <row r="15" spans="1:4" ht="18.600000000000001" x14ac:dyDescent="0.45">
      <c r="A15" s="27"/>
      <c r="B15" s="28"/>
    </row>
    <row r="16" spans="1:4" ht="18.600000000000001" x14ac:dyDescent="0.45">
      <c r="A16" s="63" t="s">
        <v>135</v>
      </c>
      <c r="B16" s="28"/>
    </row>
    <row r="17" spans="1:2" ht="18.600000000000001" x14ac:dyDescent="0.45">
      <c r="A17" s="28"/>
      <c r="B17" s="28"/>
    </row>
    <row r="18" spans="1:2" ht="111.6" x14ac:dyDescent="0.45">
      <c r="A18" s="67" t="s">
        <v>141</v>
      </c>
      <c r="B18" s="28"/>
    </row>
    <row r="19" spans="1:2" ht="18.600000000000001" x14ac:dyDescent="0.45">
      <c r="A19" s="28"/>
      <c r="B19" s="28"/>
    </row>
    <row r="20" spans="1:2" ht="18.600000000000001" x14ac:dyDescent="0.45">
      <c r="A20" s="28"/>
      <c r="B20" s="28"/>
    </row>
    <row r="21" spans="1:2" ht="18.600000000000001" x14ac:dyDescent="0.45">
      <c r="A21" s="28"/>
      <c r="B21" s="28"/>
    </row>
  </sheetData>
  <dataValidations count="1">
    <dataValidation type="list" allowBlank="1" showInputMessage="1" showErrorMessage="1" sqref="A8" xr:uid="{00000000-0002-0000-0100-000000000000}">
      <formula1>"Yes,Partially,No"</formula1>
    </dataValidation>
  </dataValidations>
  <hyperlinks>
    <hyperlink ref="A16" r:id="rId1" xr:uid="{00000000-0004-0000-0100-000000000000}"/>
    <hyperlink ref="A4" r:id="rId2" display="It should be used in conjunction with colorectal cancer (update) (NICE clinical guideline NG151)." xr:uid="{00000000-0004-0000-0100-000001000000}"/>
    <hyperlink ref="A18"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J101"/>
  <sheetViews>
    <sheetView showGridLines="0" zoomScaleNormal="100" workbookViewId="0">
      <pane ySplit="9" topLeftCell="A10" activePane="bottomLeft" state="frozen"/>
      <selection pane="bottomLeft"/>
    </sheetView>
  </sheetViews>
  <sheetFormatPr defaultColWidth="9.109375" defaultRowHeight="16.8" x14ac:dyDescent="0.4"/>
  <cols>
    <col min="1" max="1" width="55" style="2" customWidth="1"/>
    <col min="2" max="2" width="12.88671875" style="2" customWidth="1"/>
    <col min="3" max="3" width="18.44140625" style="2" customWidth="1"/>
    <col min="4" max="4" width="59.5546875" style="2" customWidth="1"/>
    <col min="5" max="5" width="18.44140625" style="2" customWidth="1"/>
    <col min="6" max="6" width="55" style="2" customWidth="1"/>
    <col min="7" max="7" width="24.109375" style="2" customWidth="1"/>
    <col min="8" max="8" width="18.44140625" style="2" customWidth="1"/>
    <col min="9" max="9" width="12.44140625" style="2" customWidth="1"/>
    <col min="10" max="10" width="22" style="2" customWidth="1"/>
    <col min="11" max="11" width="49.44140625" style="1" customWidth="1"/>
    <col min="12" max="16384" width="9.109375" style="1"/>
  </cols>
  <sheetData>
    <row r="1" spans="1:10" ht="24.75" customHeight="1" x14ac:dyDescent="0.65">
      <c r="A1" s="4" t="s">
        <v>136</v>
      </c>
      <c r="B1" s="1"/>
      <c r="C1" s="1"/>
      <c r="D1" s="1"/>
      <c r="E1" s="1"/>
      <c r="F1" s="1"/>
      <c r="G1" s="1"/>
      <c r="H1" s="1"/>
      <c r="I1" s="1"/>
      <c r="J1" s="1"/>
    </row>
    <row r="2" spans="1:10" s="28" customFormat="1" ht="18.600000000000001" x14ac:dyDescent="0.45">
      <c r="A2" s="27"/>
      <c r="B2" s="27"/>
      <c r="C2" s="27"/>
      <c r="D2" s="27"/>
      <c r="E2" s="27"/>
      <c r="F2" s="27"/>
      <c r="G2" s="27"/>
      <c r="H2" s="27"/>
      <c r="I2" s="27"/>
      <c r="J2" s="27"/>
    </row>
    <row r="3" spans="1:10" s="28" customFormat="1" ht="14.25" customHeight="1" x14ac:dyDescent="0.45">
      <c r="A3" s="27"/>
      <c r="B3" s="27"/>
      <c r="C3" s="27"/>
      <c r="D3" s="29" t="s">
        <v>16</v>
      </c>
      <c r="E3" s="30">
        <f>SUMPRODUCT(COUNTIF(C10:C101,{"Yes","Partial"}))</f>
        <v>0</v>
      </c>
      <c r="F3" s="27"/>
      <c r="G3" s="27"/>
      <c r="H3" s="27"/>
      <c r="I3" s="27"/>
      <c r="J3" s="27"/>
    </row>
    <row r="4" spans="1:10" s="28" customFormat="1" ht="18.600000000000001" x14ac:dyDescent="0.45">
      <c r="A4" s="27"/>
      <c r="B4" s="27"/>
      <c r="C4" s="27"/>
      <c r="D4" s="31" t="s">
        <v>2</v>
      </c>
      <c r="E4" s="30">
        <f>COUNTIF(E10:E101,"Yes")</f>
        <v>0</v>
      </c>
      <c r="F4" s="27"/>
      <c r="G4" s="27"/>
      <c r="H4" s="27"/>
      <c r="I4" s="27"/>
      <c r="J4" s="27"/>
    </row>
    <row r="5" spans="1:10" s="28" customFormat="1" ht="19.2" thickBot="1" x14ac:dyDescent="0.5">
      <c r="A5" s="27"/>
      <c r="B5" s="27"/>
      <c r="C5" s="27"/>
      <c r="D5" s="32" t="s">
        <v>17</v>
      </c>
      <c r="E5" s="33">
        <f>COUNTIF(E10:E101,"Partial")</f>
        <v>0</v>
      </c>
      <c r="F5" s="27"/>
      <c r="G5" s="27"/>
      <c r="H5" s="27"/>
      <c r="I5" s="27"/>
      <c r="J5" s="27"/>
    </row>
    <row r="6" spans="1:10" s="28" customFormat="1" ht="18.600000000000001" x14ac:dyDescent="0.45">
      <c r="A6" s="27"/>
      <c r="B6" s="27"/>
      <c r="C6" s="27"/>
      <c r="D6" s="34" t="s">
        <v>3</v>
      </c>
      <c r="E6" s="35" t="str">
        <f>IF(ISERROR(E4/E3),"",E4/E3)</f>
        <v/>
      </c>
      <c r="F6" s="27"/>
      <c r="G6" s="27"/>
      <c r="H6" s="27"/>
      <c r="I6" s="27"/>
      <c r="J6" s="27"/>
    </row>
    <row r="7" spans="1:10" s="28" customFormat="1" ht="18.600000000000001" x14ac:dyDescent="0.45">
      <c r="A7" s="27"/>
      <c r="B7" s="27"/>
      <c r="C7" s="27"/>
      <c r="D7" s="31" t="s">
        <v>18</v>
      </c>
      <c r="E7" s="36" t="str">
        <f>IF(ISERROR(E5/E3),"",E5/E3)</f>
        <v/>
      </c>
      <c r="F7" s="27"/>
      <c r="G7" s="27"/>
      <c r="H7" s="27"/>
      <c r="I7" s="27"/>
      <c r="J7" s="27"/>
    </row>
    <row r="8" spans="1:10" s="28" customFormat="1" ht="18.600000000000001" x14ac:dyDescent="0.45">
      <c r="A8" s="27"/>
      <c r="B8" s="27"/>
      <c r="C8" s="27"/>
      <c r="D8" s="27"/>
      <c r="E8" s="27"/>
      <c r="F8" s="27"/>
      <c r="G8" s="27"/>
      <c r="H8" s="27"/>
      <c r="I8" s="27"/>
      <c r="J8" s="27"/>
    </row>
    <row r="9" spans="1:10" s="77" customFormat="1" ht="81.75" customHeight="1" x14ac:dyDescent="0.3">
      <c r="A9" s="75" t="s">
        <v>4</v>
      </c>
      <c r="B9" s="76" t="s">
        <v>5</v>
      </c>
      <c r="C9" s="75" t="s">
        <v>6</v>
      </c>
      <c r="D9" s="75" t="s">
        <v>7</v>
      </c>
      <c r="E9" s="75" t="s">
        <v>8</v>
      </c>
      <c r="F9" s="75" t="s">
        <v>9</v>
      </c>
      <c r="G9" s="75" t="s">
        <v>10</v>
      </c>
      <c r="H9" s="75" t="s">
        <v>11</v>
      </c>
      <c r="I9" s="75" t="s">
        <v>12</v>
      </c>
      <c r="J9" s="75" t="s">
        <v>13</v>
      </c>
    </row>
    <row r="10" spans="1:10" s="28" customFormat="1" ht="24.6" customHeight="1" x14ac:dyDescent="0.55000000000000004">
      <c r="A10" s="46" t="s">
        <v>121</v>
      </c>
      <c r="B10" s="38"/>
      <c r="C10" s="38"/>
      <c r="D10" s="38"/>
      <c r="E10" s="38"/>
      <c r="F10" s="38"/>
      <c r="G10" s="38"/>
      <c r="H10" s="39"/>
      <c r="I10" s="39"/>
      <c r="J10" s="40"/>
    </row>
    <row r="11" spans="1:10" s="28" customFormat="1" ht="167.4" x14ac:dyDescent="0.45">
      <c r="A11" s="41" t="s">
        <v>175</v>
      </c>
      <c r="B11" s="42" t="s">
        <v>36</v>
      </c>
      <c r="C11" s="43"/>
      <c r="D11" s="43"/>
      <c r="E11" s="43"/>
      <c r="F11" s="43"/>
      <c r="G11" s="43"/>
      <c r="H11" s="43"/>
      <c r="I11" s="44"/>
      <c r="J11" s="43"/>
    </row>
    <row r="12" spans="1:10" s="50" customFormat="1" ht="21.6" x14ac:dyDescent="0.55000000000000004">
      <c r="A12" s="46" t="s">
        <v>21</v>
      </c>
      <c r="B12" s="47"/>
      <c r="C12" s="47"/>
      <c r="D12" s="47"/>
      <c r="E12" s="47"/>
      <c r="F12" s="47"/>
      <c r="G12" s="47"/>
      <c r="H12" s="48"/>
      <c r="I12" s="48"/>
      <c r="J12" s="49"/>
    </row>
    <row r="13" spans="1:10" s="28" customFormat="1" ht="189" customHeight="1" x14ac:dyDescent="0.45">
      <c r="A13" s="41" t="s">
        <v>205</v>
      </c>
      <c r="B13" s="42" t="s">
        <v>37</v>
      </c>
      <c r="C13" s="43"/>
      <c r="D13" s="43"/>
      <c r="E13" s="43"/>
      <c r="F13" s="43"/>
      <c r="G13" s="43"/>
      <c r="H13" s="43"/>
      <c r="I13" s="44"/>
      <c r="J13" s="43"/>
    </row>
    <row r="14" spans="1:10" s="28" customFormat="1" ht="148.80000000000001" x14ac:dyDescent="0.45">
      <c r="A14" s="41" t="s">
        <v>74</v>
      </c>
      <c r="B14" s="42" t="s">
        <v>38</v>
      </c>
      <c r="C14" s="43"/>
      <c r="D14" s="43"/>
      <c r="E14" s="43"/>
      <c r="F14" s="43"/>
      <c r="G14" s="43"/>
      <c r="H14" s="43"/>
      <c r="I14" s="44"/>
      <c r="J14" s="43"/>
    </row>
    <row r="15" spans="1:10" s="28" customFormat="1" ht="74.400000000000006" x14ac:dyDescent="0.45">
      <c r="A15" s="41" t="s">
        <v>75</v>
      </c>
      <c r="B15" s="42" t="s">
        <v>39</v>
      </c>
      <c r="C15" s="43"/>
      <c r="D15" s="43"/>
      <c r="E15" s="43"/>
      <c r="F15" s="43"/>
      <c r="G15" s="43"/>
      <c r="H15" s="43"/>
      <c r="I15" s="44"/>
      <c r="J15" s="43"/>
    </row>
    <row r="16" spans="1:10" s="28" customFormat="1" ht="174" customHeight="1" x14ac:dyDescent="0.45">
      <c r="A16" s="41" t="s">
        <v>181</v>
      </c>
      <c r="B16" s="42" t="s">
        <v>40</v>
      </c>
      <c r="C16" s="43"/>
      <c r="D16" s="43"/>
      <c r="E16" s="43"/>
      <c r="F16" s="43"/>
      <c r="G16" s="43"/>
      <c r="H16" s="43"/>
      <c r="I16" s="44"/>
      <c r="J16" s="43"/>
    </row>
    <row r="17" spans="1:10" s="28" customFormat="1" ht="130.19999999999999" x14ac:dyDescent="0.45">
      <c r="A17" s="41" t="s">
        <v>76</v>
      </c>
      <c r="B17" s="42" t="s">
        <v>41</v>
      </c>
      <c r="C17" s="43"/>
      <c r="D17" s="43"/>
      <c r="E17" s="43"/>
      <c r="F17" s="43"/>
      <c r="G17" s="43"/>
      <c r="H17" s="43"/>
      <c r="I17" s="44"/>
      <c r="J17" s="43"/>
    </row>
    <row r="18" spans="1:10" s="28" customFormat="1" ht="152.1" customHeight="1" x14ac:dyDescent="0.45">
      <c r="A18" s="41" t="s">
        <v>77</v>
      </c>
      <c r="B18" s="42" t="s">
        <v>42</v>
      </c>
      <c r="C18" s="43"/>
      <c r="D18" s="43"/>
      <c r="E18" s="43"/>
      <c r="F18" s="43"/>
      <c r="G18" s="43"/>
      <c r="H18" s="43"/>
      <c r="I18" s="44"/>
      <c r="J18" s="43"/>
    </row>
    <row r="19" spans="1:10" s="28" customFormat="1" ht="210.6" customHeight="1" x14ac:dyDescent="0.45">
      <c r="A19" s="41" t="s">
        <v>208</v>
      </c>
      <c r="B19" s="42" t="s">
        <v>43</v>
      </c>
      <c r="C19" s="43"/>
      <c r="D19" s="43"/>
      <c r="E19" s="43"/>
      <c r="F19" s="45"/>
      <c r="G19" s="43"/>
      <c r="H19" s="43"/>
      <c r="I19" s="44"/>
      <c r="J19" s="43"/>
    </row>
    <row r="20" spans="1:10" s="28" customFormat="1" ht="21.6" x14ac:dyDescent="0.55000000000000004">
      <c r="A20" s="46" t="s">
        <v>122</v>
      </c>
      <c r="B20" s="38"/>
      <c r="C20" s="38"/>
      <c r="D20" s="38"/>
      <c r="E20" s="38"/>
      <c r="F20" s="38"/>
      <c r="G20" s="38"/>
      <c r="H20" s="39"/>
      <c r="I20" s="39"/>
      <c r="J20" s="40"/>
    </row>
    <row r="21" spans="1:10" s="28" customFormat="1" ht="18.600000000000001" x14ac:dyDescent="0.45">
      <c r="A21" s="37" t="s">
        <v>142</v>
      </c>
      <c r="B21" s="38"/>
      <c r="C21" s="38"/>
      <c r="D21" s="38"/>
      <c r="E21" s="38"/>
      <c r="F21" s="38"/>
      <c r="G21" s="38"/>
      <c r="H21" s="39"/>
      <c r="I21" s="39"/>
      <c r="J21" s="40"/>
    </row>
    <row r="22" spans="1:10" s="28" customFormat="1" ht="58.2" customHeight="1" x14ac:dyDescent="0.45">
      <c r="A22" s="41" t="s">
        <v>182</v>
      </c>
      <c r="B22" s="42" t="s">
        <v>44</v>
      </c>
      <c r="C22" s="43"/>
      <c r="D22" s="43"/>
      <c r="E22" s="43"/>
      <c r="F22" s="45"/>
      <c r="G22" s="43"/>
      <c r="H22" s="43"/>
      <c r="I22" s="44"/>
      <c r="J22" s="43"/>
    </row>
    <row r="23" spans="1:10" s="28" customFormat="1" ht="73.2" customHeight="1" x14ac:dyDescent="0.45">
      <c r="A23" s="41" t="s">
        <v>183</v>
      </c>
      <c r="B23" s="42" t="s">
        <v>45</v>
      </c>
      <c r="C23" s="43"/>
      <c r="D23" s="43"/>
      <c r="E23" s="43"/>
      <c r="F23" s="45"/>
      <c r="G23" s="43"/>
      <c r="H23" s="43"/>
      <c r="I23" s="44"/>
      <c r="J23" s="43"/>
    </row>
    <row r="24" spans="1:10" s="28" customFormat="1" ht="18.600000000000001" x14ac:dyDescent="0.45">
      <c r="A24" s="37" t="s">
        <v>22</v>
      </c>
      <c r="B24" s="38"/>
      <c r="C24" s="38"/>
      <c r="D24" s="38"/>
      <c r="E24" s="38"/>
      <c r="F24" s="38"/>
      <c r="G24" s="38"/>
      <c r="H24" s="39"/>
      <c r="I24" s="39"/>
      <c r="J24" s="40"/>
    </row>
    <row r="25" spans="1:10" s="28" customFormat="1" ht="18.600000000000001" x14ac:dyDescent="0.45">
      <c r="A25" s="37" t="s">
        <v>23</v>
      </c>
      <c r="B25" s="38"/>
      <c r="C25" s="38"/>
      <c r="D25" s="38"/>
      <c r="E25" s="38"/>
      <c r="F25" s="38"/>
      <c r="G25" s="38"/>
      <c r="H25" s="39"/>
      <c r="I25" s="39"/>
      <c r="J25" s="40"/>
    </row>
    <row r="26" spans="1:10" s="28" customFormat="1" ht="73.2" customHeight="1" x14ac:dyDescent="0.45">
      <c r="A26" s="41" t="s">
        <v>125</v>
      </c>
      <c r="B26" s="42" t="s">
        <v>46</v>
      </c>
      <c r="C26" s="43"/>
      <c r="D26" s="43"/>
      <c r="E26" s="43"/>
      <c r="F26" s="45"/>
      <c r="G26" s="43"/>
      <c r="H26" s="43"/>
      <c r="I26" s="44"/>
      <c r="J26" s="43"/>
    </row>
    <row r="27" spans="1:10" s="28" customFormat="1" ht="18.600000000000001" x14ac:dyDescent="0.45">
      <c r="A27" s="37" t="s">
        <v>24</v>
      </c>
      <c r="B27" s="38"/>
      <c r="C27" s="38"/>
      <c r="D27" s="38"/>
      <c r="E27" s="38"/>
      <c r="F27" s="38"/>
      <c r="G27" s="38"/>
      <c r="H27" s="39"/>
      <c r="I27" s="39"/>
      <c r="J27" s="40"/>
    </row>
    <row r="28" spans="1:10" s="28" customFormat="1" ht="55.8" x14ac:dyDescent="0.45">
      <c r="A28" s="41" t="s">
        <v>78</v>
      </c>
      <c r="B28" s="42" t="s">
        <v>47</v>
      </c>
      <c r="C28" s="43"/>
      <c r="D28" s="43"/>
      <c r="E28" s="43"/>
      <c r="F28" s="43"/>
      <c r="G28" s="43"/>
      <c r="H28" s="43"/>
      <c r="I28" s="44"/>
      <c r="J28" s="43"/>
    </row>
    <row r="29" spans="1:10" s="28" customFormat="1" ht="55.8" x14ac:dyDescent="0.45">
      <c r="A29" s="41" t="s">
        <v>79</v>
      </c>
      <c r="B29" s="42" t="s">
        <v>48</v>
      </c>
      <c r="C29" s="43"/>
      <c r="D29" s="43"/>
      <c r="E29" s="43"/>
      <c r="F29" s="43"/>
      <c r="G29" s="43"/>
      <c r="H29" s="43"/>
      <c r="I29" s="44"/>
      <c r="J29" s="43"/>
    </row>
    <row r="30" spans="1:10" s="28" customFormat="1" ht="18.600000000000001" x14ac:dyDescent="0.45">
      <c r="A30" s="37" t="s">
        <v>25</v>
      </c>
      <c r="B30" s="38"/>
      <c r="C30" s="38"/>
      <c r="D30" s="38"/>
      <c r="E30" s="38"/>
      <c r="F30" s="38"/>
      <c r="G30" s="38"/>
      <c r="H30" s="39"/>
      <c r="I30" s="39"/>
      <c r="J30" s="40"/>
    </row>
    <row r="31" spans="1:10" s="28" customFormat="1" ht="55.8" x14ac:dyDescent="0.45">
      <c r="A31" s="41" t="s">
        <v>80</v>
      </c>
      <c r="B31" s="42" t="s">
        <v>49</v>
      </c>
      <c r="C31" s="43"/>
      <c r="D31" s="43"/>
      <c r="E31" s="43"/>
      <c r="F31" s="43"/>
      <c r="G31" s="43"/>
      <c r="H31" s="43"/>
      <c r="I31" s="44"/>
      <c r="J31" s="43"/>
    </row>
    <row r="32" spans="1:10" s="28" customFormat="1" ht="135" customHeight="1" x14ac:dyDescent="0.45">
      <c r="A32" s="41" t="s">
        <v>81</v>
      </c>
      <c r="B32" s="42" t="s">
        <v>50</v>
      </c>
      <c r="C32" s="43"/>
      <c r="D32" s="43"/>
      <c r="E32" s="43"/>
      <c r="F32" s="43"/>
      <c r="G32" s="43"/>
      <c r="H32" s="43"/>
      <c r="I32" s="44"/>
      <c r="J32" s="43"/>
    </row>
    <row r="33" spans="1:10" s="28" customFormat="1" ht="18.600000000000001" x14ac:dyDescent="0.45">
      <c r="A33" s="37" t="s">
        <v>26</v>
      </c>
      <c r="B33" s="38"/>
      <c r="C33" s="38"/>
      <c r="D33" s="38"/>
      <c r="E33" s="38"/>
      <c r="F33" s="38"/>
      <c r="G33" s="38"/>
      <c r="H33" s="39"/>
      <c r="I33" s="39"/>
      <c r="J33" s="40"/>
    </row>
    <row r="34" spans="1:10" s="28" customFormat="1" ht="118.8" customHeight="1" x14ac:dyDescent="0.45">
      <c r="A34" s="41" t="s">
        <v>186</v>
      </c>
      <c r="B34" s="42" t="s">
        <v>51</v>
      </c>
      <c r="C34" s="43"/>
      <c r="D34" s="43"/>
      <c r="E34" s="43"/>
      <c r="F34" s="43"/>
      <c r="G34" s="43"/>
      <c r="H34" s="43"/>
      <c r="I34" s="44"/>
      <c r="J34" s="43"/>
    </row>
    <row r="35" spans="1:10" s="28" customFormat="1" ht="76.2" customHeight="1" x14ac:dyDescent="0.45">
      <c r="A35" s="41" t="s">
        <v>82</v>
      </c>
      <c r="B35" s="42" t="s">
        <v>52</v>
      </c>
      <c r="C35" s="43"/>
      <c r="D35" s="43"/>
      <c r="E35" s="43"/>
      <c r="F35" s="43"/>
      <c r="G35" s="43"/>
      <c r="H35" s="43"/>
      <c r="I35" s="44"/>
      <c r="J35" s="43"/>
    </row>
    <row r="36" spans="1:10" s="28" customFormat="1" ht="37.200000000000003" x14ac:dyDescent="0.45">
      <c r="A36" s="41" t="s">
        <v>206</v>
      </c>
      <c r="B36" s="42" t="s">
        <v>53</v>
      </c>
      <c r="C36" s="43"/>
      <c r="D36" s="43"/>
      <c r="E36" s="43"/>
      <c r="F36" s="43"/>
      <c r="G36" s="43"/>
      <c r="H36" s="43"/>
      <c r="I36" s="44"/>
      <c r="J36" s="43"/>
    </row>
    <row r="37" spans="1:10" s="28" customFormat="1" ht="99.6" customHeight="1" x14ac:dyDescent="0.45">
      <c r="A37" s="41" t="s">
        <v>187</v>
      </c>
      <c r="B37" s="42" t="s">
        <v>54</v>
      </c>
      <c r="C37" s="43"/>
      <c r="D37" s="43"/>
      <c r="E37" s="43"/>
      <c r="F37" s="43"/>
      <c r="G37" s="43"/>
      <c r="H37" s="43"/>
      <c r="I37" s="44"/>
      <c r="J37" s="43"/>
    </row>
    <row r="38" spans="1:10" s="28" customFormat="1" ht="18.600000000000001" x14ac:dyDescent="0.45">
      <c r="A38" s="37" t="s">
        <v>27</v>
      </c>
      <c r="B38" s="38"/>
      <c r="C38" s="38"/>
      <c r="D38" s="38"/>
      <c r="E38" s="38"/>
      <c r="F38" s="38"/>
      <c r="G38" s="38"/>
      <c r="H38" s="39"/>
      <c r="I38" s="39"/>
      <c r="J38" s="40"/>
    </row>
    <row r="39" spans="1:10" s="28" customFormat="1" ht="81" customHeight="1" x14ac:dyDescent="0.45">
      <c r="A39" s="41" t="s">
        <v>83</v>
      </c>
      <c r="B39" s="42" t="s">
        <v>55</v>
      </c>
      <c r="C39" s="43"/>
      <c r="D39" s="43"/>
      <c r="E39" s="43"/>
      <c r="F39" s="43"/>
      <c r="G39" s="43"/>
      <c r="H39" s="43"/>
      <c r="I39" s="44"/>
      <c r="J39" s="43"/>
    </row>
    <row r="40" spans="1:10" s="28" customFormat="1" ht="18.600000000000001" x14ac:dyDescent="0.45">
      <c r="A40" s="37" t="s">
        <v>28</v>
      </c>
      <c r="B40" s="38"/>
      <c r="C40" s="38"/>
      <c r="D40" s="38"/>
      <c r="E40" s="38"/>
      <c r="F40" s="38"/>
      <c r="G40" s="38"/>
      <c r="H40" s="39"/>
      <c r="I40" s="39"/>
      <c r="J40" s="40"/>
    </row>
    <row r="41" spans="1:10" s="28" customFormat="1" ht="55.8" x14ac:dyDescent="0.45">
      <c r="A41" s="41" t="s">
        <v>126</v>
      </c>
      <c r="B41" s="42" t="s">
        <v>56</v>
      </c>
      <c r="C41" s="43"/>
      <c r="D41" s="43"/>
      <c r="E41" s="43"/>
      <c r="F41" s="43"/>
      <c r="G41" s="43"/>
      <c r="H41" s="43"/>
      <c r="I41" s="44"/>
      <c r="J41" s="43"/>
    </row>
    <row r="42" spans="1:10" s="28" customFormat="1" ht="55.8" x14ac:dyDescent="0.45">
      <c r="A42" s="41" t="s">
        <v>127</v>
      </c>
      <c r="B42" s="42" t="s">
        <v>57</v>
      </c>
      <c r="C42" s="43"/>
      <c r="D42" s="43"/>
      <c r="E42" s="43"/>
      <c r="F42" s="43"/>
      <c r="G42" s="43"/>
      <c r="H42" s="43"/>
      <c r="I42" s="44"/>
      <c r="J42" s="43"/>
    </row>
    <row r="43" spans="1:10" s="28" customFormat="1" ht="18.600000000000001" x14ac:dyDescent="0.45">
      <c r="A43" s="37" t="s">
        <v>143</v>
      </c>
      <c r="B43" s="38"/>
      <c r="C43" s="105"/>
      <c r="D43" s="38"/>
      <c r="E43" s="105"/>
      <c r="F43" s="38"/>
      <c r="G43" s="105"/>
      <c r="H43" s="106"/>
      <c r="I43" s="106"/>
      <c r="J43" s="103"/>
    </row>
    <row r="44" spans="1:10" s="28" customFormat="1" ht="286.8" customHeight="1" x14ac:dyDescent="0.45">
      <c r="A44" s="93" t="s">
        <v>189</v>
      </c>
      <c r="B44" s="104"/>
      <c r="C44" s="94"/>
      <c r="D44" s="108"/>
      <c r="E44" s="94"/>
      <c r="F44" s="108"/>
      <c r="G44" s="94"/>
      <c r="H44" s="94"/>
      <c r="I44" s="95"/>
      <c r="J44" s="94"/>
    </row>
    <row r="45" spans="1:10" s="28" customFormat="1" ht="153" customHeight="1" x14ac:dyDescent="0.45">
      <c r="A45" s="100" t="s">
        <v>188</v>
      </c>
      <c r="B45" s="107" t="s">
        <v>58</v>
      </c>
      <c r="C45" s="101"/>
      <c r="D45" s="109"/>
      <c r="E45" s="101"/>
      <c r="F45" s="109"/>
      <c r="G45" s="101"/>
      <c r="H45" s="101"/>
      <c r="I45" s="102"/>
      <c r="J45" s="101"/>
    </row>
    <row r="46" spans="1:10" s="28" customFormat="1" ht="18.600000000000001" x14ac:dyDescent="0.45">
      <c r="A46" s="96" t="s">
        <v>29</v>
      </c>
      <c r="B46" s="97"/>
      <c r="C46" s="97"/>
      <c r="D46" s="97"/>
      <c r="E46" s="97"/>
      <c r="F46" s="97"/>
      <c r="G46" s="97"/>
      <c r="H46" s="98"/>
      <c r="I46" s="98"/>
      <c r="J46" s="99"/>
    </row>
    <row r="47" spans="1:10" s="28" customFormat="1" ht="18.600000000000001" x14ac:dyDescent="0.45">
      <c r="A47" s="37" t="s">
        <v>30</v>
      </c>
      <c r="B47" s="38"/>
      <c r="C47" s="38"/>
      <c r="D47" s="38"/>
      <c r="E47" s="38"/>
      <c r="F47" s="38"/>
      <c r="G47" s="38"/>
      <c r="H47" s="39"/>
      <c r="I47" s="39"/>
      <c r="J47" s="40"/>
    </row>
    <row r="48" spans="1:10" s="28" customFormat="1" ht="37.200000000000003" x14ac:dyDescent="0.45">
      <c r="A48" s="41" t="s">
        <v>176</v>
      </c>
      <c r="B48" s="42" t="s">
        <v>59</v>
      </c>
      <c r="C48" s="43"/>
      <c r="D48" s="43"/>
      <c r="E48" s="43"/>
      <c r="F48" s="43"/>
      <c r="G48" s="43"/>
      <c r="H48" s="43"/>
      <c r="I48" s="44"/>
      <c r="J48" s="43"/>
    </row>
    <row r="49" spans="1:10" s="28" customFormat="1" ht="18.600000000000001" x14ac:dyDescent="0.45">
      <c r="A49" s="37" t="s">
        <v>144</v>
      </c>
      <c r="B49" s="38"/>
      <c r="C49" s="38"/>
      <c r="D49" s="38"/>
      <c r="E49" s="38"/>
      <c r="F49" s="38"/>
      <c r="G49" s="38"/>
      <c r="H49" s="39"/>
      <c r="I49" s="39"/>
      <c r="J49" s="40"/>
    </row>
    <row r="50" spans="1:10" s="28" customFormat="1" ht="99" customHeight="1" x14ac:dyDescent="0.45">
      <c r="A50" s="41" t="s">
        <v>145</v>
      </c>
      <c r="B50" s="42" t="s">
        <v>146</v>
      </c>
      <c r="C50" s="43"/>
      <c r="D50" s="43"/>
      <c r="E50" s="43"/>
      <c r="F50" s="43"/>
      <c r="G50" s="43"/>
      <c r="H50" s="43"/>
      <c r="I50" s="44"/>
      <c r="J50" s="43"/>
    </row>
    <row r="51" spans="1:10" s="28" customFormat="1" ht="18.600000000000001" x14ac:dyDescent="0.45">
      <c r="A51" s="37" t="s">
        <v>148</v>
      </c>
      <c r="B51" s="38"/>
      <c r="C51" s="38"/>
      <c r="D51" s="38"/>
      <c r="E51" s="38"/>
      <c r="F51" s="38"/>
      <c r="G51" s="38"/>
      <c r="H51" s="39"/>
      <c r="I51" s="39"/>
      <c r="J51" s="40"/>
    </row>
    <row r="52" spans="1:10" s="28" customFormat="1" ht="409.6" x14ac:dyDescent="0.45">
      <c r="A52" s="93" t="s">
        <v>190</v>
      </c>
      <c r="B52" s="94"/>
      <c r="C52" s="94"/>
      <c r="D52" s="94"/>
      <c r="E52" s="94"/>
      <c r="F52" s="94"/>
      <c r="G52" s="94"/>
      <c r="H52" s="94"/>
      <c r="I52" s="95"/>
      <c r="J52" s="94"/>
    </row>
    <row r="53" spans="1:10" s="28" customFormat="1" ht="148.80000000000001" x14ac:dyDescent="0.45">
      <c r="A53" s="100" t="s">
        <v>191</v>
      </c>
      <c r="B53" s="101" t="s">
        <v>147</v>
      </c>
      <c r="C53" s="101"/>
      <c r="D53" s="101"/>
      <c r="E53" s="101"/>
      <c r="F53" s="101"/>
      <c r="G53" s="101"/>
      <c r="H53" s="101"/>
      <c r="I53" s="102"/>
      <c r="J53" s="101"/>
    </row>
    <row r="54" spans="1:10" s="28" customFormat="1" ht="21.6" x14ac:dyDescent="0.55000000000000004">
      <c r="A54" s="110" t="s">
        <v>177</v>
      </c>
      <c r="B54" s="97"/>
      <c r="C54" s="97"/>
      <c r="D54" s="97"/>
      <c r="E54" s="97"/>
      <c r="F54" s="97"/>
      <c r="G54" s="97"/>
      <c r="H54" s="98"/>
      <c r="I54" s="98"/>
      <c r="J54" s="99"/>
    </row>
    <row r="55" spans="1:10" s="28" customFormat="1" ht="55.8" x14ac:dyDescent="0.45">
      <c r="A55" s="78" t="s">
        <v>149</v>
      </c>
      <c r="B55" s="42"/>
      <c r="C55" s="43"/>
      <c r="D55" s="43"/>
      <c r="E55" s="43"/>
      <c r="F55" s="43"/>
      <c r="G55" s="43"/>
      <c r="H55" s="43"/>
      <c r="I55" s="44"/>
      <c r="J55" s="43"/>
    </row>
    <row r="56" spans="1:10" s="28" customFormat="1" ht="55.8" x14ac:dyDescent="0.45">
      <c r="A56" s="41" t="s">
        <v>178</v>
      </c>
      <c r="B56" s="42" t="s">
        <v>60</v>
      </c>
      <c r="C56" s="43"/>
      <c r="D56" s="43"/>
      <c r="E56" s="43"/>
      <c r="F56" s="43"/>
      <c r="G56" s="43"/>
      <c r="H56" s="43"/>
      <c r="I56" s="44"/>
      <c r="J56" s="43"/>
    </row>
    <row r="57" spans="1:10" s="28" customFormat="1" ht="21.6" x14ac:dyDescent="0.55000000000000004">
      <c r="A57" s="46" t="s">
        <v>150</v>
      </c>
      <c r="B57" s="38"/>
      <c r="C57" s="38"/>
      <c r="D57" s="38"/>
      <c r="E57" s="38"/>
      <c r="F57" s="38"/>
      <c r="G57" s="38"/>
      <c r="H57" s="39"/>
      <c r="I57" s="39"/>
      <c r="J57" s="40"/>
    </row>
    <row r="58" spans="1:10" s="28" customFormat="1" ht="18.600000000000001" x14ac:dyDescent="0.45">
      <c r="A58" s="37" t="s">
        <v>179</v>
      </c>
      <c r="B58" s="38"/>
      <c r="C58" s="38"/>
      <c r="D58" s="38"/>
      <c r="E58" s="38"/>
      <c r="F58" s="38"/>
      <c r="G58" s="38"/>
      <c r="H58" s="39"/>
      <c r="I58" s="39"/>
      <c r="J58" s="40"/>
    </row>
    <row r="59" spans="1:10" s="28" customFormat="1" ht="18.600000000000001" x14ac:dyDescent="0.45">
      <c r="A59" s="37" t="s">
        <v>161</v>
      </c>
      <c r="B59" s="38"/>
      <c r="C59" s="38"/>
      <c r="D59" s="38"/>
      <c r="E59" s="38"/>
      <c r="F59" s="38"/>
      <c r="G59" s="38"/>
      <c r="H59" s="39"/>
      <c r="I59" s="39"/>
      <c r="J59" s="40"/>
    </row>
    <row r="60" spans="1:10" s="28" customFormat="1" ht="121.8" customHeight="1" x14ac:dyDescent="0.45">
      <c r="A60" s="41" t="s">
        <v>192</v>
      </c>
      <c r="B60" s="42" t="s">
        <v>61</v>
      </c>
      <c r="C60" s="43"/>
      <c r="D60" s="43"/>
      <c r="E60" s="43"/>
      <c r="F60" s="43"/>
      <c r="G60" s="43"/>
      <c r="H60" s="43"/>
      <c r="I60" s="44"/>
      <c r="J60" s="43"/>
    </row>
    <row r="61" spans="1:10" s="28" customFormat="1" ht="111.6" x14ac:dyDescent="0.45">
      <c r="A61" s="41" t="s">
        <v>193</v>
      </c>
      <c r="B61" s="42" t="s">
        <v>62</v>
      </c>
      <c r="C61" s="43"/>
      <c r="D61" s="43"/>
      <c r="E61" s="43"/>
      <c r="F61" s="43"/>
      <c r="G61" s="43"/>
      <c r="H61" s="43"/>
      <c r="I61" s="44"/>
      <c r="J61" s="43"/>
    </row>
    <row r="62" spans="1:10" s="28" customFormat="1" ht="18.600000000000001" x14ac:dyDescent="0.45">
      <c r="A62" s="37" t="s">
        <v>162</v>
      </c>
      <c r="B62" s="38"/>
      <c r="C62" s="38"/>
      <c r="D62" s="38"/>
      <c r="E62" s="38"/>
      <c r="F62" s="38"/>
      <c r="G62" s="38"/>
      <c r="H62" s="39"/>
      <c r="I62" s="39"/>
      <c r="J62" s="40"/>
    </row>
    <row r="63" spans="1:10" s="28" customFormat="1" ht="189" customHeight="1" x14ac:dyDescent="0.45">
      <c r="A63" s="41" t="s">
        <v>194</v>
      </c>
      <c r="B63" s="42" t="s">
        <v>63</v>
      </c>
      <c r="C63" s="43"/>
      <c r="D63" s="43"/>
      <c r="E63" s="43"/>
      <c r="F63" s="43"/>
      <c r="G63" s="43"/>
      <c r="H63" s="43"/>
      <c r="I63" s="44"/>
      <c r="J63" s="43"/>
    </row>
    <row r="64" spans="1:10" s="28" customFormat="1" ht="18.600000000000001" x14ac:dyDescent="0.45">
      <c r="A64" s="37" t="s">
        <v>163</v>
      </c>
      <c r="B64" s="38"/>
      <c r="C64" s="38"/>
      <c r="D64" s="38"/>
      <c r="E64" s="38"/>
      <c r="F64" s="38"/>
      <c r="G64" s="38"/>
      <c r="H64" s="39"/>
      <c r="I64" s="39"/>
      <c r="J64" s="40"/>
    </row>
    <row r="65" spans="1:10" s="28" customFormat="1" ht="141" customHeight="1" x14ac:dyDescent="0.45">
      <c r="A65" s="41" t="s">
        <v>195</v>
      </c>
      <c r="B65" s="42" t="s">
        <v>64</v>
      </c>
      <c r="C65" s="43"/>
      <c r="D65" s="43"/>
      <c r="E65" s="43"/>
      <c r="F65" s="43"/>
      <c r="G65" s="43"/>
      <c r="H65" s="43"/>
      <c r="I65" s="44"/>
      <c r="J65" s="43"/>
    </row>
    <row r="66" spans="1:10" s="28" customFormat="1" ht="18.600000000000001" x14ac:dyDescent="0.45">
      <c r="A66" s="37" t="s">
        <v>164</v>
      </c>
      <c r="B66" s="38"/>
      <c r="C66" s="38"/>
      <c r="D66" s="38"/>
      <c r="E66" s="38"/>
      <c r="F66" s="38"/>
      <c r="G66" s="38"/>
      <c r="H66" s="39"/>
      <c r="I66" s="39"/>
      <c r="J66" s="40"/>
    </row>
    <row r="67" spans="1:10" s="28" customFormat="1" ht="74.400000000000006" x14ac:dyDescent="0.45">
      <c r="A67" s="41" t="s">
        <v>196</v>
      </c>
      <c r="B67" s="42" t="s">
        <v>65</v>
      </c>
      <c r="C67" s="43"/>
      <c r="D67" s="43"/>
      <c r="E67" s="43"/>
      <c r="F67" s="43"/>
      <c r="G67" s="43"/>
      <c r="H67" s="43"/>
      <c r="I67" s="44"/>
      <c r="J67" s="43"/>
    </row>
    <row r="68" spans="1:10" s="28" customFormat="1" ht="148.80000000000001" x14ac:dyDescent="0.45">
      <c r="A68" s="41" t="s">
        <v>197</v>
      </c>
      <c r="B68" s="42" t="s">
        <v>66</v>
      </c>
      <c r="C68" s="43"/>
      <c r="D68" s="43"/>
      <c r="E68" s="43"/>
      <c r="F68" s="43"/>
      <c r="G68" s="43"/>
      <c r="H68" s="43"/>
      <c r="I68" s="44"/>
      <c r="J68" s="43"/>
    </row>
    <row r="69" spans="1:10" s="28" customFormat="1" ht="18.600000000000001" x14ac:dyDescent="0.45">
      <c r="A69" s="37" t="s">
        <v>165</v>
      </c>
      <c r="B69" s="38"/>
      <c r="C69" s="38"/>
      <c r="D69" s="38"/>
      <c r="E69" s="38"/>
      <c r="F69" s="38"/>
      <c r="G69" s="38"/>
      <c r="H69" s="39"/>
      <c r="I69" s="39"/>
      <c r="J69" s="40"/>
    </row>
    <row r="70" spans="1:10" s="28" customFormat="1" ht="55.8" x14ac:dyDescent="0.45">
      <c r="A70" s="78" t="s">
        <v>166</v>
      </c>
      <c r="B70" s="42"/>
      <c r="C70" s="43"/>
      <c r="D70" s="43"/>
      <c r="E70" s="43"/>
      <c r="F70" s="43"/>
      <c r="G70" s="43"/>
      <c r="H70" s="43"/>
      <c r="I70" s="44"/>
      <c r="J70" s="43"/>
    </row>
    <row r="71" spans="1:10" s="28" customFormat="1" ht="18.600000000000001" x14ac:dyDescent="0.45">
      <c r="A71" s="37" t="s">
        <v>161</v>
      </c>
      <c r="B71" s="38"/>
      <c r="C71" s="38"/>
      <c r="D71" s="38"/>
      <c r="E71" s="38"/>
      <c r="F71" s="38"/>
      <c r="G71" s="38"/>
      <c r="H71" s="39"/>
      <c r="I71" s="39"/>
      <c r="J71" s="40"/>
    </row>
    <row r="72" spans="1:10" s="28" customFormat="1" ht="130.19999999999999" x14ac:dyDescent="0.45">
      <c r="A72" s="41" t="s">
        <v>198</v>
      </c>
      <c r="B72" s="42" t="s">
        <v>67</v>
      </c>
      <c r="C72" s="43"/>
      <c r="D72" s="43"/>
      <c r="E72" s="43"/>
      <c r="F72" s="43"/>
      <c r="G72" s="43"/>
      <c r="H72" s="43"/>
      <c r="I72" s="44"/>
      <c r="J72" s="43"/>
    </row>
    <row r="73" spans="1:10" s="28" customFormat="1" ht="167.4" x14ac:dyDescent="0.45">
      <c r="A73" s="41" t="s">
        <v>199</v>
      </c>
      <c r="B73" s="42" t="s">
        <v>68</v>
      </c>
      <c r="C73" s="43"/>
      <c r="D73" s="43"/>
      <c r="E73" s="43"/>
      <c r="F73" s="43"/>
      <c r="G73" s="43"/>
      <c r="H73" s="43"/>
      <c r="I73" s="44"/>
      <c r="J73" s="43"/>
    </row>
    <row r="74" spans="1:10" s="28" customFormat="1" ht="18.600000000000001" x14ac:dyDescent="0.45">
      <c r="A74" s="37" t="s">
        <v>167</v>
      </c>
      <c r="B74" s="38"/>
      <c r="C74" s="38"/>
      <c r="D74" s="38"/>
      <c r="E74" s="38"/>
      <c r="F74" s="38"/>
      <c r="G74" s="38"/>
      <c r="H74" s="39"/>
      <c r="I74" s="39"/>
      <c r="J74" s="40"/>
    </row>
    <row r="75" spans="1:10" s="28" customFormat="1" ht="111.6" x14ac:dyDescent="0.45">
      <c r="A75" s="41" t="s">
        <v>200</v>
      </c>
      <c r="B75" s="42" t="s">
        <v>69</v>
      </c>
      <c r="C75" s="43"/>
      <c r="D75" s="43"/>
      <c r="E75" s="43"/>
      <c r="F75" s="43"/>
      <c r="G75" s="43"/>
      <c r="H75" s="43"/>
      <c r="I75" s="44"/>
      <c r="J75" s="43"/>
    </row>
    <row r="76" spans="1:10" s="28" customFormat="1" ht="18.600000000000001" x14ac:dyDescent="0.45">
      <c r="A76" s="37" t="s">
        <v>168</v>
      </c>
      <c r="B76" s="38"/>
      <c r="C76" s="38"/>
      <c r="D76" s="38"/>
      <c r="E76" s="38"/>
      <c r="F76" s="38"/>
      <c r="G76" s="38"/>
      <c r="H76" s="39"/>
      <c r="I76" s="39"/>
      <c r="J76" s="40"/>
    </row>
    <row r="77" spans="1:10" s="28" customFormat="1" ht="241.8" x14ac:dyDescent="0.45">
      <c r="A77" s="41" t="s">
        <v>201</v>
      </c>
      <c r="B77" s="42" t="s">
        <v>169</v>
      </c>
      <c r="C77" s="43"/>
      <c r="D77" s="43"/>
      <c r="E77" s="43"/>
      <c r="F77" s="43"/>
      <c r="G77" s="43"/>
      <c r="H77" s="43"/>
      <c r="I77" s="44"/>
      <c r="J77" s="43"/>
    </row>
    <row r="78" spans="1:10" s="28" customFormat="1" ht="204.6" x14ac:dyDescent="0.45">
      <c r="A78" s="41" t="s">
        <v>207</v>
      </c>
      <c r="B78" s="42" t="s">
        <v>170</v>
      </c>
      <c r="C78" s="43"/>
      <c r="D78" s="43"/>
      <c r="E78" s="43"/>
      <c r="F78" s="43"/>
      <c r="G78" s="43"/>
      <c r="H78" s="43"/>
      <c r="I78" s="44"/>
      <c r="J78" s="43"/>
    </row>
    <row r="79" spans="1:10" s="28" customFormat="1" ht="18.600000000000001" x14ac:dyDescent="0.45">
      <c r="A79" s="37" t="s">
        <v>210</v>
      </c>
      <c r="B79" s="38"/>
      <c r="C79" s="38"/>
      <c r="D79" s="38"/>
      <c r="E79" s="38"/>
      <c r="F79" s="38"/>
      <c r="G79" s="38"/>
      <c r="H79" s="39"/>
      <c r="I79" s="39"/>
      <c r="J79" s="40"/>
    </row>
    <row r="80" spans="1:10" s="28" customFormat="1" ht="148.80000000000001" x14ac:dyDescent="0.45">
      <c r="A80" s="41" t="s">
        <v>211</v>
      </c>
      <c r="B80" s="42" t="s">
        <v>171</v>
      </c>
      <c r="C80" s="43"/>
      <c r="D80" s="43"/>
      <c r="E80" s="43"/>
      <c r="F80" s="43"/>
      <c r="G80" s="43"/>
      <c r="H80" s="43"/>
      <c r="I80" s="44"/>
      <c r="J80" s="43"/>
    </row>
    <row r="81" spans="1:10" s="28" customFormat="1" ht="18.600000000000001" x14ac:dyDescent="0.45">
      <c r="A81" s="37" t="s">
        <v>202</v>
      </c>
      <c r="B81" s="38"/>
      <c r="C81" s="38"/>
      <c r="D81" s="38"/>
      <c r="E81" s="38"/>
      <c r="F81" s="38"/>
      <c r="G81" s="38"/>
      <c r="H81" s="39"/>
      <c r="I81" s="39"/>
      <c r="J81" s="40"/>
    </row>
    <row r="82" spans="1:10" s="28" customFormat="1" ht="111.6" x14ac:dyDescent="0.45">
      <c r="A82" s="41" t="s">
        <v>203</v>
      </c>
      <c r="B82" s="42" t="s">
        <v>172</v>
      </c>
      <c r="C82" s="43"/>
      <c r="D82" s="43"/>
      <c r="E82" s="43"/>
      <c r="F82" s="43"/>
      <c r="G82" s="43"/>
      <c r="H82" s="43"/>
      <c r="I82" s="44"/>
      <c r="J82" s="43"/>
    </row>
    <row r="83" spans="1:10" s="28" customFormat="1" ht="18.600000000000001" x14ac:dyDescent="0.45">
      <c r="A83" s="37" t="s">
        <v>31</v>
      </c>
      <c r="B83" s="38"/>
      <c r="C83" s="38"/>
      <c r="D83" s="38"/>
      <c r="E83" s="38"/>
      <c r="F83" s="38"/>
      <c r="G83" s="38"/>
      <c r="H83" s="39"/>
      <c r="I83" s="39"/>
      <c r="J83" s="40"/>
    </row>
    <row r="84" spans="1:10" s="28" customFormat="1" ht="55.8" x14ac:dyDescent="0.45">
      <c r="A84" s="41" t="s">
        <v>84</v>
      </c>
      <c r="B84" s="42" t="s">
        <v>151</v>
      </c>
      <c r="C84" s="43"/>
      <c r="D84" s="43"/>
      <c r="E84" s="43"/>
      <c r="F84" s="43"/>
      <c r="G84" s="43"/>
      <c r="H84" s="43"/>
      <c r="I84" s="44"/>
      <c r="J84" s="43"/>
    </row>
    <row r="85" spans="1:10" s="28" customFormat="1" ht="37.200000000000003" x14ac:dyDescent="0.45">
      <c r="A85" s="41" t="s">
        <v>180</v>
      </c>
      <c r="B85" s="42" t="s">
        <v>152</v>
      </c>
      <c r="C85" s="43"/>
      <c r="D85" s="43"/>
      <c r="E85" s="43"/>
      <c r="F85" s="43"/>
      <c r="G85" s="43"/>
      <c r="H85" s="43"/>
      <c r="I85" s="44"/>
      <c r="J85" s="43"/>
    </row>
    <row r="86" spans="1:10" s="28" customFormat="1" ht="79.8" customHeight="1" x14ac:dyDescent="0.45">
      <c r="A86" s="41" t="s">
        <v>85</v>
      </c>
      <c r="B86" s="42" t="s">
        <v>153</v>
      </c>
      <c r="C86" s="43"/>
      <c r="D86" s="43"/>
      <c r="E86" s="43"/>
      <c r="F86" s="43"/>
      <c r="G86" s="43"/>
      <c r="H86" s="43"/>
      <c r="I86" s="44"/>
      <c r="J86" s="43"/>
    </row>
    <row r="87" spans="1:10" s="28" customFormat="1" ht="260.39999999999998" x14ac:dyDescent="0.45">
      <c r="A87" s="41" t="s">
        <v>155</v>
      </c>
      <c r="B87" s="42" t="s">
        <v>154</v>
      </c>
      <c r="C87" s="43"/>
      <c r="D87" s="43"/>
      <c r="E87" s="43"/>
      <c r="F87" s="43"/>
      <c r="G87" s="43"/>
      <c r="H87" s="43"/>
      <c r="I87" s="44"/>
      <c r="J87" s="43"/>
    </row>
    <row r="88" spans="1:10" s="28" customFormat="1" ht="18.600000000000001" x14ac:dyDescent="0.45">
      <c r="A88" s="37" t="s">
        <v>32</v>
      </c>
      <c r="B88" s="38"/>
      <c r="C88" s="38"/>
      <c r="D88" s="38"/>
      <c r="E88" s="38"/>
      <c r="F88" s="38"/>
      <c r="G88" s="38"/>
      <c r="H88" s="39"/>
      <c r="I88" s="39"/>
      <c r="J88" s="40"/>
    </row>
    <row r="89" spans="1:10" s="28" customFormat="1" ht="99.6" customHeight="1" x14ac:dyDescent="0.45">
      <c r="A89" s="41" t="s">
        <v>204</v>
      </c>
      <c r="B89" s="42" t="s">
        <v>156</v>
      </c>
      <c r="C89" s="43"/>
      <c r="D89" s="43"/>
      <c r="E89" s="43"/>
      <c r="F89" s="43"/>
      <c r="G89" s="43"/>
      <c r="H89" s="43"/>
      <c r="I89" s="44"/>
      <c r="J89" s="43"/>
    </row>
    <row r="90" spans="1:10" s="28" customFormat="1" ht="37.200000000000003" x14ac:dyDescent="0.45">
      <c r="A90" s="41" t="s">
        <v>86</v>
      </c>
      <c r="B90" s="42" t="s">
        <v>157</v>
      </c>
      <c r="C90" s="43"/>
      <c r="D90" s="43"/>
      <c r="E90" s="43"/>
      <c r="F90" s="43"/>
      <c r="G90" s="43"/>
      <c r="H90" s="43"/>
      <c r="I90" s="44"/>
      <c r="J90" s="43"/>
    </row>
    <row r="91" spans="1:10" s="28" customFormat="1" ht="18.600000000000001" x14ac:dyDescent="0.45">
      <c r="A91" s="37" t="s">
        <v>33</v>
      </c>
      <c r="B91" s="38"/>
      <c r="C91" s="38"/>
      <c r="D91" s="38"/>
      <c r="E91" s="38"/>
      <c r="F91" s="38"/>
      <c r="G91" s="38"/>
      <c r="H91" s="39"/>
      <c r="I91" s="39"/>
      <c r="J91" s="40"/>
    </row>
    <row r="92" spans="1:10" s="28" customFormat="1" ht="204.6" x14ac:dyDescent="0.45">
      <c r="A92" s="41" t="s">
        <v>139</v>
      </c>
      <c r="B92" s="42" t="s">
        <v>158</v>
      </c>
      <c r="C92" s="43"/>
      <c r="D92" s="43"/>
      <c r="E92" s="43"/>
      <c r="F92" s="43"/>
      <c r="G92" s="43"/>
      <c r="H92" s="43"/>
      <c r="I92" s="44"/>
      <c r="J92" s="43"/>
    </row>
    <row r="93" spans="1:10" s="28" customFormat="1" ht="21.6" x14ac:dyDescent="0.55000000000000004">
      <c r="A93" s="46" t="s">
        <v>140</v>
      </c>
      <c r="B93" s="38"/>
      <c r="C93" s="38"/>
      <c r="D93" s="38"/>
      <c r="E93" s="38"/>
      <c r="F93" s="38"/>
      <c r="G93" s="38"/>
      <c r="H93" s="39"/>
      <c r="I93" s="39"/>
      <c r="J93" s="40"/>
    </row>
    <row r="94" spans="1:10" s="28" customFormat="1" ht="18.600000000000001" x14ac:dyDescent="0.45">
      <c r="A94" s="37" t="s">
        <v>34</v>
      </c>
      <c r="B94" s="38"/>
      <c r="C94" s="38"/>
      <c r="D94" s="38"/>
      <c r="E94" s="38"/>
      <c r="F94" s="38"/>
      <c r="G94" s="38"/>
      <c r="H94" s="39"/>
      <c r="I94" s="39"/>
      <c r="J94" s="40"/>
    </row>
    <row r="95" spans="1:10" s="28" customFormat="1" ht="111.6" x14ac:dyDescent="0.45">
      <c r="A95" s="41" t="s">
        <v>87</v>
      </c>
      <c r="B95" s="42" t="s">
        <v>70</v>
      </c>
      <c r="C95" s="43"/>
      <c r="D95" s="43"/>
      <c r="E95" s="43"/>
      <c r="F95" s="43"/>
      <c r="G95" s="43"/>
      <c r="H95" s="43"/>
      <c r="I95" s="44"/>
      <c r="J95" s="43"/>
    </row>
    <row r="96" spans="1:10" s="28" customFormat="1" ht="18.600000000000001" x14ac:dyDescent="0.45">
      <c r="A96" s="37" t="s">
        <v>35</v>
      </c>
      <c r="B96" s="38"/>
      <c r="C96" s="38"/>
      <c r="D96" s="38"/>
      <c r="E96" s="38"/>
      <c r="F96" s="38"/>
      <c r="G96" s="38"/>
      <c r="H96" s="39"/>
      <c r="I96" s="39"/>
      <c r="J96" s="40"/>
    </row>
    <row r="97" spans="1:10" s="28" customFormat="1" ht="204.6" x14ac:dyDescent="0.45">
      <c r="A97" s="41" t="s">
        <v>159</v>
      </c>
      <c r="B97" s="42" t="s">
        <v>71</v>
      </c>
      <c r="C97" s="43"/>
      <c r="D97" s="43"/>
      <c r="E97" s="43"/>
      <c r="F97" s="43"/>
      <c r="G97" s="43"/>
      <c r="H97" s="43"/>
      <c r="I97" s="44"/>
      <c r="J97" s="43"/>
    </row>
    <row r="98" spans="1:10" s="28" customFormat="1" ht="93" x14ac:dyDescent="0.45">
      <c r="A98" s="41" t="s">
        <v>128</v>
      </c>
      <c r="B98" s="42" t="s">
        <v>72</v>
      </c>
      <c r="C98" s="43"/>
      <c r="D98" s="43"/>
      <c r="E98" s="43"/>
      <c r="F98" s="43"/>
      <c r="G98" s="43"/>
      <c r="H98" s="43"/>
      <c r="I98" s="44"/>
      <c r="J98" s="43"/>
    </row>
    <row r="99" spans="1:10" s="28" customFormat="1" ht="111.6" x14ac:dyDescent="0.45">
      <c r="A99" s="41" t="s">
        <v>160</v>
      </c>
      <c r="B99" s="42" t="s">
        <v>73</v>
      </c>
      <c r="C99" s="43"/>
      <c r="D99" s="43"/>
      <c r="E99" s="43"/>
      <c r="F99" s="43"/>
      <c r="G99" s="43"/>
      <c r="H99" s="43"/>
      <c r="I99" s="44"/>
      <c r="J99" s="43"/>
    </row>
    <row r="100" spans="1:10" s="54" customFormat="1" ht="11.4" customHeight="1" x14ac:dyDescent="0.4">
      <c r="A100" s="51"/>
      <c r="B100" s="52"/>
      <c r="C100" s="52"/>
      <c r="D100" s="52"/>
      <c r="E100" s="52"/>
      <c r="F100" s="52"/>
      <c r="G100" s="52"/>
      <c r="H100" s="52"/>
      <c r="I100" s="53"/>
      <c r="J100" s="52"/>
    </row>
    <row r="101" spans="1:10" s="54" customFormat="1" ht="16.2" x14ac:dyDescent="0.4">
      <c r="A101" s="51"/>
      <c r="B101" s="52"/>
      <c r="C101" s="52"/>
      <c r="D101" s="52"/>
      <c r="E101" s="52"/>
      <c r="F101" s="52"/>
      <c r="G101" s="52"/>
      <c r="H101" s="52"/>
      <c r="I101" s="53"/>
      <c r="J101" s="52"/>
    </row>
  </sheetData>
  <autoFilter ref="A9:J100" xr:uid="{00000000-0009-0000-0000-000002000000}"/>
  <phoneticPr fontId="31" type="noConversion"/>
  <dataValidations count="2">
    <dataValidation type="list" allowBlank="1" showInputMessage="1" showErrorMessage="1" sqref="G45:G51 G10:G43 G53:G101" xr:uid="{00000000-0002-0000-0200-000000000000}">
      <formula1>"Yes,No"</formula1>
    </dataValidation>
    <dataValidation type="list" allowBlank="1" showInputMessage="1" showErrorMessage="1" sqref="C45:C51 E45:E51 C10:C43 E10:E43 E53:E101 C53:C101"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4" fitToHeight="0" orientation="landscape" verticalDpi="0" r:id="rId1"/>
  <headerFooter>
    <oddFooter>&amp;R&amp;"Lato,Regular"&amp;12&amp;P of &amp;N</oddFooter>
  </headerFooter>
  <colBreaks count="1" manualBreakCount="1">
    <brk id="4" max="9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EC094-EE99-45BF-BB15-CDACEFCDA92E}">
  <dimension ref="A1:E17"/>
  <sheetViews>
    <sheetView showGridLines="0" workbookViewId="0"/>
  </sheetViews>
  <sheetFormatPr defaultColWidth="11.33203125" defaultRowHeight="16.8" x14ac:dyDescent="0.4"/>
  <cols>
    <col min="1" max="4" width="39.6640625" style="56" customWidth="1"/>
    <col min="5" max="16384" width="11.33203125" style="56"/>
  </cols>
  <sheetData>
    <row r="1" spans="1:5" ht="31.5" customHeight="1" thickBot="1" x14ac:dyDescent="0.45">
      <c r="A1" s="55" t="s">
        <v>184</v>
      </c>
    </row>
    <row r="2" spans="1:5" s="57" customFormat="1" ht="86.4" x14ac:dyDescent="0.3">
      <c r="A2" s="87" t="s">
        <v>209</v>
      </c>
      <c r="B2" s="88" t="s">
        <v>88</v>
      </c>
      <c r="C2" s="88" t="s">
        <v>89</v>
      </c>
      <c r="D2" s="89" t="s">
        <v>90</v>
      </c>
    </row>
    <row r="3" spans="1:5" ht="18.600000000000001" x14ac:dyDescent="0.45">
      <c r="A3" s="90" t="s">
        <v>91</v>
      </c>
      <c r="B3" s="72" t="s">
        <v>92</v>
      </c>
      <c r="C3" s="72" t="s">
        <v>93</v>
      </c>
      <c r="D3" s="91" t="s">
        <v>94</v>
      </c>
      <c r="E3" s="58"/>
    </row>
    <row r="4" spans="1:5" ht="18.600000000000001" x14ac:dyDescent="0.45">
      <c r="A4" s="90" t="s">
        <v>129</v>
      </c>
      <c r="B4" s="72" t="s">
        <v>95</v>
      </c>
      <c r="C4" s="72" t="s">
        <v>95</v>
      </c>
      <c r="D4" s="91" t="s">
        <v>96</v>
      </c>
      <c r="E4" s="58"/>
    </row>
    <row r="5" spans="1:5" ht="37.200000000000003" x14ac:dyDescent="0.45">
      <c r="A5" s="90" t="s">
        <v>97</v>
      </c>
      <c r="B5" s="72" t="s">
        <v>98</v>
      </c>
      <c r="C5" s="72" t="s">
        <v>98</v>
      </c>
      <c r="D5" s="91" t="s">
        <v>95</v>
      </c>
      <c r="E5" s="58"/>
    </row>
    <row r="6" spans="1:5" ht="55.8" x14ac:dyDescent="0.45">
      <c r="A6" s="90" t="s">
        <v>99</v>
      </c>
      <c r="B6" s="72" t="s">
        <v>98</v>
      </c>
      <c r="C6" s="72" t="s">
        <v>98</v>
      </c>
      <c r="D6" s="91" t="s">
        <v>96</v>
      </c>
      <c r="E6" s="58"/>
    </row>
    <row r="7" spans="1:5" ht="55.8" x14ac:dyDescent="0.45">
      <c r="A7" s="90" t="s">
        <v>100</v>
      </c>
      <c r="B7" s="72" t="s">
        <v>95</v>
      </c>
      <c r="C7" s="72" t="s">
        <v>101</v>
      </c>
      <c r="D7" s="91" t="s">
        <v>95</v>
      </c>
      <c r="E7" s="58"/>
    </row>
    <row r="8" spans="1:5" ht="74.400000000000006" x14ac:dyDescent="0.45">
      <c r="A8" s="90" t="s">
        <v>102</v>
      </c>
      <c r="B8" s="72" t="s">
        <v>95</v>
      </c>
      <c r="C8" s="72" t="s">
        <v>98</v>
      </c>
      <c r="D8" s="91" t="s">
        <v>95</v>
      </c>
      <c r="E8" s="58"/>
    </row>
    <row r="9" spans="1:5" ht="55.8" x14ac:dyDescent="0.45">
      <c r="A9" s="90" t="s">
        <v>103</v>
      </c>
      <c r="B9" s="72" t="s">
        <v>98</v>
      </c>
      <c r="C9" s="72" t="s">
        <v>98</v>
      </c>
      <c r="D9" s="91" t="s">
        <v>95</v>
      </c>
      <c r="E9" s="58"/>
    </row>
    <row r="10" spans="1:5" ht="37.200000000000003" x14ac:dyDescent="0.45">
      <c r="A10" s="90" t="s">
        <v>104</v>
      </c>
      <c r="B10" s="74" t="s">
        <v>96</v>
      </c>
      <c r="C10" s="74" t="s">
        <v>96</v>
      </c>
      <c r="D10" s="91" t="s">
        <v>96</v>
      </c>
      <c r="E10" s="58"/>
    </row>
    <row r="11" spans="1:5" ht="37.200000000000003" x14ac:dyDescent="0.45">
      <c r="A11" s="90" t="s">
        <v>105</v>
      </c>
      <c r="B11" s="74" t="s">
        <v>96</v>
      </c>
      <c r="C11" s="74" t="s">
        <v>96</v>
      </c>
      <c r="D11" s="91" t="s">
        <v>106</v>
      </c>
      <c r="E11" s="58"/>
    </row>
    <row r="12" spans="1:5" ht="18.600000000000001" x14ac:dyDescent="0.45">
      <c r="A12" s="90" t="s">
        <v>107</v>
      </c>
      <c r="B12" s="74" t="s">
        <v>108</v>
      </c>
      <c r="C12" s="74" t="s">
        <v>108</v>
      </c>
      <c r="D12" s="91" t="s">
        <v>109</v>
      </c>
      <c r="E12" s="58"/>
    </row>
    <row r="13" spans="1:5" ht="18.600000000000001" x14ac:dyDescent="0.45">
      <c r="A13" s="90" t="s">
        <v>110</v>
      </c>
      <c r="B13" s="74" t="s">
        <v>98</v>
      </c>
      <c r="C13" s="74" t="s">
        <v>98</v>
      </c>
      <c r="D13" s="91" t="s">
        <v>95</v>
      </c>
      <c r="E13" s="58"/>
    </row>
    <row r="14" spans="1:5" s="57" customFormat="1" ht="205.2" thickBot="1" x14ac:dyDescent="0.35">
      <c r="A14" s="84" t="s">
        <v>123</v>
      </c>
      <c r="B14" s="92" t="s">
        <v>111</v>
      </c>
      <c r="C14" s="85" t="s">
        <v>112</v>
      </c>
      <c r="D14" s="86" t="s">
        <v>130</v>
      </c>
      <c r="E14" s="73"/>
    </row>
    <row r="15" spans="1:5" ht="30.6" customHeight="1" x14ac:dyDescent="0.45">
      <c r="A15" s="58" t="s">
        <v>185</v>
      </c>
      <c r="B15" s="58"/>
      <c r="C15" s="58"/>
      <c r="D15" s="58"/>
      <c r="E15" s="58"/>
    </row>
    <row r="16" spans="1:5" ht="18.600000000000001" x14ac:dyDescent="0.45">
      <c r="A16" s="58"/>
      <c r="B16" s="58"/>
      <c r="C16" s="58"/>
      <c r="D16" s="58"/>
      <c r="E16" s="58"/>
    </row>
    <row r="17" spans="1:5" ht="18.600000000000001" x14ac:dyDescent="0.45">
      <c r="A17" s="58"/>
      <c r="B17" s="58"/>
      <c r="C17" s="58"/>
      <c r="D17" s="58"/>
      <c r="E17" s="58"/>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3164D-3537-4E72-A4D1-5143B46E9372}">
  <dimension ref="A1:C5"/>
  <sheetViews>
    <sheetView showGridLines="0" workbookViewId="0"/>
  </sheetViews>
  <sheetFormatPr defaultColWidth="11.33203125" defaultRowHeight="16.8" x14ac:dyDescent="0.4"/>
  <cols>
    <col min="1" max="1" width="39.6640625" style="56" customWidth="1"/>
    <col min="2" max="2" width="40.5546875" style="56" customWidth="1"/>
    <col min="3" max="3" width="40.6640625" style="56" customWidth="1"/>
    <col min="4" max="16384" width="11.33203125" style="56"/>
  </cols>
  <sheetData>
    <row r="1" spans="1:3" s="1" customFormat="1" ht="31.5" customHeight="1" thickBot="1" x14ac:dyDescent="0.45">
      <c r="A1" s="60" t="s">
        <v>113</v>
      </c>
    </row>
    <row r="2" spans="1:3" ht="22.2" thickBot="1" x14ac:dyDescent="0.6">
      <c r="A2" s="79" t="s">
        <v>173</v>
      </c>
      <c r="B2" s="80" t="s">
        <v>114</v>
      </c>
      <c r="C2" s="81" t="s">
        <v>115</v>
      </c>
    </row>
    <row r="3" spans="1:3" ht="130.19999999999999" x14ac:dyDescent="0.45">
      <c r="A3" s="82" t="s">
        <v>116</v>
      </c>
      <c r="B3" s="59" t="s">
        <v>119</v>
      </c>
      <c r="C3" s="83" t="s">
        <v>131</v>
      </c>
    </row>
    <row r="4" spans="1:3" s="57" customFormat="1" ht="93.6" thickBot="1" x14ac:dyDescent="0.35">
      <c r="A4" s="84" t="s">
        <v>174</v>
      </c>
      <c r="B4" s="85" t="s">
        <v>117</v>
      </c>
      <c r="C4" s="86" t="s">
        <v>118</v>
      </c>
    </row>
    <row r="5" spans="1:3" s="58" customFormat="1" ht="29.4" customHeight="1" x14ac:dyDescent="0.45">
      <c r="A5" s="28" t="s">
        <v>132</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45718-44FC-4F5D-B97C-1400508A532F}">
  <ds:schemaRefs>
    <ds:schemaRef ds:uri="http://schemas.microsoft.com/sharepoint/v3/contenttype/forms"/>
  </ds:schemaRefs>
</ds:datastoreItem>
</file>

<file path=customXml/itemProps2.xml><?xml version="1.0" encoding="utf-8"?>
<ds:datastoreItem xmlns:ds="http://schemas.openxmlformats.org/officeDocument/2006/customXml" ds:itemID="{73A24C3E-C487-45C6-810F-C748FDF3D2C9}">
  <ds:schemaRefs>
    <ds:schemaRef ds:uri="http://schemas.microsoft.com/office/infopath/2007/PartnerControls"/>
    <ds:schemaRef ds:uri="http://purl.org/dc/dcmitype/"/>
    <ds:schemaRef ds:uri="http://purl.org/dc/elements/1.1/"/>
    <ds:schemaRef ds:uri="http://www.w3.org/XML/1998/namespace"/>
    <ds:schemaRef ds:uri="http://schemas.microsoft.com/office/2006/documentManagement/types"/>
    <ds:schemaRef ds:uri="http://purl.org/dc/terms/"/>
    <ds:schemaRef ds:uri="http://schemas.openxmlformats.org/package/2006/metadata/core-properties"/>
    <ds:schemaRef ds:uri="0eb656aa-4e79-4e95-9076-bc119a23e0cc"/>
    <ds:schemaRef ds:uri="c1f338ac-e338-414f-952c-f74dcc6d59e1"/>
    <ds:schemaRef ds:uri="acaf4567-dc07-471f-892c-2bcb86ef35ae"/>
    <ds:schemaRef ds:uri="http://schemas.microsoft.com/office/2006/metadata/properties"/>
  </ds:schemaRefs>
</ds:datastoreItem>
</file>

<file path=customXml/itemProps3.xml><?xml version="1.0" encoding="utf-8"?>
<ds:datastoreItem xmlns:ds="http://schemas.openxmlformats.org/officeDocument/2006/customXml" ds:itemID="{4D6F6215-4817-4B19-89CE-623248A89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 page</vt:lpstr>
      <vt:lpstr>Introduction</vt:lpstr>
      <vt:lpstr>Data sheet</vt:lpstr>
      <vt:lpstr>Table 1</vt:lpstr>
      <vt:lpstr>Table 2</vt:lpstr>
      <vt:lpstr>'Table 1'!_Hlk28612325</vt:lpstr>
      <vt:lpstr>'Cover page'!Print_Area</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NG151 Baseline assessment tool</dc:title>
  <dc:creator/>
  <cp:lastModifiedBy/>
  <dcterms:created xsi:type="dcterms:W3CDTF">2019-11-29T09:17:18Z</dcterms:created>
  <dcterms:modified xsi:type="dcterms:W3CDTF">2025-08-20T08:52:05Z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2025-01-08T15:26:13Z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f602299b-07c8-45f5-b3e7-9bd7fea3c711</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