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3DBAD7B5-CDEE-4883-AFC8-5E8C6EB261DD}" xr6:coauthVersionLast="47" xr6:coauthVersionMax="47" xr10:uidLastSave="{00000000-0000-0000-0000-000000000000}"/>
  <bookViews>
    <workbookView xWindow="-110" yWindow="-110" windowWidth="19420" windowHeight="10300" xr2:uid="{00000000-000D-0000-FFFF-FFFF00000000}"/>
  </bookViews>
  <sheets>
    <sheet name="Introduction" sheetId="23" r:id="rId1"/>
    <sheet name="Data sheet" sheetId="26" r:id="rId2"/>
    <sheet name="Box 1 Dosages" sheetId="30" r:id="rId3"/>
    <sheet name="Data sheet totals" sheetId="27" r:id="rId4"/>
    <sheet name="Dropdowns" sheetId="28" state="hidden" r:id="rId5"/>
  </sheets>
  <definedNames>
    <definedName name="_xlnm._FilterDatabase" localSheetId="1" hidden="1">'Data sheet'!$A$2:$M$188</definedName>
    <definedName name="_xlnm.Print_Area" localSheetId="1">'Data sheet'!$A$1:$M$188</definedName>
    <definedName name="_xlnm.Print_Area" localSheetId="3">'Data sheet totals'!$A$1:$B$5</definedName>
    <definedName name="_xlnm.Print_Area" localSheetId="0">Introduction!$A$1:$A$15</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B2" i="27"/>
  <c r="B1" i="27" a="1"/>
  <c r="B1" i="27" s="1"/>
  <c r="A13" i="23"/>
  <c r="A10" i="23"/>
  <c r="A5" i="23"/>
  <c r="B4" i="27" l="1"/>
  <c r="B5"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<sst xmlns="http://schemas.openxmlformats.org/spreadsheetml/2006/main" count="373" uniqueCount="357">
  <si>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</si>
  <si>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</si>
  <si>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</si>
  <si>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</si>
  <si>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</si>
  <si>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</si>
  <si>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</si>
  <si>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</si>
  <si>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</si>
  <si>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</si>
  <si>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</si>
  <si>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</si>
  <si>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</si>
  <si>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</si>
  <si>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</si>
  <si>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</si>
  <si>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</si>
  <si>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</si>
  <si>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</si>
  <si>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</si>
  <si>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This baseline assessment tool should be used in conjuction with the full guideline. It can be used to evaluate whether practice is in line with the recommendations in the guideline. It can also help to plan activity to meet the recommendations. Access the full guideline through the link below:</t>
  </si>
  <si>
    <t>Tools and resources to help put the guidance into practice are available on the NICE website. These include resource impact reports and templates to help you identify the financial impact of implementing this guideline. Access the tools and resources through the link below:</t>
  </si>
  <si>
    <t>Yes</t>
  </si>
  <si>
    <t>No</t>
  </si>
  <si>
    <t>Partial</t>
  </si>
  <si>
    <t>Year of recommendation</t>
  </si>
  <si>
    <t>Baseline assessment tool for cOVID-19 rapid guideline: managing COVID-19 (NG191)</t>
  </si>
  <si>
    <t>Published: 23 March 2021</t>
  </si>
  <si>
    <t>Identifying severe COVID-19</t>
  </si>
  <si>
    <t>1.1.1</t>
  </si>
  <si>
    <t>1.1.2</t>
  </si>
  <si>
    <t>1.1.3</t>
  </si>
  <si>
    <t>1.1.4</t>
  </si>
  <si>
    <t>Care planning</t>
  </si>
  <si>
    <t>Managing cough</t>
  </si>
  <si>
    <t>Managing fever</t>
  </si>
  <si>
    <t>Managing breathlessness</t>
  </si>
  <si>
    <t>Managing anxiety, delirium and agitation</t>
  </si>
  <si>
    <t>Managing medicines</t>
  </si>
  <si>
    <t>Deciding when to escalate treatment</t>
  </si>
  <si>
    <t>Escalating and de-escalating treatment</t>
  </si>
  <si>
    <t>Delivering services in critical care and respiratory support units</t>
  </si>
  <si>
    <t>Non-invasive respiratory support</t>
  </si>
  <si>
    <t>Early treatment escalation planning for non-invasive respiratory support</t>
  </si>
  <si>
    <t>Delivering non-invasive respiratory support</t>
  </si>
  <si>
    <t>Remdesivir</t>
  </si>
  <si>
    <t>Molnupiravir</t>
  </si>
  <si>
    <t>Preventing and managing acute complications</t>
  </si>
  <si>
    <t>Assessing and managing AKI</t>
  </si>
  <si>
    <t>Diagnosing acute myocardial injury</t>
  </si>
  <si>
    <t>Managing myocardial injury</t>
  </si>
  <si>
    <t>In hospital</t>
  </si>
  <si>
    <t>For people with COVID-19 who do not need low-flow supplemental oxygen, follow the recommendations in NICE’s guideline on VTE in over 16s.</t>
  </si>
  <si>
    <t>In hospital-led acute care in the community</t>
  </si>
  <si>
    <t>People with COVID-19 and additional risk factors</t>
  </si>
  <si>
    <t>Information and support</t>
  </si>
  <si>
    <t>Identifying other causes of pneumonia</t>
  </si>
  <si>
    <t>Antibiotic treatment in the community</t>
  </si>
  <si>
    <t>Starting antibiotics in hospital</t>
  </si>
  <si>
    <t>Choice of antibiotics in hospital</t>
  </si>
  <si>
    <t>To guide decision making about antibiotics for secondary bacterial pneumonia in people with COVID-19, see NICE’s guideline on pneumonia (hospital-acquired): antimicrobial prescribing.</t>
  </si>
  <si>
    <t>Reviewing antibiotic treatment in hospital</t>
  </si>
  <si>
    <t>Diagnosing CAPA</t>
  </si>
  <si>
    <t>Commissioners and local trusts should ensure that results of diagnostic tests for CAPA are available in a timeframe that informs and supports clinical decision making. [16 December 2021]</t>
  </si>
  <si>
    <t>Treating CAPA</t>
  </si>
  <si>
    <t>For follow-up and rehabilitation for people who have either ongoing symptomatic COVID-19 or post-COVID-19 syndrome, see NICE’s guideline on the long-term effects of COVID-19.</t>
  </si>
  <si>
    <t>Be aware of the UK Government's information on the COVID-19 vaccination programme.</t>
  </si>
  <si>
    <t>Baseline assessment tool for COVID-19 rapid guideline: managing COVID-19 (NG191)</t>
  </si>
  <si>
    <t>2  Assessment</t>
  </si>
  <si>
    <t>2.1.1</t>
  </si>
  <si>
    <t>2.1.2</t>
  </si>
  <si>
    <t>2.1.3</t>
  </si>
  <si>
    <t>2.1.4</t>
  </si>
  <si>
    <t>2.1.5</t>
  </si>
  <si>
    <t>2.1.6</t>
  </si>
  <si>
    <t>23 March 2021, amended 27 May 2021</t>
  </si>
  <si>
    <t>2.2.1</t>
  </si>
  <si>
    <t>2.2.2</t>
  </si>
  <si>
    <t>3  Management</t>
  </si>
  <si>
    <t>Identify and treat reversible causes of breathlessness, for example, pulmonary oedema, pulmonary embolism, chronic obstructive pulmonary disorder and asthma. 
For further information on identifying and managing pulmonary embolism, see NICE’s guideline on venous thromboembolic diseases: diagnosis, management and thrombophilia testing.</t>
  </si>
  <si>
    <t>3.2  In hospital</t>
  </si>
  <si>
    <t>3.2.5</t>
  </si>
  <si>
    <t>3.2.1</t>
  </si>
  <si>
    <t>3.2.2</t>
  </si>
  <si>
    <t>3.2.3</t>
  </si>
  <si>
    <t>3.2.4</t>
  </si>
  <si>
    <t>23 March 2021, amended 2 September 2021</t>
  </si>
  <si>
    <t>3.2.6</t>
  </si>
  <si>
    <t>3.2.7</t>
  </si>
  <si>
    <t>3.2.8</t>
  </si>
  <si>
    <t>2 September 2021, amended 10 March 2022</t>
  </si>
  <si>
    <t>3.2.9</t>
  </si>
  <si>
    <t>3.2.10</t>
  </si>
  <si>
    <t>3.2.11</t>
  </si>
  <si>
    <t>3.2.12</t>
  </si>
  <si>
    <t>3.2.13</t>
  </si>
  <si>
    <t>3.2.14</t>
  </si>
  <si>
    <t>3.2.15</t>
  </si>
  <si>
    <t>3.2.16</t>
  </si>
  <si>
    <t>4.1  Antivirals</t>
  </si>
  <si>
    <t>4  Therapeutics for COVID-19</t>
  </si>
  <si>
    <t>4.1.1</t>
  </si>
  <si>
    <t>4.1.2</t>
  </si>
  <si>
    <t>4.1.3</t>
  </si>
  <si>
    <t>4.2.1</t>
  </si>
  <si>
    <t>4.3.1</t>
  </si>
  <si>
    <t>Dosage in adults</t>
  </si>
  <si>
    <t>Dexamethasone</t>
  </si>
  <si>
    <t>For people able to swallow and in whom there are no significant concerns about enteral absorption, prescribe tablets. Only use intravenous administration when tablets or oral solutions are inappropriate or unavailable.</t>
  </si>
  <si>
    <t>Suitable alternatives</t>
  </si>
  <si>
    <t>Dosage in pregnancy</t>
  </si>
  <si>
    <t>Follow Royal College of Obstetrics and Gynaecology guidance.</t>
  </si>
  <si>
    <t xml:space="preserve">Dosage for children with a greater than 44-week corrected gestational age </t>
  </si>
  <si>
    <t>Dosage for preterm babies with a corrected gestational age of less than 44 weeks</t>
  </si>
  <si>
    <t>Seek specialist advice.</t>
  </si>
  <si>
    <t>Box 1 Dosage information</t>
  </si>
  <si>
    <r>
      <t>·</t>
    </r>
    <r>
      <rPr>
        <sz val="7"/>
        <color rgb="FF222222"/>
        <rFont val="Inter"/>
      </rPr>
      <t xml:space="preserve">     </t>
    </r>
    <r>
      <rPr>
        <sz val="12"/>
        <color rgb="FF222222"/>
        <rFont val="Inter"/>
      </rPr>
      <t xml:space="preserve">6 mg orally once a day for 10 days (three 2 mg tablets or 15 ml of 2 mg/5 ml oral solution) </t>
    </r>
    <r>
      <rPr>
        <b/>
        <sz val="12"/>
        <color rgb="FF222222"/>
        <rFont val="Inter"/>
      </rPr>
      <t>or</t>
    </r>
  </si>
  <si>
    <r>
      <t>·</t>
    </r>
    <r>
      <rPr>
        <sz val="7"/>
        <color rgb="FF222222"/>
        <rFont val="Inter"/>
      </rPr>
      <t xml:space="preserve">     </t>
    </r>
    <r>
      <rPr>
        <sz val="12"/>
        <color rgb="FF222222"/>
        <rFont val="Inter"/>
      </rPr>
      <t>6 mg intravenously once a day for 10 days (1.8 ml of 3.3 mg/ml ampoules [5.94 mg]).</t>
    </r>
  </si>
  <si>
    <r>
      <t>Prednisolone:</t>
    </r>
    <r>
      <rPr>
        <sz val="12"/>
        <color rgb="FF222222"/>
        <rFont val="Inter"/>
      </rPr>
      <t xml:space="preserve"> 40 mg orally once a day for 10 days.</t>
    </r>
  </si>
  <si>
    <r>
      <t>Hydrocortisone:</t>
    </r>
    <r>
      <rPr>
        <sz val="12"/>
        <color rgb="FF222222"/>
        <rFont val="Inter"/>
      </rPr>
      <t xml:space="preserve"> 50 mg intravenously every 8 hours for 10 days (0.5 ml of 100 mg/ml solution; powder for solution for injection or infusion is also available); this may be continued for up to 28 days for people with septic shock.</t>
    </r>
  </si>
  <si>
    <r>
      <t>·</t>
    </r>
    <r>
      <rPr>
        <sz val="7"/>
        <color rgb="FF222222"/>
        <rFont val="Inter"/>
      </rPr>
      <t xml:space="preserve">     </t>
    </r>
    <r>
      <rPr>
        <b/>
        <sz val="12"/>
        <color rgb="FF222222"/>
        <rFont val="Inter"/>
      </rPr>
      <t>Dexamethasone:</t>
    </r>
    <r>
      <rPr>
        <sz val="12"/>
        <color rgb="FF222222"/>
        <rFont val="Inter"/>
      </rPr>
      <t xml:space="preserve"> 150 micrograms/kg (as a base) orally, nasogastrically or intravenously once a day for 10 days (max 6 mg).</t>
    </r>
  </si>
  <si>
    <r>
      <t>·</t>
    </r>
    <r>
      <rPr>
        <sz val="7"/>
        <color rgb="FF222222"/>
        <rFont val="Inter"/>
      </rPr>
      <t xml:space="preserve">     </t>
    </r>
    <r>
      <rPr>
        <b/>
        <sz val="12"/>
        <color rgb="FF222222"/>
        <rFont val="Inter"/>
      </rPr>
      <t>Prednisolone:</t>
    </r>
    <r>
      <rPr>
        <sz val="12"/>
        <color rgb="FF222222"/>
        <rFont val="Inter"/>
      </rPr>
      <t xml:space="preserve"> 1 mg/kg orally, nasogastrically or intravenously once a day for 10 days (maximum 40 mg; doses can be rounded as per routine clinical practice).</t>
    </r>
  </si>
  <si>
    <t>8 April 2021, amended 20 April 2022</t>
  </si>
  <si>
    <t>4.4.1</t>
  </si>
  <si>
    <t>4.5.1</t>
  </si>
  <si>
    <t>6 May 2022, amended 29 March 2023</t>
  </si>
  <si>
    <t>4.6.1</t>
  </si>
  <si>
    <t>4.7.1</t>
  </si>
  <si>
    <t>4.8.1</t>
  </si>
  <si>
    <t>4.9.1</t>
  </si>
  <si>
    <t>4.10.1</t>
  </si>
  <si>
    <t>27 May 2021, amended 1 December 2021</t>
  </si>
  <si>
    <t>4.11.1</t>
  </si>
  <si>
    <t>4.12.1</t>
  </si>
  <si>
    <t>22 November 2021, amended 15 June 2022</t>
  </si>
  <si>
    <t>5.1  Acute kidney injury (AKI)</t>
  </si>
  <si>
    <t>5.1.1</t>
  </si>
  <si>
    <t>5.1.2</t>
  </si>
  <si>
    <t>Follow-up</t>
  </si>
  <si>
    <t>5.1.3</t>
  </si>
  <si>
    <t>5.2 Acute myocardial injury</t>
  </si>
  <si>
    <t>5.2.1</t>
  </si>
  <si>
    <t>5.2.2</t>
  </si>
  <si>
    <t>5.2.3</t>
  </si>
  <si>
    <t>5.2.4</t>
  </si>
  <si>
    <t>5.2.5</t>
  </si>
  <si>
    <t>5.3  Venous thromboembolism (VTE) prophylaxis</t>
  </si>
  <si>
    <t>5.3.1</t>
  </si>
  <si>
    <t>5.3.2</t>
  </si>
  <si>
    <t>5.3.3</t>
  </si>
  <si>
    <t>5.3.4</t>
  </si>
  <si>
    <t>5.3.5</t>
  </si>
  <si>
    <t>5.3.6</t>
  </si>
  <si>
    <t>5.3.7</t>
  </si>
  <si>
    <t>5.3.8</t>
  </si>
  <si>
    <t>5.3.9</t>
  </si>
  <si>
    <t>5.3.10</t>
  </si>
  <si>
    <t>5.3.11</t>
  </si>
  <si>
    <t>5.3.12</t>
  </si>
  <si>
    <t>5.3.13</t>
  </si>
  <si>
    <t>5.3.14</t>
  </si>
  <si>
    <t>5.3.15</t>
  </si>
  <si>
    <t>5.3.16</t>
  </si>
  <si>
    <t>5.3.17</t>
  </si>
  <si>
    <t>5.3.18</t>
  </si>
  <si>
    <t>6  Identifying and managing co-infections</t>
  </si>
  <si>
    <t>6.1.1</t>
  </si>
  <si>
    <t>6.2  Other causes of pneumonia</t>
  </si>
  <si>
    <t>6.2.1</t>
  </si>
  <si>
    <t>23 March 2021, amended 27 July 2022</t>
  </si>
  <si>
    <t>6.2.2</t>
  </si>
  <si>
    <t>6.2.3</t>
  </si>
  <si>
    <t>6.2.4</t>
  </si>
  <si>
    <t>6.2.5</t>
  </si>
  <si>
    <t>6.2.6</t>
  </si>
  <si>
    <t>6.2.7</t>
  </si>
  <si>
    <t>6.2.8</t>
  </si>
  <si>
    <t>6.2.9</t>
  </si>
  <si>
    <t>6.2.10</t>
  </si>
  <si>
    <t>6.2.11</t>
  </si>
  <si>
    <t>6.2.12</t>
  </si>
  <si>
    <t>6.2.13</t>
  </si>
  <si>
    <t>6.2.14</t>
  </si>
  <si>
    <t>6.2.15</t>
  </si>
  <si>
    <t>For people who are critically ill and have, or have had, COVID-19 as part of their acute illness:
•	COVID-19-associated pulmonary aspergillosis (CAPA) is a recognised cause of someone’s condition not improving despite treatment (for example, antibiotic therapy, ventilatory support)
•	there are no specific combinations of signs or symptoms for diagnosing CAPA
•	the risk of having CAPA may increase with age and chronic lung disease.</t>
  </si>
  <si>
    <t>6.3  COVID-19-associated pulmonary aspergillosis (CAPA)</t>
  </si>
  <si>
    <t>6.3.1</t>
  </si>
  <si>
    <t>6.3.2</t>
  </si>
  <si>
    <t>6.3.3</t>
  </si>
  <si>
    <t>6.3.4</t>
  </si>
  <si>
    <t>6.3.5</t>
  </si>
  <si>
    <t>6.3.6</t>
  </si>
  <si>
    <t>6.3.7</t>
  </si>
  <si>
    <t>6.3.8</t>
  </si>
  <si>
    <t>6.3.9</t>
  </si>
  <si>
    <t>7  Follow-up and rehabilitation</t>
  </si>
  <si>
    <t>8  Palliative care</t>
  </si>
  <si>
    <t>8.1.1</t>
  </si>
  <si>
    <t xml:space="preserve">For people who are nearing the end of their life, see NICE’s guidelines on:
• Care of dying adults in the last days of life: this includes recommendations on recognising when a person may be in the last days of life, communication and shared decision making.
• End of life care for adults: service delivery: this includes recommendations for service providers on systems to help identify adults who may be at the end of their life, providing information and advanced care planning.
• Care and support of people growing older with learning disabilities: this includes recommendations on accessing end of life care services, person-centred care, and involving families and support networks in end of life care planning.
• End of life care for infants, children and young people with life-limiting conditions: planning and management: this includes recommendations on planning and managing end of life and palliative care for infants, children and young people (aged 0 to 17 years) with life-limiting conditions.
</t>
  </si>
  <si>
    <t>Explain to people with COVID-19, their families, carers and close contacts that they should follow the UK Heath Security Agency’s guidance for people with symptoms of a respiratory infection including COVID-19.
The Royal College of Obstetricians and Gynaecologists has produced information on COVID-19 and pregnancy for pregnant women and their families.</t>
  </si>
  <si>
    <t>Give people information in a way that they can use and understand, to help them take part in decisions about their care. Follow relevant national guidance on communication, providing information (including in different formats and languages) and shared decision making, for example, NICE's guideline on patient experience in adult NHS services.</t>
  </si>
  <si>
    <t xml:space="preserve">Communicate with people with COVID-19, and their families and carers, and support their mental wellbeing to help alleviate any anxiety and fear they may have. Signpost to charities and support groups (including NHS Volunteer Responders), to NHS every mind matters and to Royal College of Paediatrics and Child Health resources for parents and carers. </t>
  </si>
  <si>
    <t xml:space="preserve">When pulse oximetry is available in primary and community care settings, to assess the severity of illness and detect early deterioration, use:
• NHS England’s guide to pulse oximetry in people 18 years and over with COVID-19
• oxygen saturation levels below 91% in room air at rest in children and young people (17 years and under) with COVID-19. </t>
  </si>
  <si>
    <t xml:space="preserve">Use the following signs and symptoms to help identify people with COVID19 with the most severe illness:
• severe shortness of breath at rest or difficulty breathing 
• reduced oxygen saturation levels measured by pulse oximetry (see recommendation 2.1.2 on pulse oximetry levels that indicate serious illness)
• coughing up blood
• blue lips or face
• feeling cold and clammy with pale or mottled skin
• collapse or fainting (syncope)
• new confusion
• becoming difficult to rouse
• reduced urine output.
For signs and symptoms to help identify paediatric inflammatory multisystem syndrome (PIMS) temporally associated with COVID-19 (PIMS-TS), see the guidance on PIMS from the Royal College of Paediatrics and Child Health. </t>
  </si>
  <si>
    <t xml:space="preserve">For people with severe respiratory symptoms associated with COVID-19 (for example, suspected pneumonia) being managed in the community, see recommendation 5.3.14 on venous thromboembolism in hospital-led acute care in the community. </t>
  </si>
  <si>
    <t xml:space="preserve">Discuss with people with COVID-19, and their families and carers, the benefits and risks of hospital admission or other acute care delivery services (for example, virtual wards or hospital at home teams). </t>
  </si>
  <si>
    <t>Explain that people with COVID-19 may deteriorate rapidly. Discuss future care preferences at the first assessment to give people who do not have existing advance care plans an opportunity to express their preferences. </t>
  </si>
  <si>
    <t>When a person is admitted to hospital with COVID-19, ensure a holistic assessment is done, including discussion about their treatment expectations and care goals:
• Document and assess the stability of underlying health conditions, involving relevant specialists as needed.
• Use the Clinical Frailty Scale (CFS) when appropriate, available from the NHS Specialised Clinical Frailty Network, to assess baseline health and inform discussions on treatment expectations.
• Use the CFS within an individualised assessment of frailty.
• Do not use the CFS for younger people, people with stable long-term disabilities (for example, cerebral palsy), learning disabilities or autism. Make an individualised assessment of frailty in these people, using clinical assessment and alternative scoring methods.
• Record the assessment and discussion in the person’s medical records. 
For assessment of paediatric inflammatory multisystem syndrome (PIMS), follow the guidance on PIMS from the Royal College of Paediatrics and Child Health.</t>
  </si>
  <si>
    <t xml:space="preserve">When making decisions about the care of children and young people under 18 years, people with learning disabilities or adults who lack mental capacity for health decision making, for example, people with advanced dementia, see NICE’s guideline on decision making and mental capacity.Ensure discussions on significant care interventions involve families and carers as appropriate, and local experts or advocates.
</t>
  </si>
  <si>
    <t xml:space="preserve">In the community, consider the risks and benefits of face-to-face and remote care for each person. Where the risks of face-to-face care outweigh the benefits, remote care can be optimised by:
• offering telephone or video consultations (see BMJ guidance on Covid-19: a remote assessment in primary care for a useful guide, including a visual summary for remote consultation)
• cutting non-essential face-to-face followup
• using electronic prescriptions rather than paper
• using different methods to deliver medicines to people, for example, pharmacy deliveries, postal services and NHS volunteers, or introducing drive-through pick-up points for medicines. </t>
  </si>
  <si>
    <t xml:space="preserve">When possible, discuss the risks, benefits and possible likely outcomes of the treatment options with people with COVID‑19, and their families and carers. Use decision support tools (where available). </t>
  </si>
  <si>
    <t xml:space="preserve">Put treatment escalation plans in place in the community after sensitively discussing treatment expectations and care goals with people with COVID-19, and their families and carers. </t>
  </si>
  <si>
    <t>People with COVID-19 may deteriorate rapidly. If it is agreed that the next step is:
• a move to secondary care, ensure that they and their families understand how to access this with the urgency needed
• other community-based support (whether virtual wards, hospital-at-home services or palliative care), ensure that they and their families understand how to access these services, both in and out of hours.</t>
  </si>
  <si>
    <t xml:space="preserve">Encourage people with cough to avoid lying on their backs, if possible, because this may make coughing less effective. </t>
  </si>
  <si>
    <t xml:space="preserve">Be aware that older people or those with comorbidities, frailty, impaired immunity or a reduced ability to cough and clear secretions are more likely to develop severe pneumonia. This could lead to respiratory failure and death. </t>
  </si>
  <si>
    <t xml:space="preserve">For guidance on managing acute cough, see NICE’s guideline on cough (acute): antimicrobial prescribing. </t>
  </si>
  <si>
    <t xml:space="preserve">Advise people with COVID-19 and fever to drink fluids regularly to avoid dehydration. Support their families and carers to help when appropriate. Communicate that fluid intake needs can be higher than usual because of fever. </t>
  </si>
  <si>
    <t>Advise people to take paracetamol or ibuprofen if they have fever and other symptoms that antipyretics would help treat. Tell them to continue only while both the symptoms of fever and the other symptoms are present (see the Central Alerting System: ibuprofen and coronavirus [COVID-19] for further details of ibuprofen including dosage).</t>
  </si>
  <si>
    <t xml:space="preserve">When significant medical pathology has been excluded or further investigation is inappropriate, the following may help to manage breathlessness as part of supportive care:
• keeping the room cool
• encouraging relaxation and breathing techniques, and changing body positioning
• encouraging people who are self-isolating alone to improve air circulation by opening a window or door. </t>
  </si>
  <si>
    <t xml:space="preserve">If hypoxia is the likely cause of breathlessness:
• consider a trial of oxygen therapy
• discuss with the person, their family or carer, possible transfer to and evaluation in secondary care. </t>
  </si>
  <si>
    <t>Be aware that breathlessness with or without hypoxia often causes anxiety, which can then increase breathlessness further.</t>
  </si>
  <si>
    <t>Assess reversible causes of delirium. See NICE’s guideline on delirium: prevention, diagnosis and management in hospital and long-term care.</t>
  </si>
  <si>
    <t xml:space="preserve">Address reversible causes of anxiety by:
• exploring the person's concerns and anxieties
• explaining to people providing care how they can help. </t>
  </si>
  <si>
    <t xml:space="preserve">When supporting people with symptoms of COVID‑19 who are having care in the community delivered by social care, follow NICE’s guideline on managing medicines for adults receiving social care in the community. This includes processes for ordering and supplying medicines, and transporting, storing and disposing of medicines. </t>
  </si>
  <si>
    <t xml:space="preserve">When prescribing, handling, administering and disposing of medicines in care homes and hospices, follow NICE’s guideline on managing medicines in care homes. </t>
  </si>
  <si>
    <t xml:space="preserve">Base decisions about escalating treatment within the hospital on the likelihood of a person's recovery. Take into account their treatment expectations, goals of care and the likelihood that they will recover to an outcome that is acceptable to them. </t>
  </si>
  <si>
    <t xml:space="preserve"> Ensure healthcare professionals have access to resources to support discussions about treatment plans (see, for example, decision making for escalation of treatment and referring for critical care support, and an example decision support form). </t>
  </si>
  <si>
    <t xml:space="preserve">Discuss treatment escalation with a multidisciplinary team of medical and allied health professional colleagues (such as from critical care, respiratory medicine, geriatric medicine and palliative care) when there is uncertainty about treatment escalation decisions. </t>
  </si>
  <si>
    <t xml:space="preserve">Document referral to and advice from critical care services and respiratory support units in a standard format. When telephone advice from critical care or respiratory support units is appropriate, this should still be documented in a standard format (see an example referral form). </t>
  </si>
  <si>
    <t>Before escalating respiratory or other organ support, identify agreed treatment goals with the person (if possible), and their family and carers, or an independent mental capacity advocate (if appropriate). Start all advanced respiratory support or organ support with a clear plan of how it will address the diagnosis and lead to agreed treatment goals (outcomes). Ensure this includes management plans for when there is further deterioration or no response to treatment.</t>
  </si>
  <si>
    <t>Do not continue respiratory or other organ support if it is considered that it will no longer result in the desired overall goals (outcomes). Record the decision and the discussion with the person (if possible), and their family and carers, or an independent mental capacity advocate (if appropriate).</t>
  </si>
  <si>
    <t xml:space="preserve">For information on deciding when to escalate and de-escalate treatment for people who need non-invasive respiratory support, see the section on deciding when to escalate treatment and the section on escalating and de-escalating treatment. Also, consider factors such as:
•	how much supplemental oxygen is needed to reach target oxygen saturation
•	the person’s overall clinical trajectory
•	the person’s effort of breathing (inspiratory effort and respiratory rate)
•	how well the person has tolerated treatments so far
•	treatment preferences after discussion with the person, and their family and carers (when appropriate). </t>
  </si>
  <si>
    <t xml:space="preserve">Optimise pharmacological and non-pharmacological management strategies in people who need non-invasive respiratory support. </t>
  </si>
  <si>
    <t>Consider awake prone positioning for people in hospital with COVID-19 who are not intubated and have higher oxygen needs. Discuss this with the person to reach a shared decision on whether to try the position.</t>
  </si>
  <si>
    <t xml:space="preserve">Do not routinely offer high-flow nasal oxygen (HFNO) as the main form of respiratory support for people with COVID-19 and respiratory failure in whom escalation to invasive mechanical ventilation would be appropriate.
See recommendation 3.2.16 on when to consider HFNO. </t>
  </si>
  <si>
    <t xml:space="preserve">For people with COVID-19 having CPAP, ensure: 
•	there is access to critical care providers for advice, review and prompt escalation of treatment if needed
•	regular review by an appropriate senior clinician (such as every 12 hours) and more frequent review if needed, in line with the British Thoracic Society guidance on respiratory support units and the Faculty of Intensive Care Medicine guidelines on the provision of intensive care services 
•	regular assessment and management of symptoms alongside non-invasive respiratory support. </t>
  </si>
  <si>
    <t xml:space="preserve">Staff caring for people with COVID-19 having CPAP should have appropriate skills and competencies and provide appropriate monitoring. For further information on standards of care and provision of services, see the Faculty of Intensive Care Medicine and Intensive Care Society guidelines on the provision of intensive care services, the British Thoracic Society and Intensive Care Society guidance on development and implementation of respiratory support units and the Paediatric Intensive Care Society guidance on the management of critically ill children. </t>
  </si>
  <si>
    <r>
      <t xml:space="preserve">Consider continuous positive airway pressure (CPAP) for people with COVID-19 when they have hypoxaemia that is not responding to supplemental oxygen with a fraction of inspired oxygen of 0.4 (40%) or more </t>
    </r>
    <r>
      <rPr>
        <b/>
        <sz val="12"/>
        <color rgb="FF000000"/>
        <rFont val="Inter"/>
      </rPr>
      <t>and either:</t>
    </r>
    <r>
      <rPr>
        <sz val="12"/>
        <color rgb="FF000000"/>
        <rFont val="Inter"/>
      </rPr>
      <t xml:space="preserve">
•	escalation to invasive mechanical ventilation would be an option but it is not immediately needed </t>
    </r>
    <r>
      <rPr>
        <b/>
        <sz val="12"/>
        <color rgb="FF000000"/>
        <rFont val="Inter"/>
      </rPr>
      <t>or</t>
    </r>
    <r>
      <rPr>
        <sz val="12"/>
        <color rgb="FF000000"/>
        <rFont val="Inter"/>
      </rPr>
      <t xml:space="preserve">
•	it is agreed that respiratory support should not be escalated beyond CPAP. 
In June 2021, the Medicines and Healthcare products Regulatory Agency (MHRA) issued a National Patient Safety Alert for Philips ventilator, CPAP and bilevel positive airway pressure devices because of a potential for harm from inhaled particles and volatile organic compounds. This applies to all devices manufactured before 26 April 2021. </t>
    </r>
  </si>
  <si>
    <r>
      <t xml:space="preserve">Consider using HFNO for people when:
•	they cannot tolerate CPAP but need humidified oxygen at high-flow rates
•	maximal conventional oxygen is not maintaining their target oxygen saturations and:
-	they do not need immediate invasive mechanical ventilation or escalation to invasive mechanical ventilation is not suitable </t>
    </r>
    <r>
      <rPr>
        <b/>
        <sz val="12"/>
        <color rgb="FF000000"/>
        <rFont val="Inter"/>
      </rPr>
      <t>and</t>
    </r>
    <r>
      <rPr>
        <sz val="12"/>
        <color rgb="FF000000"/>
        <rFont val="Inter"/>
      </rPr>
      <t xml:space="preserve">
-	CPAP is not suitable
•	they need:
-	a break from CPAP (such as at mealtimes, for skin and pressure area relief, or for mouth care)
-	humidified oxygen or nebulisers (or both)
-	weaning from CPAP. </t>
    </r>
  </si>
  <si>
    <t>Do not use corticosteroids to treat COVID-19 in people who do not need supplemental oxygen. (People who need corticosteroids for another medical reason should still have them.)</t>
  </si>
  <si>
    <r>
      <rPr>
        <sz val="12"/>
        <rFont val="Inter"/>
      </rPr>
      <t>For more information on the management of children, follow the</t>
    </r>
    <r>
      <rPr>
        <u/>
        <sz val="12"/>
        <color theme="10"/>
        <rFont val="Inter"/>
      </rPr>
      <t xml:space="preserve"> Royal College of Paediatrics and Child Health National guidance for the management of children in hospital with viral respiratory tract infections</t>
    </r>
    <r>
      <rPr>
        <sz val="12"/>
        <color theme="10"/>
        <rFont val="Inter"/>
      </rPr>
      <t xml:space="preserve"> (2023).</t>
    </r>
  </si>
  <si>
    <r>
      <t xml:space="preserve">Consider baricitinib for people 2 years and over in hospital with COVID-19 who:
•	need supplemental oxygen for COVID-19 </t>
    </r>
    <r>
      <rPr>
        <b/>
        <sz val="12"/>
        <color rgb="FF000000"/>
        <rFont val="Inter"/>
      </rPr>
      <t>and</t>
    </r>
    <r>
      <rPr>
        <sz val="12"/>
        <color rgb="FF000000"/>
        <rFont val="Inter"/>
      </rPr>
      <t xml:space="preserve">
•	are having or have completed a course of corticosteroids such as dexamethasone, unless they cannot have corticosteroids</t>
    </r>
    <r>
      <rPr>
        <b/>
        <sz val="12"/>
        <color rgb="FF000000"/>
        <rFont val="Inter"/>
      </rPr>
      <t xml:space="preserve"> and</t>
    </r>
    <r>
      <rPr>
        <sz val="12"/>
        <color rgb="FF000000"/>
        <rFont val="Inter"/>
      </rPr>
      <t xml:space="preserve">
•	have no evidence of infection (other than SARS-CoV-2) that might be worsened by baricitinib.
In March 2023, this was an off-label use of baricitinib. See NICE's information on prescribing medicines.
Baricitinib may be considered in people who meet the above criteria, and who cannot have tocilizumab. When there is clinical deterioration despite treatment with tocilizumab, it may be appropriate to add baricitinib.
Baricitinib is contraindicated in pregnancy and breastfeeding. The Royal College of Obstetricians and Gynaecologists has produced guidance on managing coronavirus infection in pregnancy.</t>
    </r>
  </si>
  <si>
    <t xml:space="preserve">Do not use antibiotics for preventing or treating COVID-19 unless there is clinical suspicion of additional bacterial co-infection. See the section on suspected or confirmed co-infection. See also the recommendations on azithromycin and doxycycline. </t>
  </si>
  <si>
    <t xml:space="preserve">Only use budesonide to treat COVID-19 as part of a clinical trial. (People already on budesonide for conditions other than COVID-19 should continue treatment if they test positive for COVID-19.) </t>
  </si>
  <si>
    <t>Do not use colchicine to treat COVID-19.</t>
  </si>
  <si>
    <t>Do not use doxycycline to treat COVID-19 in the community.</t>
  </si>
  <si>
    <t>Do not use ivermectin to treat COVID-19 except as part of an ongoing clinical trial.</t>
  </si>
  <si>
    <t xml:space="preserve">Do not use vitamin D to treat COVID-19 except as part of a clinical trial.
For existing UK guidance on taking vitamin D to maintain muscle and bone health, see NHS advice on vitamin D.
</t>
  </si>
  <si>
    <t xml:space="preserve">Be aware that in people with COVID19, acute kidney injury (AKI):
• may be common, but prevalence is uncertain and depends on clinical setting (the Intensive Care National Audit and Research Centre's report on COVID-19 in critical care provides information on people in critical care who need renal replacement therapy for AKI)
• is associated with an increased risk of dying
• can develop at any time (before, during or after hospital admission)
• may be caused by volume depletion (hypovolaemia), haemodynamic changes, viral infection leading directly to kidney tubular injury, thrombotic vascular processes, glomerular pathology or rhabdomyolysis
• may be associated with haematuria, proteinuria and abnormal serum electrolyte levels (both increased and decreased serum sodium and potassium). </t>
  </si>
  <si>
    <t>Be aware that in people with COVID19:
• maintaining optimal fluid status (euvolaemia) is difficult but critical to reducing the incidence of AKI
• treatments for COVID19 may increase the risk of AKI
• treatments for pre-existing conditions may increase the risk of AKI
• fever and increased respiratory rate increase insensible fluid loss.</t>
  </si>
  <si>
    <t xml:space="preserve">For people in hospital with COVID-19 with signs or symptoms that suggest acute myocardial injury, measure high sensitivity troponin I (hscTnI) or T (hscTnT) and Nterminal pro Btype natriuretic peptide, and do an electrocardiogram (ECG). </t>
  </si>
  <si>
    <t xml:space="preserve">Use the following test results to help inform a diagnosis:
• evolving ECG changes suggesting myocardial ischaemia
• an NT-proBNP level above 400 ng/litre
• high levels of hs-cTnI or hs-cTnT, particularly levels increasing over time.
Elevated troponin levels may reflect cardiac inflammatory response to severe COVID-19 rather than acute coronary syndrome. </t>
  </si>
  <si>
    <t>For all people with COVID-19 and suspected or confirmed acute myocardial injury:
• monitor in a setting where cardiac or respiratory deterioration can be rapidly identified
• do continuous ECG monitoring
• monitor blood pressure, heart rate and fluid balance.</t>
  </si>
  <si>
    <t xml:space="preserve">For people with a clear diagnosis of myocardial injury:
• seek specialist cardiology advice on treatment, further tests and imaging
• follow local treatment protocols. </t>
  </si>
  <si>
    <t>For people with a high clinical suspicion of myocardial injury, but without a clear diagnosis:
• repeat high sensitivity troponin (hs-cTnI or hs-cTnT) measurements and ECG monitoring daily, because dynamic change may help to monitor the course of the illness and establish a clear diagnosis
• seek specialist cardiology advice on further investigations such as transthoracic echocardiography and their frequency. 
See also the management section for recommendations on care planning and recommendations on escalating and de-escalating treatment.</t>
  </si>
  <si>
    <t xml:space="preserve">For young people and adults with COVID-19 that is being managed in hospital, assess the risk of bleeding as soon as possible after admission or by the time of the first consultant review. Use a risk assessment tool published by a national UK body, professional network or peer-reviewed journal. (The Department of Health VTE risk assessment tool is commonly used to develop treatment plans.) </t>
  </si>
  <si>
    <t xml:space="preserve">Offer a standard prophylactic dose of a low molecular weight heparin (LMWH) as soon as possible, and within 14 hours of admission, to young people and adults with COVID-19 who need low-flow or high-flow supplemental oxygen, continuous positive airway pressure (CPAP), non-invasive ventilation (NIV) or invasive mechanical ventilation, and who do not have an increased bleeding risk. </t>
  </si>
  <si>
    <t>Consider a treatment dose of an LMWH for young people and adults with COVID-19 who need low-flow supplemental oxygen and who do not have an increased bleeding risk. 
In August 2021, using a treatment dose of a LMWH outside the treatment of confirmed VTE was an off-label use of parenteral anticoagulants. See NICE's information on prescribing medicines.</t>
  </si>
  <si>
    <t>Continue management with a treatment dose of LMWH for 14 days or until discharge, whichever is sooner. Dose reduction may be needed to respond to any changes in a person’s clinical circumstances.</t>
  </si>
  <si>
    <t xml:space="preserve">Only offer an intermediate or treatment dose of an LMWH to young people and adults with COVID-19 who are receiving high-flow supplemental oxygen, CPAP, NIV or invasive mechanical ventilation as part of a clinical trial. </t>
  </si>
  <si>
    <t xml:space="preserve">Do not base prophylactic dosing of heparin on levels of D-dimer. </t>
  </si>
  <si>
    <t>For people at extremes of body weight or with impaired renal function, consider adjusting the dose of LMWHs in line with the summary of product characteristics and locally agreed protocols.</t>
  </si>
  <si>
    <t xml:space="preserve">For people who are already having anticoagulation treatment for another condition when admitted to hospital: 
• continue their current treatment dose of anticoagulant unless contraindicated by a change in clinical circumstances 
• consider switching to an LMWH if their current anticoagulant is not an LMWH and their clinical condition is deteriorating. </t>
  </si>
  <si>
    <t xml:space="preserve">If a person's clinical condition changes, assess the risk of VTE, reassess bleeding risk and review VTE prophylaxis. </t>
  </si>
  <si>
    <t>23 March 2021, amended September 2021</t>
  </si>
  <si>
    <t xml:space="preserve">For people who cannot have LMWHs, use fondaparinux sodium or unfractionated heparin (UFH).
In August 2021, LMWHs and fondaparinux sodium were off-label for people under 18 years. See NICE's information on prescribing medicines. </t>
  </si>
  <si>
    <t xml:space="preserve">Organisations should collect and regularly review information on bleeding and other adverse events in people with COVID-19 having treatment or intermediate doses of LMWHs. </t>
  </si>
  <si>
    <t xml:space="preserve">Ensure that people who will be completing VTE prophylaxis after discharge are able to use it correctly or have arrangements made for someone to help them. </t>
  </si>
  <si>
    <t xml:space="preserve">For people with COVID-19 managed in hospital-led acute care in the community settings: 
• assess the risks of VTE and bleeding 
• consider pharmacological prophylaxis if the risk of VTE outweighs the risk of bleeding. </t>
  </si>
  <si>
    <t xml:space="preserve">For women with COVID-19 who are pregnant or have given birth within the past 6 weeks, follow the advice on VTE prevention in the Royal College of Obstetricians and Gynaecologists guidance on coronavirus (COVID-19) in pregnancy. </t>
  </si>
  <si>
    <t xml:space="preserve">For children with COVID-19 admitted into hospital, follow the advice on COVID-19 guidance for management of children admitted to hospital in the Royal College of Paediatrics and Child Health guidance. </t>
  </si>
  <si>
    <t>Give people with COVID-19, and their families or carers if appropriate, information about the benefits and risks of VTE prophylaxis. See the recommendations on giving information and planning for discharge in the NICE guideline on venous thromboembolism in over 16s, including information on alternatives to heparin for people who have concerns about using animal products.</t>
  </si>
  <si>
    <t xml:space="preserve">Offer people the opportunity to take part in ongoing clinical trials on COVID-19.
</t>
  </si>
  <si>
    <t>6.1  Managing viral or fungal pneumonia</t>
  </si>
  <si>
    <t xml:space="preserve">Do not offer an antibiotic for preventing or treating pneumonia if SARS-CoV-2, another virus, or a fungal infection, is likely to be the cause. Antibiotics do not work on viruses, and inappropriate antibiotic use may reduce availability. Also, inappropriate use may lead to Clostridioides difficile infection and antimicrobial resistance, particularly with broad-spectrum antibiotics. </t>
  </si>
  <si>
    <t>To help identify other causes of pneumonia and to inform decision making about using antibiotics, consider the following tests:
• a full blood count
• chest imaging (X-ray, CT or ultrasound)
• respiratory and blood samples (for example, sputum or a tracheal aspirate sample, blood culture)
• urine samples for legionella and pneumococcal antigen testing
• throat, nasopharyngeal or sputum samples for respiratory viral (and atypical pathogen) polymerase chain reaction testing; for more information, see Public Health England's COVID-19 guidance for sampling and for diagnostic laboratories.</t>
  </si>
  <si>
    <t>Do not use C-reactive protein to assess whether a person has a secondary bacterial infection if they have been having immunosuppressant treatment.</t>
  </si>
  <si>
    <t xml:space="preserve">Do not offer an antibiotic for preventing secondary bacterial pneumonia in people with COVID-19. </t>
  </si>
  <si>
    <t>If a person has suspected or confirmed secondary bacterial pneumonia, start antibiotic treatment as soon as possible. Take into account any different methods needed to deliver medicines during the COVID-19 pandemic (see recommendation 3.1.1 on minimising face-to-face contact). 
For antibiotic choices to treat community-acquired pneumonia caused by a secondary bacterial infection, see the recommendations on choice of antibiotic in NICE's guideline on pneumonia (community-acquired): antimicrobial prescribing.</t>
  </si>
  <si>
    <t>Advise people to seek medical help without delay if their symptoms do not improve as expected, or worsen rapidly or significantly, whether they are taking an antibiotic or not.</t>
  </si>
  <si>
    <t>On reassessment, reconsider whether the person has signs and symptoms of more severe illness (see recommendation 2.1.1 on signs and symptoms to help identify people with COVID-19 with the most severe illness) and whether to refer them to hospital, other acute community support services or palliative care services.</t>
  </si>
  <si>
    <r>
      <t xml:space="preserve">When choosing antibiotics, take account of: 
• local antimicrobial resistance data </t>
    </r>
    <r>
      <rPr>
        <b/>
        <sz val="12"/>
        <color rgb="FF000000"/>
        <rFont val="Inter"/>
      </rPr>
      <t xml:space="preserve">and </t>
    </r>
    <r>
      <rPr>
        <sz val="12"/>
        <color rgb="FF000000"/>
        <rFont val="Inter"/>
      </rPr>
      <t xml:space="preserve">
• other factors such as their availability. </t>
    </r>
  </si>
  <si>
    <t xml:space="preserve">Give oral antibiotics if the person can take oral medicines and their condition is not severe enough to need intravenous antibiotics. </t>
  </si>
  <si>
    <t>Consider seeking specialist advice on antibiotic treatment for people who: 
• are immunocompromised 
• have a history of infection with resistant organisms 
• have a history of repeated infective exacerbations of lung disease 
• are pregnant 
• are receiving advanced respiratory support or organ support.</t>
  </si>
  <si>
    <r>
      <t xml:space="preserve">Seek specialist advice if: 
• there is a suspicion that the person has an infection with multidrug-resistant bacteria and may need a different antibiotic </t>
    </r>
    <r>
      <rPr>
        <b/>
        <sz val="12"/>
        <color rgb="FF000000"/>
        <rFont val="Inter"/>
      </rPr>
      <t xml:space="preserve">or </t>
    </r>
    <r>
      <rPr>
        <sz val="12"/>
        <color rgb="FF000000"/>
        <rFont val="Inter"/>
      </rPr>
      <t xml:space="preserve">
• there is clinical or microbiological evidence of infection and the person's condition does not improve as expected after 48 to 72 hours of antibiotic treatment. </t>
    </r>
  </si>
  <si>
    <t>Review all antibiotics at 24 to 48 hours, or as soon as test results are available. If appropriate, switch to a narrower-spectrum antibiotic, based on microbiological results.</t>
  </si>
  <si>
    <t xml:space="preserve">Reassess people if their symptoms do not improve as expected, or worsen rapidly or significantly. </t>
  </si>
  <si>
    <t>When deciding whether to suspect CAPA in someone who is critically ill and has, or has had, COVID-19 as part of their acute illness: 
• base your decisions on individual risk factors and the person's clinical condition
• involve a multidisciplinary team, including infection specialists
• refer to local protocols on diagnosing and managing CAPA. 
Local protocols for diagnosing and managing CAPA should be developed with a multidisciplinary team and based on knowledge of local prevalence.</t>
  </si>
  <si>
    <t xml:space="preserve">Do not do diagnostic tests for CAPA if there is low clinical suspicion of the condition. </t>
  </si>
  <si>
    <t xml:space="preserve">Test for antifungal resistance if an Aspergillus isolate is cultured from a CAPA test sample. </t>
  </si>
  <si>
    <t xml:space="preserve">Monitor and report testing for, and diagnosis and management of, CAPA in line with local protocols.
Local protocols for diagnosing and managing CAPA should be developed with a multidisciplinary team and based on knowledge of local prevalence. </t>
  </si>
  <si>
    <r>
      <t xml:space="preserve">Only use antifungal treatments to treat CAPA if: 
• diagnostic investigations support a diagnosis of CAPA </t>
    </r>
    <r>
      <rPr>
        <b/>
        <sz val="12"/>
        <color rgb="FF000000"/>
        <rFont val="Inter"/>
      </rPr>
      <t>or</t>
    </r>
    <r>
      <rPr>
        <sz val="12"/>
        <color rgb="FF000000"/>
        <rFont val="Inter"/>
      </rPr>
      <t xml:space="preserve">
• the results of diagnostic investigations are not available yet, but CAPA is suspected, and a multidisciplinary team or local protocols support starting treatment. </t>
    </r>
  </si>
  <si>
    <t>When considering antifungal treatment for CAPA: 
• discuss treatment options with a multidisciplinary team that includes infection specialists
• follow local protocols that include best practice guidance on treating invasive aspergillosis.</t>
  </si>
  <si>
    <t xml:space="preserve">For people having antifungal treatment for suspected CAPA, stop treatment if the results of investigations do not support a diagnosis of CAPA and a multidisciplinary team agrees.
</t>
  </si>
  <si>
    <t xml:space="preserve">When investigating suspected CAPA:
• use a range of tests to increase the likelihood of making a confident diagnosis
• if possible, include bronchoalveolar lavage (BAL) as part of diagnostic testing, taking into account the risks of BAL in relation to the person's clinical condition
• discuss the diagnostic testing strategy and final diagnosis with a multidisciplinary team that includes infection specialists. </t>
  </si>
  <si>
    <t>23 March 2021, amended 23 January 2024 and 13 March 2024</t>
  </si>
  <si>
    <t>21 March 2021, amended 3 June 2021</t>
  </si>
  <si>
    <t xml:space="preserve">Do not use azithromycin to treat COVID-19. </t>
  </si>
  <si>
    <t xml:space="preserve">Monitor people with chronic kidney disease for at least 2 years after AKI, in line with NICE’s guideline on chronic kidney disease: assessment and management.         
See guidance on care after hospital discharge in the Royal College of General Practitioners AKI toolkit. </t>
  </si>
  <si>
    <t>Continue management with a standard prophylactic dose of LMWH for a minimum of 7 days, including after discharge.
See recommendation 5.3.13 on LMWH self-administration.</t>
  </si>
  <si>
    <t xml:space="preserve">For intravenous antibiotics, review within 48 hours and think about switching to oral antibiotics (in line with NICE’s guideline on pneumonia [hospital-acquired]: antimicrobial prescribing)
Give antibiotics for 5 days, and then stop them unless there is a clear indication to continue (see recommendation 6.2.12 on when to seek specialist advice). </t>
  </si>
  <si>
    <t xml:space="preserve">For carers of people with COVID-19 (for example, carers of people with dementia and COVID-19), signpost to relevant support and resources, such as the Alzheimer's Society’s information on Dementia and coronavirus risk. </t>
  </si>
  <si>
    <t>3.1  In the community</t>
  </si>
  <si>
    <t>3.1.1</t>
  </si>
  <si>
    <t>3.1.2</t>
  </si>
  <si>
    <t>3.1.3</t>
  </si>
  <si>
    <t>3.1.4</t>
  </si>
  <si>
    <t>3.1.5</t>
  </si>
  <si>
    <t>3.1.6</t>
  </si>
  <si>
    <t>3.1.7</t>
  </si>
  <si>
    <t>3.1.8</t>
  </si>
  <si>
    <t>3.1.9</t>
  </si>
  <si>
    <t>3.1.10</t>
  </si>
  <si>
    <t>3.1.11</t>
  </si>
  <si>
    <t>3.1.12</t>
  </si>
  <si>
    <t>3.1.13</t>
  </si>
  <si>
    <t>3.1.14</t>
  </si>
  <si>
    <t>3.1.15</t>
  </si>
  <si>
    <t>3.1.16</t>
  </si>
  <si>
    <t>3.1.17</t>
  </si>
  <si>
    <t>Updated: 1 May 2025</t>
  </si>
  <si>
    <t>National Institute for Health and Care Excellence
3rd floor, 3 Piccadilly Place, Manchester, M1 3BN; www.nice.org.uk</t>
  </si>
  <si>
    <t>For further information on treating respiratory failure secondary to COVID-19, the British Thoracic Society and Intensive Care Society have produced information on management of acute respiratory hypoxaemia associated with COVID-19.
For management of clinical deterioration of COVID-19 in pregnancy, see the Royal College of Obstetricians and Gynaecologists information on management of coronavirus infection in pregnancy.
For more information on respiratory support in children with COVID-19, see the Royal College of Paediatrics and Child Health National guidance for the management of children in hospital with viral respiratory tract infections (2023)</t>
  </si>
  <si>
    <t>Nirmatrelvir plus ritonavir</t>
  </si>
  <si>
    <t xml:space="preserve">Be aware that some pulse oximeters can underestimate or overestimate oxygen saturation levels, especially if the saturation level is borderline. Overestimation has been reported in people with dark skin. 
For information on pulse oximetry at home, see NHS England's COVID oximetry @home service. </t>
  </si>
  <si>
    <t xml:space="preserve">When trying awake prone positioning, factors to consider may include:
•	whether the person has any contraindications to prone positioning (for example, communication difficulties that affect their ability to try the position, respiratory distress, potential need for invasive ventilation, untreated pneumothorax, or recent abdominal, thoracic, facial, pelvic or spinal injury)
•	availability of support from healthcare professionals with skills and experience in prone positioning
•	allowing a suitable duration to measure response to prone positioning (for example, by monitoring oxygen saturation, need for supplemental oxygen, respiratory rate, sensation of breathlessness)
•	ensuring regular review and continuous monitoring (for example, oxygen saturation level)
•	how well the person can tolerate prone positioning and the importance of breaks
•	stopping prone positioning if it causes excessive discomfort (including pressure damage, or pins and needles or numbness in the upper limbs), or there is worsening hypoxia or excessive breathlessness. 
The Intensive Care Society has produced information on conscious prone positioning for people with COVID-19.
</t>
  </si>
  <si>
    <t xml:space="preserve">Follow relevant national guidance on communication, providing information (including in different formats and languages) and shared decision making, for example, NICE's guideline on shared decision making. </t>
  </si>
  <si>
    <t xml:space="preserve">Remdesivir is recommended as an option for treating COVID-19 in hospitals in:
•	adults, only if they have a high risk of serious illness (as defined in section 5 of TA878)
•	babies, children and young people, only if they:
-  	are aged 4 weeks to 17 years and weigh at least 3 kg, and:
     -	have pneumonia, and
     -	need supplemental oxygen, or
-	weigh at least 40 kg, and have a high risk of serious illness (as defined in section 5 of TA878).
For full details, see NICE’s technology appraisal guidance on remdesivir (TA971, 2024). </t>
  </si>
  <si>
    <t>Molnupiravir is recommended as an option for treating mild to moderate COVID‑19 in adults who have a positive SARS‑CoV‑2 test, only if:
•	they have 1 or more risk factors for progression to severe COVID‑19 (as defined in section 5 of TA878) and
•	nirmatrelvir plus ritonavir is contraindicated or unsuitable.
For full details, see NICE’s technology appraisal guidance on molnupiravir (TA1056, 2026).</t>
  </si>
  <si>
    <t>4.2  Corticosteroids</t>
  </si>
  <si>
    <t>4.2.2</t>
  </si>
  <si>
    <t>4.3  Tocilizumab</t>
  </si>
  <si>
    <t>Tocilizumab is recommended as an option for treating COVID 19 in adults who are having systemic corticosteroids and need supplemental oxygen or mechanical ventilation. For full details, see NICE’s technology appraisal guidance on tocilizumab (TA878, 2026).</t>
  </si>
  <si>
    <t>4.4  Baricitinib</t>
  </si>
  <si>
    <t>4.5  Antibiotics</t>
  </si>
  <si>
    <t>4.6  Azithromycin</t>
  </si>
  <si>
    <t>4.7  Budesonide (inhaled)</t>
  </si>
  <si>
    <t>4.8  Colchicine</t>
  </si>
  <si>
    <t>4.9  Doxycycline</t>
  </si>
  <si>
    <t>4.10  Ivermectin</t>
  </si>
  <si>
    <t>4.11 Tixagevimab plus cilgavimab</t>
  </si>
  <si>
    <t xml:space="preserve">Tixagevimab plus cilgavimab is not recommended for treating COVID-19 in adults who do not need supplemental oxygen and who have an increased risk of progression to severe COVID-19. For full details, see NICE’s technology appraisal guidance on tixagevimab plus cilgavimab for treating COVID-19 (TA971, 2024). </t>
  </si>
  <si>
    <t>4.12   Vitamin D</t>
  </si>
  <si>
    <t>For information on assessing and managing acute kidney injury (AKI), see NICE's guideline on AKI and the NHS England AKI algorithm.
For information on the management of acute life-threatening hyperkalaemia, see NICE's technology appraisal guidance on patiromer and sodium zirconium cyclosilicate for treating hyperkalaemia.
For information on using intravenous fluids, see NICE’s guidelines on intravenous fluid therapy in adults in hospital and intravenous fluid therapy in children and young people in hospital.
For information on managing renal replacement therapy for adults who are critically unwell with COVID-19, see the Renal Association's guidelines on renal replacement therapy for critically unwell adults</t>
  </si>
  <si>
    <t>Start empirical antibiotics if there is clinical suspicion of a secondary bacterial infection in people with COVID-19. When a decision to start antibiotics has been made: 
• Start empirical antibiotic treatment as soon as possible after establishing a diagnosis of secondary bacterial pneumonia, and certainly within 4 hours.
• If the person has suspected sepsis, start treatment in line with NICE’s guidelines on suspected sepsis in under 16s, people aged 16 or over and people who are or have recently been pregnant.</t>
  </si>
  <si>
    <t>Assessing shortness of breath (dyspnoea) is important but may be difficult via remote consultation. Tools such as the Medical Research Council's dyspnoea scale or the Centre for Evidence-Based Medicine's review of ways of assessing dyspnoea (breathlessness) by telephone or video can be useful.
The National Early Warning Score (NEWS) 2 tool may be used in adults in addition to clinical judgement to assess a person's risk of deterioration. Note that use of NEWS2 is not advised in children or pregnant women. Although the NEWS2 tool is not validated for predicting the risk of clinical deterioration in prehospital settings, it may be a helpful adjunct to clinical judgement in adults. A face-to-face consultation should not be arranged solely to calculate a NEWS2 score.
Locally approved Paediatric Early Warning Scores (PEWS) should be used for children. When using early warning scores, ensure that readings are based on calibrated machines. Be aware that readings may be incomplete when doing remote consultations.</t>
  </si>
  <si>
    <t>2.2  In hospital</t>
  </si>
  <si>
    <t>2.1  In the community</t>
  </si>
  <si>
    <t>1  Communication and shared decision making</t>
  </si>
  <si>
    <t>For support with decision making, see: 
•	ethical guidance from the Royal College of Physicians
•	national guidance presented by the Faculty of Intensive Care Medicine, Intensive Care Society, Association of Anaesthetists and Royal College of Anaesthetists
•	advice on decision making under pandemic conditions by the Intensive Care Society
•	advice on decision making and consent from General Medical Council.
Tools such as the BMJ’s emergency care and resuscitation plans may be useful when making decisions about a treatment plan.</t>
  </si>
  <si>
    <r>
      <t xml:space="preserve">Trusts should review:
•	their strategy on management for people who are deteriorating </t>
    </r>
    <r>
      <rPr>
        <b/>
        <sz val="12"/>
        <color rgb="FF000000"/>
        <rFont val="Inter"/>
      </rPr>
      <t>and</t>
    </r>
    <r>
      <rPr>
        <sz val="12"/>
        <color rgb="FF000000"/>
        <rFont val="Inter"/>
      </rPr>
      <t xml:space="preserve"> 
•	use of the track-and-trigger system (NEWS2 has been endorsed by NHS England). 
</t>
    </r>
  </si>
  <si>
    <t xml:space="preserve">Nirmatrelvir plus ritonavir is recommended as an option for treating COVID-19 in adults, only if they do not need supplemental oxygen for COVID-19 and have an increased risk for progression to severe COVID-19. For full details, including risk factors for progression, see NICE’s technology appraisal guidance on nirmatrelvir plus ritonavir (TA878, 2026). </t>
  </si>
  <si>
    <r>
      <t xml:space="preserve">Offer dexamethasone, or either hydrocortisone or prednisolone when dexamethasone cannot be used or is unavailable, to people with COVID-19 who:
• need supplemental oxygen to meet their prescribed oxygen saturation levels </t>
    </r>
    <r>
      <rPr>
        <b/>
        <sz val="12"/>
        <color rgb="FF000000"/>
        <rFont val="Inter"/>
      </rPr>
      <t>or</t>
    </r>
    <r>
      <rPr>
        <sz val="12"/>
        <color rgb="FF000000"/>
        <rFont val="Inter"/>
      </rPr>
      <t xml:space="preserve">
• have a level of hypoxia that needs supplemental oxygen but who are unable to have or tolerate it. 
Continue corticosteroids for up to 10 days unless there is a clear indication to stop early, which includes discharge from hospital or a hospital-supervised virtual COVID ward.  
See box 1 on dosage information.</t>
    </r>
  </si>
  <si>
    <t>Evidence as of March 2021 suggests that bacterial co-infection occurs in less than about 8% of people with COVID-19, and could be as low as 0.1% in people in hospital with COVID-19. Viral and fungal co-infections occur at lower rates than bacterial co-infections.
Secondary infection or co-infection (bacterial, viral or fungal) is more likely the longer a person is in hospital and the more they are immunosuppressed (for example, because of certain types of treatment).
The type and number of secondary infections or co-infections will vary depending on the season and any restrictions in place (for example, lockdowns).</t>
  </si>
  <si>
    <t>High C-reactive protein levels do not necessarily indicate whether pneumonia is due to bacteria or SARS-COV-2. 
Low C-reactive protein level indicates that a secondary bacterial infection is less likely.</t>
  </si>
  <si>
    <t>There is insufficient evidence to recommend routine procalcitonin testing to guide decisions about antibiotics. Centres already using procalcitonin tests are encouraged to participate in research and data collection.
Procalcitonin tests could be useful in identifying whether there is a bacterial infection. However, it is not clear whether they add benefit beyond what is suggested in recommendation 6.2.1 on tests to help differentiate between viral and bacterial pneumonia to guide decisions about antibiotics. The most appropriate threshold for procalcitonin is also uncertain.</t>
  </si>
  <si>
    <t>© NICE 2026. All rights reserved.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</si>
</sst>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8" x14ac:knownFonts="1">
    <font>
      <sz val="12"/>
      <color rgb="FF222222"/>
      <name val="Lato"/>
      <family val="2"/>
    </font>
    <font>
      <sz val="12"/>
      <color rgb="FF222222"/>
      <name val="Inter"/>
    </font>
    <font>
      <sz val="12"/>
      <color theme="1"/>
      <name val="Inter"/>
    </font>
    <font>
      <sz val="12"/>
      <color theme="1"/>
      <name val="Inter SemiBold"/>
    </font>
    <font>
      <sz val="22"/>
      <color rgb="FF222222"/>
      <name val="Lato"/>
      <family val="2"/>
    </font>
    <font>
      <sz val="13"/>
      <color rgb="FFFFFFFF"/>
      <name val="Inter SemiBold"/>
    </font>
    <font>
      <sz val="11"/>
      <color theme="1"/>
      <name val="Inter"/>
    </font>
    <font>
      <sz val="18"/>
      <color rgb="FF000000"/>
      <name val="Inter"/>
    </font>
    <font>
      <sz val="22"/>
      <color rgb="FF000000"/>
      <name val="Lora SemiBold"/>
    </font>
    <font>
      <u/>
      <sz val="12"/>
      <color rgb="FF005EA5"/>
      <name val="Inter"/>
    </font>
    <font>
      <u/>
      <sz val="12"/>
      <color rgb="FF005EA5"/>
      <name val="Inter"/>
      <family val="2"/>
    </font>
    <font>
      <sz val="12"/>
      <color rgb="FF000000"/>
      <name val="Inter"/>
    </font>
    <font>
      <sz val="13"/>
      <color rgb="FFFFFFFF"/>
      <name val="Inter SemiBold"/>
    </font>
    <font>
      <sz val="12"/>
      <color rgb="FFFFFFFF"/>
      <name val="Inter SemiBold"/>
    </font>
    <font>
      <u/>
      <sz val="12"/>
      <color theme="10"/>
      <name val="Lato"/>
      <family val="2"/>
    </font>
    <font>
      <sz val="8"/>
      <name val="Lato"/>
      <family val="2"/>
    </font>
    <font>
      <sz val="12"/>
      <name val="Inter"/>
    </font>
    <font>
      <sz val="12"/>
      <name val="Lato"/>
      <family val="2"/>
    </font>
    <font>
      <sz val="12"/>
      <color rgb="FF222222"/>
      <name val="Lato"/>
      <family val="2"/>
    </font>
    <font>
      <b/>
      <sz val="12"/>
      <color rgb="FF000000"/>
      <name val="Inter"/>
    </font>
    <font>
      <sz val="16"/>
      <color rgb="FF222222"/>
      <name val="Lora SemiBold"/>
    </font>
    <font>
      <sz val="11"/>
      <color rgb="FF222222"/>
      <name val="Lato"/>
      <family val="2"/>
    </font>
    <font>
      <b/>
      <sz val="12"/>
      <color rgb="FFFFFFFF"/>
      <name val="Lato"/>
      <family val="2"/>
    </font>
    <font>
      <sz val="10"/>
      <color rgb="FF222222"/>
      <name val="Lato"/>
      <family val="2"/>
    </font>
    <font>
      <b/>
      <sz val="12"/>
      <color rgb="FF222222"/>
      <name val="Inter"/>
    </font>
    <font>
      <sz val="7"/>
      <color rgb="FF222222"/>
      <name val="Inter"/>
    </font>
    <font>
      <u/>
      <sz val="12"/>
      <color theme="10"/>
      <name val="Inter"/>
    </font>
    <font>
      <sz val="12"/>
      <color theme="10"/>
      <name val="Inter"/>
    </font>
  </fonts>
  <fills count="10">
    <fill>
      <patternFill patternType="none"/>
    </fill>
    <fill>
      <patternFill patternType="gray125"/>
    </fill>
    <fill>
      <patternFill patternType="solid">
        <fgColor rgb="FFEDD8CD"/>
        <bgColor indexed="64"/>
      </patternFill>
    </fill>
    <fill>
      <patternFill patternType="solid">
        <fgColor theme="0"/>
        <bgColor indexed="64"/>
      </patternFill>
    </fill>
    <fill>
      <patternFill patternType="solid">
        <fgColor rgb="FF228096"/>
        <bgColor indexed="64"/>
      </patternFill>
    </fill>
    <fill>
      <patternFill patternType="solid">
        <fgColor rgb="FF00436C"/>
      </patternFill>
    </fill>
    <fill>
      <patternFill patternType="solid">
        <fgColor rgb="FF228096"/>
      </patternFill>
    </fill>
    <fill>
      <patternFill patternType="solid">
        <fgColor rgb="FFEAD054"/>
      </patternFill>
    </fill>
    <fill>
      <patternFill patternType="solid">
        <fgColor rgb="FFEAD054"/>
        <bgColor indexed="64"/>
      </patternFill>
    </fill>
    <fill>
      <patternFill patternType="solid">
        <fgColor rgb="FF18646E"/>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style="thick">
        <color rgb="FFA2BDC1"/>
      </left>
      <right style="thick">
        <color rgb="FFA2BDC1"/>
      </right>
      <top style="thick">
        <color rgb="FFA2BDC1"/>
      </top>
      <bottom/>
      <diagonal/>
    </border>
    <border>
      <left style="thick">
        <color rgb="FFA2BDC1"/>
      </left>
      <right style="thick">
        <color rgb="FFA2BDC1"/>
      </right>
      <top/>
      <bottom/>
      <diagonal/>
    </border>
    <border>
      <left style="thick">
        <color rgb="FFA2BDC1"/>
      </left>
      <right style="thick">
        <color rgb="FFA2BDC1"/>
      </right>
      <top/>
      <bottom style="thick">
        <color rgb="FFA2BDC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4">
    <xf numFmtId="0" fontId="0" fillId="0" borderId="0"/>
    <xf numFmtId="0" fontId="14" fillId="0" borderId="0" applyNumberFormat="0" applyFill="0" applyBorder="0" applyAlignment="0" applyProtection="0"/>
    <xf numFmtId="0" fontId="18" fillId="0" borderId="0">
      <alignment vertical="top"/>
    </xf>
    <xf numFmtId="0" fontId="22" fillId="9" borderId="1"/>
  </cellStyleXfs>
  <cellXfs count="62">
    <xf numFmtId="0" fontId="0" fillId="0" borderId="0" xfId="0"/>
    <xf numFmtId="0" fontId="1" fillId="0" borderId="0" xfId="0" applyFont="1" applyAlignment="1">
      <alignment vertical="top"/>
    </xf>
    <xf numFmtId="0" fontId="2" fillId="0" borderId="0" xfId="0" applyFont="1" applyAlignment="1">
      <alignment vertical="top" wrapText="1"/>
    </xf>
    <xf numFmtId="0" fontId="3" fillId="2" borderId="0" xfId="0" applyFont="1" applyFill="1" applyAlignment="1">
      <alignment vertical="top" wrapText="1"/>
    </xf>
    <xf numFmtId="0" fontId="1" fillId="2" borderId="0" xfId="0" applyFont="1" applyFill="1" applyAlignment="1">
      <alignment vertical="top" wrapText="1"/>
    </xf>
    <xf numFmtId="0" fontId="2" fillId="0" borderId="0" xfId="0" applyFont="1" applyAlignment="1">
      <alignment vertical="top"/>
    </xf>
    <xf numFmtId="0" fontId="1" fillId="0" borderId="0" xfId="0" applyFont="1" applyAlignment="1">
      <alignment vertical="top" wrapText="1"/>
    </xf>
    <xf numFmtId="0" fontId="4" fillId="3" borderId="0" xfId="0" applyFont="1" applyFill="1" applyAlignment="1">
      <alignment vertical="top"/>
    </xf>
    <xf numFmtId="0" fontId="5" fillId="4" borderId="1" xfId="0" applyFont="1" applyFill="1" applyBorder="1" applyAlignment="1">
      <alignment vertical="top"/>
    </xf>
    <xf numFmtId="0" fontId="5" fillId="4" borderId="1" xfId="0" applyFont="1" applyFill="1" applyBorder="1" applyAlignment="1">
      <alignment vertical="top" wrapText="1"/>
    </xf>
    <xf numFmtId="0" fontId="6" fillId="0" borderId="0" xfId="0" applyFont="1" applyAlignment="1">
      <alignment wrapText="1"/>
    </xf>
    <xf numFmtId="0" fontId="2" fillId="0" borderId="2" xfId="0" applyFont="1" applyBorder="1" applyAlignment="1">
      <alignment wrapText="1"/>
    </xf>
    <xf numFmtId="9" fontId="2" fillId="0" borderId="2" xfId="0" applyNumberFormat="1" applyFont="1" applyBorder="1" applyAlignment="1">
      <alignment horizontal="center" wrapText="1"/>
    </xf>
    <xf numFmtId="9" fontId="2" fillId="0" borderId="1" xfId="0" applyNumberFormat="1" applyFont="1" applyBorder="1" applyAlignment="1">
      <alignment horizontal="center" wrapText="1"/>
    </xf>
    <xf numFmtId="0" fontId="1"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wrapText="1"/>
    </xf>
    <xf numFmtId="0" fontId="2" fillId="0" borderId="3" xfId="0" applyFont="1" applyBorder="1" applyAlignment="1">
      <alignment wrapText="1"/>
    </xf>
    <xf numFmtId="0" fontId="2" fillId="0" borderId="3" xfId="0" applyFont="1" applyBorder="1" applyAlignment="1">
      <alignment horizontal="center" wrapText="1"/>
    </xf>
    <xf numFmtId="0" fontId="7" fillId="0" borderId="0" xfId="0" applyFont="1" applyAlignment="1">
      <alignment horizontal="left" vertical="top"/>
    </xf>
    <xf numFmtId="0" fontId="8" fillId="0" borderId="0" xfId="0" applyFont="1" applyAlignment="1">
      <alignment horizontal="left" vertical="top" wrapText="1"/>
    </xf>
    <xf numFmtId="0" fontId="9" fillId="0" borderId="0" xfId="0" applyFont="1" applyAlignment="1">
      <alignment horizontal="left" vertical="top"/>
    </xf>
    <xf numFmtId="0" fontId="10" fillId="2" borderId="0" xfId="0" applyFont="1" applyFill="1" applyAlignment="1">
      <alignment horizontal="left" vertical="top" wrapText="1"/>
    </xf>
    <xf numFmtId="0" fontId="11" fillId="0" borderId="0" xfId="0" applyFont="1" applyAlignment="1">
      <alignment horizontal="left" vertical="top" wrapText="1"/>
    </xf>
    <xf numFmtId="0" fontId="8" fillId="0" borderId="0" xfId="0" applyFont="1" applyAlignment="1">
      <alignment horizontal="left" vertical="top"/>
    </xf>
    <xf numFmtId="0" fontId="12" fillId="5" borderId="0" xfId="0" applyFont="1" applyFill="1" applyAlignment="1">
      <alignment horizontal="left" vertical="top"/>
    </xf>
    <xf numFmtId="0" fontId="13" fillId="6" borderId="0" xfId="0" applyFont="1" applyFill="1" applyAlignment="1">
      <alignment horizontal="left" vertical="top"/>
    </xf>
    <xf numFmtId="0" fontId="11" fillId="0" borderId="4" xfId="0" applyFont="1" applyBorder="1" applyAlignment="1">
      <alignment horizontal="left" vertical="top" wrapText="1"/>
    </xf>
    <xf numFmtId="0" fontId="11" fillId="7" borderId="4" xfId="0" applyFont="1" applyFill="1" applyBorder="1" applyAlignment="1">
      <alignment horizontal="left" vertical="top" wrapText="1"/>
    </xf>
    <xf numFmtId="0" fontId="5" fillId="5" borderId="0" xfId="0" applyFont="1" applyFill="1" applyAlignment="1">
      <alignment horizontal="left" vertical="top"/>
    </xf>
    <xf numFmtId="0" fontId="16" fillId="8" borderId="1" xfId="1" applyFont="1" applyFill="1" applyBorder="1" applyAlignment="1" applyProtection="1">
      <alignment wrapText="1"/>
    </xf>
    <xf numFmtId="0" fontId="16" fillId="8" borderId="1" xfId="1" applyFont="1" applyFill="1" applyBorder="1" applyAlignment="1" applyProtection="1">
      <alignment vertical="top" wrapText="1"/>
    </xf>
    <xf numFmtId="0" fontId="17" fillId="0" borderId="0" xfId="1" applyFont="1" applyFill="1" applyBorder="1" applyAlignment="1" applyProtection="1">
      <alignment vertical="top" wrapText="1"/>
    </xf>
    <xf numFmtId="0" fontId="5" fillId="5" borderId="5" xfId="0" applyFont="1" applyFill="1" applyBorder="1" applyAlignment="1">
      <alignment horizontal="left" vertical="top"/>
    </xf>
    <xf numFmtId="0" fontId="12" fillId="5" borderId="5" xfId="0" applyFont="1" applyFill="1" applyBorder="1" applyAlignment="1">
      <alignment horizontal="left" vertical="top"/>
    </xf>
    <xf numFmtId="0" fontId="20" fillId="0" borderId="0" xfId="2" applyFont="1">
      <alignment vertical="top"/>
    </xf>
    <xf numFmtId="0" fontId="21" fillId="0" borderId="0" xfId="2" applyFont="1">
      <alignment vertical="top"/>
    </xf>
    <xf numFmtId="0" fontId="23" fillId="0" borderId="0" xfId="2" applyFont="1">
      <alignment vertical="top"/>
    </xf>
    <xf numFmtId="0" fontId="24" fillId="0" borderId="6" xfId="0" applyFont="1" applyBorder="1" applyAlignment="1">
      <alignment vertical="center" wrapText="1"/>
    </xf>
    <xf numFmtId="0" fontId="24" fillId="0" borderId="7" xfId="0" applyFont="1" applyBorder="1" applyAlignment="1">
      <alignment vertical="center" wrapText="1"/>
    </xf>
    <xf numFmtId="0" fontId="1" fillId="0" borderId="7" xfId="0" applyFont="1" applyBorder="1" applyAlignment="1">
      <alignment horizontal="left" vertical="center" wrapText="1" indent="1"/>
    </xf>
    <xf numFmtId="0" fontId="1" fillId="0" borderId="7" xfId="0" applyFont="1" applyBorder="1" applyAlignment="1">
      <alignment vertical="center" wrapText="1"/>
    </xf>
    <xf numFmtId="0" fontId="26" fillId="0" borderId="7" xfId="1" applyFont="1" applyBorder="1" applyAlignment="1">
      <alignment vertical="center" wrapText="1"/>
    </xf>
    <xf numFmtId="0" fontId="1" fillId="0" borderId="8" xfId="0" applyFont="1" applyBorder="1" applyAlignment="1">
      <alignment vertical="center" wrapText="1"/>
    </xf>
    <xf numFmtId="0" fontId="11" fillId="0" borderId="10" xfId="0" applyFont="1" applyBorder="1" applyAlignment="1">
      <alignment horizontal="left" vertical="top" wrapText="1"/>
    </xf>
    <xf numFmtId="0" fontId="11" fillId="0" borderId="1" xfId="0" applyFont="1" applyBorder="1" applyAlignment="1">
      <alignment horizontal="left" vertical="top" wrapText="1"/>
    </xf>
    <xf numFmtId="0" fontId="12" fillId="5" borderId="0" xfId="0" applyFont="1" applyFill="1" applyAlignment="1">
      <alignment horizontal="left"/>
    </xf>
    <xf numFmtId="0" fontId="11" fillId="0" borderId="4" xfId="0" applyFont="1" applyBorder="1" applyAlignment="1">
      <alignment horizontal="left" wrapText="1"/>
    </xf>
    <xf numFmtId="164" fontId="11" fillId="0" borderId="4" xfId="0" applyNumberFormat="1" applyFont="1" applyBorder="1" applyAlignment="1">
      <alignment horizontal="left" wrapText="1"/>
    </xf>
    <xf numFmtId="0" fontId="13" fillId="6" borderId="0" xfId="0" applyFont="1" applyFill="1" applyAlignment="1">
      <alignment horizontal="left"/>
    </xf>
    <xf numFmtId="164" fontId="11" fillId="0" borderId="9" xfId="0" applyNumberFormat="1" applyFont="1" applyBorder="1" applyAlignment="1">
      <alignment horizontal="left" wrapText="1"/>
    </xf>
    <xf numFmtId="15" fontId="11" fillId="0" borderId="4" xfId="0" applyNumberFormat="1" applyFont="1" applyBorder="1" applyAlignment="1">
      <alignment horizontal="left" wrapText="1"/>
    </xf>
    <xf numFmtId="0" fontId="12" fillId="5" borderId="5" xfId="0" applyFont="1" applyFill="1" applyBorder="1" applyAlignment="1">
      <alignment horizontal="left"/>
    </xf>
    <xf numFmtId="0" fontId="11" fillId="7" borderId="4" xfId="0" applyFont="1" applyFill="1" applyBorder="1" applyAlignment="1">
      <alignment horizontal="left" wrapText="1"/>
    </xf>
    <xf numFmtId="0" fontId="11" fillId="0" borderId="10" xfId="0" applyFont="1" applyBorder="1" applyAlignment="1">
      <alignment horizontal="left" wrapText="1"/>
    </xf>
    <xf numFmtId="164" fontId="11" fillId="0" borderId="10" xfId="0" applyNumberFormat="1" applyFont="1" applyBorder="1" applyAlignment="1">
      <alignment horizontal="left" wrapText="1"/>
    </xf>
    <xf numFmtId="0" fontId="11" fillId="0" borderId="11" xfId="0" applyFont="1" applyBorder="1" applyAlignment="1">
      <alignment horizontal="left" vertical="top" wrapText="1"/>
    </xf>
    <xf numFmtId="0" fontId="11" fillId="0" borderId="2" xfId="0" applyFont="1" applyBorder="1" applyAlignment="1">
      <alignment horizontal="left" vertical="top" wrapText="1"/>
    </xf>
    <xf numFmtId="0" fontId="11" fillId="0" borderId="11" xfId="0" applyFont="1" applyBorder="1" applyAlignment="1">
      <alignment horizontal="left" wrapText="1"/>
    </xf>
    <xf numFmtId="0" fontId="11" fillId="0" borderId="2" xfId="0" applyFont="1" applyBorder="1" applyAlignment="1">
      <alignment horizontal="left" wrapText="1"/>
    </xf>
    <xf numFmtId="164" fontId="11" fillId="0" borderId="11" xfId="0" applyNumberFormat="1" applyFont="1" applyBorder="1" applyAlignment="1">
      <alignment horizontal="left" wrapText="1"/>
    </xf>
    <xf numFmtId="164" fontId="11" fillId="0" borderId="2" xfId="0" applyNumberFormat="1" applyFont="1" applyBorder="1" applyAlignment="1">
      <alignment horizontal="left" wrapText="1"/>
    </xf>
  </cellXfs>
  <cellStyles count="4">
    <cellStyle name="Hyperlink" xfId="1" builtinId="8"/>
    <cellStyle name="Normal" xfId="0" builtinId="0"/>
    <cellStyle name="Normal 2" xfId="2" xr:uid="{DE87568F-F5E6-4E85-9AA7-C27FEB7FB825}"/>
    <cellStyle name="Section sub-heading" xfId="3" xr:uid="{B481C66B-54DD-48DE-844A-25DEBE40546D}"/>
  </cellStyles>
  <dxfs count="1">
    <dxf>
      <font>
        <sz val="12"/>
        <color rgb="FF222222"/>
        <name val="Lato"/>
      </font>
      <fill>
        <patternFill patternType="solid">
          <bgColor rgb="FF80808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14</xdr:row>
      <xdr:rowOff>22225</xdr:rowOff>
    </xdr:from>
    <xdr:to>
      <xdr:col>0</xdr:col>
      <xdr:colOff>4077564</xdr:colOff>
      <xdr:row>16</xdr:row>
      <xdr:rowOff>21580</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9623425"/>
          <a:ext cx="3779114" cy="407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rcpch.ac.uk/resources/guidance-management-children-viral-respiratory-tract-infections" TargetMode="External"/><Relationship Id="rId1" Type="http://schemas.openxmlformats.org/officeDocument/2006/relationships/hyperlink" Target="https://www.rcog.org.uk/en/guidelines-research-services/guidelines/coronavirus-pregnan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55"/>
  <sheetViews>
    <sheetView showGridLines="0" tabSelected="1" zoomScaleNormal="100" workbookViewId="0"/>
  </sheetViews>
  <sheetFormatPr defaultColWidth="10.92578125" defaultRowHeight="15" x14ac:dyDescent="0.3"/>
  <cols>
    <col min="1" max="1" width="108.42578125" customWidth="1"/>
  </cols>
  <sheetData>
    <row r="1" spans="1:5" ht="82.4" customHeight="1" x14ac:dyDescent="0.3">
      <c r="A1" s="20" t="s">
        <v>67</v>
      </c>
    </row>
    <row r="2" spans="1:5" ht="29.4" customHeight="1" x14ac:dyDescent="0.3">
      <c r="A2" s="19" t="s">
        <v>27</v>
      </c>
      <c r="B2" s="7"/>
      <c r="C2" s="7"/>
      <c r="D2" s="7"/>
      <c r="E2" s="7"/>
    </row>
    <row r="3" spans="1:5" ht="29.4" customHeight="1" x14ac:dyDescent="0.3">
      <c r="A3" s="19" t="s">
        <v>320</v>
      </c>
      <c r="C3" s="7"/>
      <c r="D3" s="7"/>
      <c r="E3" s="7"/>
    </row>
    <row r="4" spans="1:5" ht="54.75" customHeight="1" x14ac:dyDescent="0.3">
      <c r="A4" s="6" t="s">
        <v>20</v>
      </c>
    </row>
    <row r="5" spans="1:5" ht="27.75" customHeight="1" x14ac:dyDescent="0.3">
      <c r="A5" s="21" t="str">
        <f>HYPERLINK("https://www.nice.org.uk/guidance/NG191", "COVID-19 rapid guideline: managing COVID-19")</f>
        <v>COVID-19 rapid guideline: managing COVID-19</v>
      </c>
    </row>
    <row r="6" spans="1:5" ht="47.25" customHeight="1" x14ac:dyDescent="0.3">
      <c r="A6" s="2" t="s">
        <v>3</v>
      </c>
    </row>
    <row r="7" spans="1:5" ht="30" customHeight="1" x14ac:dyDescent="0.3">
      <c r="A7" s="3" t="s">
        <v>8</v>
      </c>
    </row>
    <row r="8" spans="1:5" ht="268.5" customHeight="1" x14ac:dyDescent="0.3">
      <c r="A8" s="4" t="s">
        <v>19</v>
      </c>
    </row>
    <row r="9" spans="1:5" ht="54.75" customHeight="1" x14ac:dyDescent="0.3">
      <c r="A9" s="4" t="s">
        <v>21</v>
      </c>
    </row>
    <row r="10" spans="1:5" ht="46.5" customHeight="1" x14ac:dyDescent="0.3">
      <c r="A10" s="22" t="str">
        <f>HYPERLINK("https://www.nice.org.uk/guidance/NG191/resources", "Tools and resources")</f>
        <v>Tools and resources</v>
      </c>
    </row>
    <row r="11" spans="1:5" ht="34.65" customHeight="1" x14ac:dyDescent="0.3">
      <c r="A11" s="6" t="s">
        <v>321</v>
      </c>
    </row>
    <row r="12" spans="1:5" ht="18" customHeight="1" x14ac:dyDescent="0.3">
      <c r="A12" s="23" t="s">
        <v>356</v>
      </c>
    </row>
    <row r="13" spans="1:5" ht="15.65" customHeight="1" x14ac:dyDescent="0.3">
      <c r="A13" s="21" t="str">
        <f>HYPERLINK("https://www.nice.org.uk/terms-and-conditions#notice-of-rights", "Subject to Notice of rights")</f>
        <v>Subject to Notice of rights</v>
      </c>
    </row>
    <row r="14" spans="1:5" ht="15.65" customHeight="1" x14ac:dyDescent="0.3">
      <c r="A14" s="5"/>
    </row>
    <row r="15" spans="1:5" ht="15.65" customHeight="1" x14ac:dyDescent="0.3">
      <c r="A15" s="5"/>
    </row>
    <row r="16" spans="1:5" ht="15.65" customHeight="1" x14ac:dyDescent="0.3">
      <c r="A16" s="5"/>
    </row>
    <row r="17" spans="1:1" ht="15.65" customHeight="1" x14ac:dyDescent="0.3"/>
    <row r="18" spans="1:1" ht="15.65" customHeight="1" x14ac:dyDescent="0.3"/>
    <row r="19" spans="1:1" ht="15.65" customHeight="1" x14ac:dyDescent="0.3">
      <c r="A19" s="1"/>
    </row>
    <row r="20" spans="1:1" ht="15.65" customHeight="1" x14ac:dyDescent="0.3"/>
    <row r="21" spans="1:1" ht="15.65" customHeight="1" x14ac:dyDescent="0.3"/>
    <row r="22" spans="1:1" ht="15.65" customHeight="1" x14ac:dyDescent="0.3"/>
    <row r="23" spans="1:1" ht="15.65" customHeight="1" x14ac:dyDescent="0.3"/>
    <row r="24" spans="1:1" ht="15.65" customHeight="1" x14ac:dyDescent="0.3"/>
    <row r="25" spans="1:1" ht="15.65" customHeight="1" x14ac:dyDescent="0.3"/>
    <row r="26" spans="1:1" ht="15.65" customHeight="1" x14ac:dyDescent="0.3"/>
    <row r="27" spans="1:1" ht="15.65" customHeight="1" x14ac:dyDescent="0.3"/>
    <row r="28" spans="1:1" ht="15.65" customHeight="1" x14ac:dyDescent="0.3"/>
    <row r="29" spans="1:1" ht="15.65" customHeight="1" x14ac:dyDescent="0.3"/>
    <row r="30" spans="1:1" ht="15.65" customHeight="1" x14ac:dyDescent="0.3"/>
    <row r="31" spans="1:1" ht="15.65" customHeight="1" x14ac:dyDescent="0.3"/>
    <row r="32" spans="1:1" ht="15.65" customHeight="1" x14ac:dyDescent="0.3"/>
    <row r="33" ht="15.65" customHeight="1" x14ac:dyDescent="0.3"/>
    <row r="34" ht="15.65" customHeight="1" x14ac:dyDescent="0.3"/>
    <row r="35" ht="15.65" customHeight="1" x14ac:dyDescent="0.3"/>
    <row r="36" ht="15.65" customHeight="1" x14ac:dyDescent="0.3"/>
    <row r="37" ht="15.65" customHeight="1" x14ac:dyDescent="0.3"/>
    <row r="38" ht="15.65" customHeight="1" x14ac:dyDescent="0.3"/>
    <row r="39" ht="15.65" customHeight="1" x14ac:dyDescent="0.3"/>
    <row r="40" ht="15.65" customHeight="1" x14ac:dyDescent="0.3"/>
    <row r="41" ht="15.65" customHeight="1" x14ac:dyDescent="0.3"/>
    <row r="42" ht="15.65" customHeight="1" x14ac:dyDescent="0.3"/>
    <row r="43" ht="15.65" customHeight="1" x14ac:dyDescent="0.3"/>
    <row r="44" ht="15.65" customHeight="1" x14ac:dyDescent="0.3"/>
    <row r="45" ht="15.65" customHeight="1" x14ac:dyDescent="0.3"/>
    <row r="46" ht="15.65" customHeight="1" x14ac:dyDescent="0.3"/>
    <row r="47" ht="15.65" customHeight="1" x14ac:dyDescent="0.3"/>
    <row r="48" ht="15.65" customHeight="1" x14ac:dyDescent="0.3"/>
    <row r="49" ht="15.65" customHeight="1" x14ac:dyDescent="0.3"/>
    <row r="50" ht="15.65" customHeight="1" x14ac:dyDescent="0.3"/>
    <row r="51" ht="15.65" customHeight="1" x14ac:dyDescent="0.3"/>
    <row r="52" ht="15.65" customHeight="1" x14ac:dyDescent="0.3"/>
    <row r="53" ht="15.65" customHeight="1" x14ac:dyDescent="0.3"/>
    <row r="54" ht="15.65" customHeight="1" x14ac:dyDescent="0.3"/>
    <row r="55" ht="15.65" customHeight="1" x14ac:dyDescent="0.3"/>
    <row r="56" ht="15.65" customHeight="1" x14ac:dyDescent="0.3"/>
    <row r="57" ht="15.65" customHeight="1" x14ac:dyDescent="0.3"/>
    <row r="58" ht="15.65" customHeight="1" x14ac:dyDescent="0.3"/>
    <row r="59" ht="15.65" customHeight="1" x14ac:dyDescent="0.3"/>
    <row r="60" ht="15.65" customHeight="1" x14ac:dyDescent="0.3"/>
    <row r="61" ht="15.65" customHeight="1" x14ac:dyDescent="0.3"/>
    <row r="62" ht="15.65" customHeight="1" x14ac:dyDescent="0.3"/>
    <row r="63" ht="15.65" customHeight="1" x14ac:dyDescent="0.3"/>
    <row r="64" ht="15.65" customHeight="1" x14ac:dyDescent="0.3"/>
    <row r="65" ht="15.65" customHeight="1" x14ac:dyDescent="0.3"/>
    <row r="66" ht="15.65" customHeight="1" x14ac:dyDescent="0.3"/>
    <row r="67" ht="15.65" customHeight="1" x14ac:dyDescent="0.3"/>
    <row r="68" ht="15.65" customHeight="1" x14ac:dyDescent="0.3"/>
    <row r="69" ht="15.65" customHeight="1" x14ac:dyDescent="0.3"/>
    <row r="70" ht="15.65" customHeight="1" x14ac:dyDescent="0.3"/>
    <row r="71" ht="15.65" customHeight="1" x14ac:dyDescent="0.3"/>
    <row r="72" ht="15.65" customHeight="1" x14ac:dyDescent="0.3"/>
    <row r="73" ht="15.65" customHeight="1" x14ac:dyDescent="0.3"/>
    <row r="74" ht="15.65" customHeight="1" x14ac:dyDescent="0.3"/>
    <row r="75" ht="15.65" customHeight="1" x14ac:dyDescent="0.3"/>
    <row r="76" ht="15.65" customHeight="1" x14ac:dyDescent="0.3"/>
    <row r="77" ht="15.65" customHeight="1" x14ac:dyDescent="0.3"/>
    <row r="78" ht="15.65" customHeight="1" x14ac:dyDescent="0.3"/>
    <row r="79" ht="15.65" customHeight="1" x14ac:dyDescent="0.3"/>
    <row r="80" ht="15.65" customHeight="1" x14ac:dyDescent="0.3"/>
    <row r="81" ht="15.65" customHeight="1" x14ac:dyDescent="0.3"/>
    <row r="82" ht="15.65" customHeight="1" x14ac:dyDescent="0.3"/>
    <row r="83" ht="15.65" customHeight="1" x14ac:dyDescent="0.3"/>
    <row r="84" ht="15.65" customHeight="1" x14ac:dyDescent="0.3"/>
    <row r="85" ht="15.65" customHeight="1" x14ac:dyDescent="0.3"/>
    <row r="86" ht="15.65" customHeight="1" x14ac:dyDescent="0.3"/>
    <row r="87" ht="15.65" customHeight="1" x14ac:dyDescent="0.3"/>
    <row r="88" ht="15.65" customHeight="1" x14ac:dyDescent="0.3"/>
    <row r="89" ht="15.65" customHeight="1" x14ac:dyDescent="0.3"/>
    <row r="90" ht="15.65" customHeight="1" x14ac:dyDescent="0.3"/>
    <row r="91" ht="15.65" customHeight="1" x14ac:dyDescent="0.3"/>
    <row r="92" ht="15.65" customHeight="1" x14ac:dyDescent="0.3"/>
    <row r="93" ht="15.65" customHeight="1" x14ac:dyDescent="0.3"/>
    <row r="94" ht="15.65" customHeight="1" x14ac:dyDescent="0.3"/>
    <row r="95" ht="15.65" customHeight="1" x14ac:dyDescent="0.3"/>
    <row r="96" ht="15.65" customHeight="1" x14ac:dyDescent="0.3"/>
    <row r="97" ht="15.65" customHeight="1" x14ac:dyDescent="0.3"/>
    <row r="98" ht="15.65" customHeight="1" x14ac:dyDescent="0.3"/>
    <row r="99" ht="15.65" customHeight="1" x14ac:dyDescent="0.3"/>
    <row r="100" ht="15.65" customHeight="1" x14ac:dyDescent="0.3"/>
    <row r="101" ht="15.65" customHeight="1" x14ac:dyDescent="0.3"/>
    <row r="102" ht="15.65" customHeight="1" x14ac:dyDescent="0.3"/>
    <row r="103" ht="15.65" customHeight="1" x14ac:dyDescent="0.3"/>
    <row r="104" ht="15.65" customHeight="1" x14ac:dyDescent="0.3"/>
    <row r="105" ht="15.65" customHeight="1" x14ac:dyDescent="0.3"/>
    <row r="106" ht="15.65" customHeight="1" x14ac:dyDescent="0.3"/>
    <row r="107" ht="15.65" customHeight="1" x14ac:dyDescent="0.3"/>
    <row r="108" ht="15.65" customHeight="1" x14ac:dyDescent="0.3"/>
    <row r="109" ht="15.65" customHeight="1" x14ac:dyDescent="0.3"/>
    <row r="110" ht="15.65" customHeight="1" x14ac:dyDescent="0.3"/>
    <row r="111" ht="15.65" customHeight="1" x14ac:dyDescent="0.3"/>
    <row r="112" ht="15.65" customHeight="1" x14ac:dyDescent="0.3"/>
    <row r="113" ht="15.65" customHeight="1" x14ac:dyDescent="0.3"/>
    <row r="114" ht="15.65" customHeight="1" x14ac:dyDescent="0.3"/>
    <row r="115" ht="15.65" customHeight="1" x14ac:dyDescent="0.3"/>
    <row r="116" ht="15.65" customHeight="1" x14ac:dyDescent="0.3"/>
    <row r="117" ht="15.65" customHeight="1" x14ac:dyDescent="0.3"/>
    <row r="118" ht="15.65" customHeight="1" x14ac:dyDescent="0.3"/>
    <row r="119" ht="15.65" customHeight="1" x14ac:dyDescent="0.3"/>
    <row r="120" ht="15.65" customHeight="1" x14ac:dyDescent="0.3"/>
    <row r="121" ht="15.65" customHeight="1" x14ac:dyDescent="0.3"/>
    <row r="122" ht="15.65" customHeight="1" x14ac:dyDescent="0.3"/>
    <row r="123" ht="15.65" customHeight="1" x14ac:dyDescent="0.3"/>
    <row r="124" ht="15.65" customHeight="1" x14ac:dyDescent="0.3"/>
    <row r="125" ht="15.65" customHeight="1" x14ac:dyDescent="0.3"/>
    <row r="126" ht="15.65" customHeight="1" x14ac:dyDescent="0.3"/>
    <row r="127" ht="15.65" customHeight="1" x14ac:dyDescent="0.3"/>
    <row r="128" ht="15.65" customHeight="1" x14ac:dyDescent="0.3"/>
    <row r="129" ht="15.65" customHeight="1" x14ac:dyDescent="0.3"/>
    <row r="130" ht="15.65" customHeight="1" x14ac:dyDescent="0.3"/>
    <row r="131" ht="15.65" customHeight="1" x14ac:dyDescent="0.3"/>
    <row r="132" ht="15.65" customHeight="1" x14ac:dyDescent="0.3"/>
    <row r="133" ht="15.65" customHeight="1" x14ac:dyDescent="0.3"/>
    <row r="134" ht="15.65" customHeight="1" x14ac:dyDescent="0.3"/>
    <row r="135" ht="15.65" customHeight="1" x14ac:dyDescent="0.3"/>
    <row r="136" ht="15.65" customHeight="1" x14ac:dyDescent="0.3"/>
    <row r="137" ht="15.65" customHeight="1" x14ac:dyDescent="0.3"/>
    <row r="138" ht="15.65" customHeight="1" x14ac:dyDescent="0.3"/>
    <row r="139" ht="15.65" customHeight="1" x14ac:dyDescent="0.3"/>
    <row r="140" ht="15.65" customHeight="1" x14ac:dyDescent="0.3"/>
    <row r="141" ht="15.65" customHeight="1" x14ac:dyDescent="0.3"/>
    <row r="142" ht="15.65" customHeight="1" x14ac:dyDescent="0.3"/>
    <row r="143" ht="15.65" customHeight="1" x14ac:dyDescent="0.3"/>
    <row r="144" ht="15.65" customHeight="1" x14ac:dyDescent="0.3"/>
    <row r="145" ht="15.65" customHeight="1" x14ac:dyDescent="0.3"/>
    <row r="146" ht="15.65" customHeight="1" x14ac:dyDescent="0.3"/>
    <row r="147" ht="15.65" customHeight="1" x14ac:dyDescent="0.3"/>
    <row r="148" ht="15.65" customHeight="1" x14ac:dyDescent="0.3"/>
    <row r="149" ht="15.65" customHeight="1" x14ac:dyDescent="0.3"/>
    <row r="150" ht="15.65" customHeight="1" x14ac:dyDescent="0.3"/>
    <row r="151" ht="15.65" customHeight="1" x14ac:dyDescent="0.3"/>
    <row r="152" ht="15.65" customHeight="1" x14ac:dyDescent="0.3"/>
    <row r="153" ht="15.65" customHeight="1" x14ac:dyDescent="0.3"/>
    <row r="154" ht="15.65" customHeight="1" x14ac:dyDescent="0.3"/>
    <row r="155" ht="15.65" customHeight="1" x14ac:dyDescent="0.3"/>
  </sheetData>
  <pageMargins left="0.70866141732283472" right="0.70866141732283472" top="0.74803149606299213" bottom="0.74803149606299213" header="0.31496062992125984" footer="0.31496062992125984"/>
  <pageSetup paperSize="9" scale="65" orientation="portrait"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88"/>
  <sheetViews>
    <sheetView showGridLines="0" zoomScaleNormal="100" workbookViewId="0">
      <pane ySplit="2" topLeftCell="A3" activePane="bottomLeft" state="frozen"/>
      <selection pane="bottomLeft"/>
    </sheetView>
  </sheetViews>
  <sheetFormatPr defaultColWidth="10.92578125" defaultRowHeight="15" x14ac:dyDescent="0.3"/>
  <cols>
    <col min="1" max="1" width="55" customWidth="1"/>
    <col min="2" max="3" width="18.35546875" customWidth="1"/>
    <col min="4" max="4" width="38.35546875" customWidth="1"/>
    <col min="5" max="5" width="74.42578125" customWidth="1"/>
    <col min="6" max="6" width="36.640625" customWidth="1"/>
    <col min="7" max="7" width="78.640625" customWidth="1"/>
    <col min="8" max="8" width="43" customWidth="1"/>
    <col min="9" max="9" width="48.640625" customWidth="1"/>
    <col min="10" max="10" width="39.640625" customWidth="1"/>
    <col min="11" max="11" width="8.640625" customWidth="1"/>
    <col min="12" max="12" width="16.2109375" customWidth="1"/>
    <col min="13" max="13" width="13.640625" customWidth="1"/>
  </cols>
  <sheetData>
    <row r="1" spans="1:13" ht="43.5" customHeight="1" x14ac:dyDescent="0.3">
      <c r="A1" s="24" t="s">
        <v>26</v>
      </c>
      <c r="B1" s="10"/>
      <c r="C1" s="10"/>
      <c r="D1" s="10"/>
      <c r="E1" s="10"/>
      <c r="F1" s="10"/>
      <c r="G1" s="10"/>
      <c r="H1" s="10"/>
      <c r="I1" s="10"/>
      <c r="J1" s="10"/>
      <c r="K1" s="10"/>
      <c r="L1" s="10"/>
      <c r="M1" s="10"/>
    </row>
    <row r="2" spans="1:13" ht="69" customHeight="1" x14ac:dyDescent="0.3">
      <c r="A2" s="8" t="s">
        <v>7</v>
      </c>
      <c r="B2" s="9" t="s">
        <v>13</v>
      </c>
      <c r="C2" s="9" t="s">
        <v>25</v>
      </c>
      <c r="D2" s="9" t="s">
        <v>14</v>
      </c>
      <c r="E2" s="9" t="s">
        <v>15</v>
      </c>
      <c r="F2" s="9" t="s">
        <v>16</v>
      </c>
      <c r="G2" s="9" t="s">
        <v>17</v>
      </c>
      <c r="H2" s="9" t="s">
        <v>18</v>
      </c>
      <c r="I2" s="9" t="s">
        <v>12</v>
      </c>
      <c r="J2" s="9" t="s">
        <v>9</v>
      </c>
      <c r="K2" s="8" t="s">
        <v>2</v>
      </c>
      <c r="L2" s="8" t="s">
        <v>10</v>
      </c>
      <c r="M2" s="8" t="s">
        <v>11</v>
      </c>
    </row>
    <row r="3" spans="1:13" ht="16.5" x14ac:dyDescent="0.35">
      <c r="A3" s="29" t="s">
        <v>348</v>
      </c>
      <c r="B3" s="46"/>
      <c r="C3" s="46"/>
      <c r="D3" s="25"/>
      <c r="E3" s="25"/>
      <c r="F3" s="25"/>
      <c r="G3" s="25"/>
      <c r="H3" s="25"/>
      <c r="I3" s="25"/>
      <c r="J3" s="25"/>
      <c r="K3" s="25"/>
      <c r="L3" s="25"/>
      <c r="M3" s="25"/>
    </row>
    <row r="4" spans="1:13" ht="124" x14ac:dyDescent="0.35">
      <c r="A4" s="27" t="s">
        <v>199</v>
      </c>
      <c r="B4" s="47" t="s">
        <v>29</v>
      </c>
      <c r="C4" s="48">
        <v>44278</v>
      </c>
      <c r="D4" s="27"/>
      <c r="E4" s="27"/>
      <c r="F4" s="27"/>
      <c r="G4" s="27"/>
      <c r="H4" s="27"/>
      <c r="I4" s="27"/>
      <c r="J4" s="27"/>
      <c r="K4" s="27"/>
      <c r="L4" s="27"/>
      <c r="M4" s="27"/>
    </row>
    <row r="5" spans="1:13" ht="93" x14ac:dyDescent="0.35">
      <c r="A5" s="27" t="s">
        <v>200</v>
      </c>
      <c r="B5" s="47" t="s">
        <v>30</v>
      </c>
      <c r="C5" s="48">
        <v>44278</v>
      </c>
      <c r="D5" s="27"/>
      <c r="E5" s="27"/>
      <c r="F5" s="27"/>
      <c r="G5" s="27"/>
      <c r="H5" s="27"/>
      <c r="I5" s="27"/>
      <c r="J5" s="27"/>
      <c r="K5" s="27"/>
      <c r="L5" s="27"/>
      <c r="M5" s="27"/>
    </row>
    <row r="6" spans="1:13" ht="93" x14ac:dyDescent="0.35">
      <c r="A6" s="27" t="s">
        <v>201</v>
      </c>
      <c r="B6" s="47" t="s">
        <v>31</v>
      </c>
      <c r="C6" s="48">
        <v>44278</v>
      </c>
      <c r="D6" s="27"/>
      <c r="E6" s="27"/>
      <c r="F6" s="27"/>
      <c r="G6" s="27"/>
      <c r="H6" s="27"/>
      <c r="I6" s="27"/>
      <c r="J6" s="27"/>
      <c r="K6" s="27"/>
      <c r="L6" s="27"/>
      <c r="M6" s="27"/>
    </row>
    <row r="7" spans="1:13" ht="62" x14ac:dyDescent="0.35">
      <c r="A7" s="27" t="s">
        <v>301</v>
      </c>
      <c r="B7" s="47" t="s">
        <v>32</v>
      </c>
      <c r="C7" s="47" t="s">
        <v>295</v>
      </c>
      <c r="D7" s="27"/>
      <c r="E7" s="27"/>
      <c r="F7" s="27"/>
      <c r="G7" s="27"/>
      <c r="H7" s="27"/>
      <c r="I7" s="27"/>
      <c r="J7" s="27"/>
      <c r="K7" s="27"/>
      <c r="L7" s="27"/>
      <c r="M7" s="27"/>
    </row>
    <row r="8" spans="1:13" ht="16.5" x14ac:dyDescent="0.35">
      <c r="A8" s="29" t="s">
        <v>68</v>
      </c>
      <c r="B8" s="46"/>
      <c r="C8" s="46"/>
      <c r="D8" s="25"/>
      <c r="E8" s="25"/>
      <c r="F8" s="25"/>
      <c r="G8" s="25"/>
      <c r="H8" s="25"/>
      <c r="I8" s="25"/>
      <c r="J8" s="25"/>
      <c r="K8" s="25"/>
      <c r="L8" s="25"/>
      <c r="M8" s="25"/>
    </row>
    <row r="9" spans="1:13" ht="16.5" x14ac:dyDescent="0.35">
      <c r="A9" s="29" t="s">
        <v>347</v>
      </c>
      <c r="B9" s="46"/>
      <c r="C9" s="46"/>
      <c r="D9" s="25"/>
      <c r="E9" s="25"/>
      <c r="F9" s="25"/>
      <c r="G9" s="25"/>
      <c r="H9" s="25"/>
      <c r="I9" s="25"/>
      <c r="J9" s="25"/>
      <c r="K9" s="25"/>
      <c r="L9" s="25"/>
      <c r="M9" s="25"/>
    </row>
    <row r="10" spans="1:13" ht="15.5" x14ac:dyDescent="0.35">
      <c r="A10" s="26" t="s">
        <v>28</v>
      </c>
      <c r="B10" s="49"/>
      <c r="C10" s="49"/>
      <c r="D10" s="26"/>
      <c r="E10" s="26"/>
      <c r="F10" s="26"/>
      <c r="G10" s="26"/>
      <c r="H10" s="26"/>
      <c r="I10" s="26"/>
      <c r="J10" s="26"/>
      <c r="K10" s="26"/>
      <c r="L10" s="26"/>
      <c r="M10" s="26"/>
    </row>
    <row r="11" spans="1:13" ht="296.14999999999998" customHeight="1" x14ac:dyDescent="0.35">
      <c r="A11" s="27" t="s">
        <v>203</v>
      </c>
      <c r="B11" s="47" t="s">
        <v>69</v>
      </c>
      <c r="C11" s="48">
        <v>44278</v>
      </c>
      <c r="D11" s="27"/>
      <c r="E11" s="27"/>
      <c r="F11" s="27"/>
      <c r="G11" s="27"/>
      <c r="H11" s="27"/>
      <c r="I11" s="27"/>
      <c r="J11" s="27"/>
      <c r="K11" s="27"/>
      <c r="L11" s="27"/>
      <c r="M11" s="27"/>
    </row>
    <row r="12" spans="1:13" ht="108.5" x14ac:dyDescent="0.35">
      <c r="A12" s="27" t="s">
        <v>202</v>
      </c>
      <c r="B12" s="47" t="s">
        <v>70</v>
      </c>
      <c r="C12" s="47" t="s">
        <v>75</v>
      </c>
      <c r="D12" s="27"/>
      <c r="E12" s="27"/>
      <c r="F12" s="27"/>
      <c r="G12" s="27"/>
      <c r="H12" s="27"/>
      <c r="I12" s="27"/>
      <c r="J12" s="27"/>
      <c r="K12" s="27"/>
      <c r="L12" s="27"/>
      <c r="M12" s="27"/>
    </row>
    <row r="13" spans="1:13" ht="108.5" x14ac:dyDescent="0.35">
      <c r="A13" s="27" t="s">
        <v>324</v>
      </c>
      <c r="B13" s="47" t="s">
        <v>71</v>
      </c>
      <c r="C13" s="47" t="s">
        <v>75</v>
      </c>
      <c r="D13" s="44"/>
      <c r="E13" s="44"/>
      <c r="F13" s="44"/>
      <c r="G13" s="44"/>
      <c r="H13" s="44"/>
      <c r="I13" s="44"/>
      <c r="J13" s="44"/>
      <c r="K13" s="44"/>
      <c r="L13" s="44"/>
      <c r="M13" s="44"/>
    </row>
    <row r="14" spans="1:13" ht="62" x14ac:dyDescent="0.35">
      <c r="A14" s="27" t="s">
        <v>204</v>
      </c>
      <c r="B14" s="47" t="s">
        <v>72</v>
      </c>
      <c r="C14" s="50">
        <v>44278</v>
      </c>
      <c r="D14" s="45"/>
      <c r="E14" s="45"/>
      <c r="F14" s="45"/>
      <c r="G14" s="45"/>
      <c r="H14" s="45"/>
      <c r="I14" s="45"/>
      <c r="J14" s="45"/>
      <c r="K14" s="45"/>
      <c r="L14" s="45"/>
      <c r="M14" s="45"/>
    </row>
    <row r="15" spans="1:13" s="32" customFormat="1" ht="305.39999999999998" customHeight="1" x14ac:dyDescent="0.35">
      <c r="A15" s="31" t="s">
        <v>345</v>
      </c>
      <c r="B15" s="30"/>
      <c r="C15" s="30"/>
      <c r="D15" s="30"/>
      <c r="E15" s="31"/>
      <c r="F15" s="31"/>
      <c r="G15" s="31"/>
      <c r="H15" s="31"/>
      <c r="I15" s="31"/>
      <c r="J15" s="31"/>
      <c r="K15" s="31"/>
      <c r="L15" s="31"/>
      <c r="M15" s="31"/>
    </row>
    <row r="16" spans="1:13" ht="15.5" x14ac:dyDescent="0.35">
      <c r="A16" s="26" t="s">
        <v>33</v>
      </c>
      <c r="B16" s="49"/>
      <c r="C16" s="49"/>
      <c r="D16" s="26"/>
      <c r="E16" s="26"/>
      <c r="F16" s="26"/>
      <c r="G16" s="26"/>
      <c r="H16" s="26"/>
      <c r="I16" s="26"/>
      <c r="J16" s="26"/>
      <c r="K16" s="26"/>
      <c r="L16" s="26"/>
      <c r="M16" s="26"/>
    </row>
    <row r="17" spans="1:13" ht="62" x14ac:dyDescent="0.35">
      <c r="A17" s="27" t="s">
        <v>205</v>
      </c>
      <c r="B17" s="47" t="s">
        <v>73</v>
      </c>
      <c r="C17" s="48">
        <v>44278</v>
      </c>
      <c r="D17" s="27"/>
      <c r="E17" s="27"/>
      <c r="F17" s="27"/>
      <c r="G17" s="27"/>
      <c r="H17" s="27"/>
      <c r="I17" s="27"/>
      <c r="J17" s="27"/>
      <c r="K17" s="27"/>
      <c r="L17" s="27"/>
      <c r="M17" s="27"/>
    </row>
    <row r="18" spans="1:13" ht="62" x14ac:dyDescent="0.35">
      <c r="A18" s="27" t="s">
        <v>206</v>
      </c>
      <c r="B18" s="47" t="s">
        <v>74</v>
      </c>
      <c r="C18" s="48">
        <v>44278</v>
      </c>
      <c r="D18" s="27"/>
      <c r="E18" s="27"/>
      <c r="F18" s="27"/>
      <c r="G18" s="27"/>
      <c r="H18" s="27"/>
      <c r="I18" s="27"/>
      <c r="J18" s="27"/>
      <c r="K18" s="27"/>
      <c r="L18" s="27"/>
      <c r="M18" s="27"/>
    </row>
    <row r="19" spans="1:13" ht="16.5" x14ac:dyDescent="0.35">
      <c r="A19" s="29" t="s">
        <v>346</v>
      </c>
      <c r="B19" s="46"/>
      <c r="C19" s="46"/>
      <c r="D19" s="25"/>
      <c r="E19" s="25"/>
      <c r="F19" s="25"/>
      <c r="G19" s="25"/>
      <c r="H19" s="25"/>
      <c r="I19" s="25"/>
      <c r="J19" s="25"/>
      <c r="K19" s="25"/>
      <c r="L19" s="25"/>
      <c r="M19" s="25"/>
    </row>
    <row r="20" spans="1:13" ht="325.5" x14ac:dyDescent="0.35">
      <c r="A20" s="27" t="s">
        <v>207</v>
      </c>
      <c r="B20" s="47" t="s">
        <v>76</v>
      </c>
      <c r="C20" s="48">
        <v>44278</v>
      </c>
      <c r="D20" s="27"/>
      <c r="E20" s="27"/>
      <c r="F20" s="27"/>
      <c r="G20" s="27"/>
      <c r="H20" s="27"/>
      <c r="I20" s="27"/>
      <c r="J20" s="27"/>
      <c r="K20" s="27"/>
      <c r="L20" s="27"/>
      <c r="M20" s="27"/>
    </row>
    <row r="21" spans="1:13" ht="124" x14ac:dyDescent="0.35">
      <c r="A21" s="27" t="s">
        <v>208</v>
      </c>
      <c r="B21" s="47" t="s">
        <v>77</v>
      </c>
      <c r="C21" s="48">
        <v>44278</v>
      </c>
      <c r="D21" s="27"/>
      <c r="E21" s="27"/>
      <c r="F21" s="27"/>
      <c r="G21" s="27"/>
      <c r="H21" s="27"/>
      <c r="I21" s="27"/>
      <c r="J21" s="27"/>
      <c r="K21" s="27"/>
      <c r="L21" s="27"/>
      <c r="M21" s="27"/>
    </row>
    <row r="22" spans="1:13" ht="16.5" x14ac:dyDescent="0.35">
      <c r="A22" s="29" t="s">
        <v>78</v>
      </c>
      <c r="B22" s="46"/>
      <c r="C22" s="46"/>
      <c r="D22" s="25"/>
      <c r="E22" s="25"/>
      <c r="F22" s="25"/>
      <c r="G22" s="25"/>
      <c r="H22" s="25"/>
      <c r="I22" s="25"/>
      <c r="J22" s="25"/>
      <c r="K22" s="25"/>
      <c r="L22" s="25"/>
      <c r="M22" s="25"/>
    </row>
    <row r="23" spans="1:13" ht="16.5" x14ac:dyDescent="0.35">
      <c r="A23" s="29" t="s">
        <v>302</v>
      </c>
      <c r="B23" s="46"/>
      <c r="C23" s="46"/>
      <c r="D23" s="25"/>
      <c r="E23" s="25"/>
      <c r="F23" s="25"/>
      <c r="G23" s="25"/>
      <c r="H23" s="25"/>
      <c r="I23" s="25"/>
      <c r="J23" s="25"/>
      <c r="K23" s="25"/>
      <c r="L23" s="25"/>
      <c r="M23" s="25"/>
    </row>
    <row r="24" spans="1:13" ht="15.5" x14ac:dyDescent="0.35">
      <c r="A24" s="26" t="s">
        <v>33</v>
      </c>
      <c r="B24" s="49"/>
      <c r="C24" s="49"/>
      <c r="D24" s="26"/>
      <c r="E24" s="26"/>
      <c r="F24" s="26"/>
      <c r="G24" s="26"/>
      <c r="H24" s="26"/>
      <c r="I24" s="26"/>
      <c r="J24" s="26"/>
      <c r="K24" s="26"/>
      <c r="L24" s="26"/>
      <c r="M24" s="26"/>
    </row>
    <row r="25" spans="1:13" ht="201.5" x14ac:dyDescent="0.35">
      <c r="A25" s="27" t="s">
        <v>209</v>
      </c>
      <c r="B25" s="47" t="s">
        <v>303</v>
      </c>
      <c r="C25" s="48">
        <v>44278</v>
      </c>
      <c r="D25" s="27"/>
      <c r="E25" s="27"/>
      <c r="F25" s="27"/>
      <c r="G25" s="27"/>
      <c r="H25" s="27"/>
      <c r="I25" s="27"/>
      <c r="J25" s="27"/>
      <c r="K25" s="27"/>
      <c r="L25" s="27"/>
      <c r="M25" s="27"/>
    </row>
    <row r="26" spans="1:13" ht="62" x14ac:dyDescent="0.35">
      <c r="A26" s="27" t="s">
        <v>210</v>
      </c>
      <c r="B26" s="47" t="s">
        <v>304</v>
      </c>
      <c r="C26" s="48">
        <v>44278</v>
      </c>
      <c r="D26" s="27"/>
      <c r="E26" s="27"/>
      <c r="F26" s="27"/>
      <c r="G26" s="27"/>
      <c r="H26" s="27"/>
      <c r="I26" s="27"/>
      <c r="J26" s="27"/>
      <c r="K26" s="27"/>
      <c r="L26" s="27"/>
      <c r="M26" s="27"/>
    </row>
    <row r="27" spans="1:13" ht="46.5" x14ac:dyDescent="0.35">
      <c r="A27" s="27" t="s">
        <v>211</v>
      </c>
      <c r="B27" s="47" t="s">
        <v>305</v>
      </c>
      <c r="C27" s="48">
        <v>44278</v>
      </c>
      <c r="D27" s="27"/>
      <c r="E27" s="27"/>
      <c r="F27" s="27"/>
      <c r="G27" s="27"/>
      <c r="H27" s="27"/>
      <c r="I27" s="27"/>
      <c r="J27" s="27"/>
      <c r="K27" s="27"/>
      <c r="L27" s="27"/>
      <c r="M27" s="27"/>
    </row>
    <row r="28" spans="1:13" ht="124" x14ac:dyDescent="0.35">
      <c r="A28" s="27" t="s">
        <v>212</v>
      </c>
      <c r="B28" s="47" t="s">
        <v>306</v>
      </c>
      <c r="C28" s="48">
        <v>44278</v>
      </c>
      <c r="D28" s="27"/>
      <c r="E28" s="27"/>
      <c r="F28" s="27"/>
      <c r="G28" s="27"/>
      <c r="H28" s="27"/>
      <c r="I28" s="27"/>
      <c r="J28" s="27"/>
      <c r="K28" s="27"/>
      <c r="L28" s="27"/>
      <c r="M28" s="27"/>
    </row>
    <row r="29" spans="1:13" ht="15.5" x14ac:dyDescent="0.35">
      <c r="A29" s="26" t="s">
        <v>34</v>
      </c>
      <c r="B29" s="49"/>
      <c r="C29" s="49"/>
      <c r="D29" s="26"/>
      <c r="E29" s="26"/>
      <c r="F29" s="26"/>
      <c r="G29" s="26"/>
      <c r="H29" s="26"/>
      <c r="I29" s="26"/>
      <c r="J29" s="26"/>
      <c r="K29" s="26"/>
      <c r="L29" s="26"/>
      <c r="M29" s="26"/>
    </row>
    <row r="30" spans="1:13" ht="31" x14ac:dyDescent="0.35">
      <c r="A30" s="27" t="s">
        <v>213</v>
      </c>
      <c r="B30" s="47" t="s">
        <v>307</v>
      </c>
      <c r="C30" s="48">
        <v>44278</v>
      </c>
      <c r="D30" s="27"/>
      <c r="E30" s="27"/>
      <c r="F30" s="27"/>
      <c r="G30" s="27"/>
      <c r="H30" s="27"/>
      <c r="I30" s="27"/>
      <c r="J30" s="27"/>
      <c r="K30" s="27"/>
      <c r="L30" s="27"/>
      <c r="M30" s="27"/>
    </row>
    <row r="31" spans="1:13" ht="62" x14ac:dyDescent="0.35">
      <c r="A31" s="27" t="s">
        <v>214</v>
      </c>
      <c r="B31" s="47" t="s">
        <v>308</v>
      </c>
      <c r="C31" s="48">
        <v>44278</v>
      </c>
      <c r="D31" s="27"/>
      <c r="E31" s="27"/>
      <c r="F31" s="27"/>
      <c r="G31" s="27"/>
      <c r="H31" s="27"/>
      <c r="I31" s="27"/>
      <c r="J31" s="27"/>
      <c r="K31" s="27"/>
      <c r="L31" s="27"/>
      <c r="M31" s="27"/>
    </row>
    <row r="32" spans="1:13" ht="31" x14ac:dyDescent="0.35">
      <c r="A32" s="27" t="s">
        <v>215</v>
      </c>
      <c r="B32" s="47" t="s">
        <v>309</v>
      </c>
      <c r="C32" s="48">
        <v>45260</v>
      </c>
      <c r="D32" s="27"/>
      <c r="E32" s="27"/>
      <c r="F32" s="27"/>
      <c r="G32" s="27"/>
      <c r="H32" s="27"/>
      <c r="I32" s="27"/>
      <c r="J32" s="27"/>
      <c r="K32" s="27"/>
      <c r="L32" s="27"/>
      <c r="M32" s="27"/>
    </row>
    <row r="33" spans="1:13" ht="15.5" x14ac:dyDescent="0.35">
      <c r="A33" s="26" t="s">
        <v>35</v>
      </c>
      <c r="B33" s="49"/>
      <c r="C33" s="49"/>
      <c r="D33" s="26"/>
      <c r="E33" s="26"/>
      <c r="F33" s="26"/>
      <c r="G33" s="26"/>
      <c r="H33" s="26"/>
      <c r="I33" s="26"/>
      <c r="J33" s="26"/>
      <c r="K33" s="26"/>
      <c r="L33" s="26"/>
      <c r="M33" s="26"/>
    </row>
    <row r="34" spans="1:13" ht="62" x14ac:dyDescent="0.35">
      <c r="A34" s="27" t="s">
        <v>216</v>
      </c>
      <c r="B34" s="47" t="s">
        <v>310</v>
      </c>
      <c r="C34" s="48">
        <v>44278</v>
      </c>
      <c r="D34" s="27"/>
      <c r="E34" s="27"/>
      <c r="F34" s="27"/>
      <c r="G34" s="27"/>
      <c r="H34" s="27"/>
      <c r="I34" s="27"/>
      <c r="J34" s="27"/>
      <c r="K34" s="27"/>
      <c r="L34" s="27"/>
      <c r="M34" s="27"/>
    </row>
    <row r="35" spans="1:13" ht="93" x14ac:dyDescent="0.35">
      <c r="A35" s="27" t="s">
        <v>217</v>
      </c>
      <c r="B35" s="47" t="s">
        <v>311</v>
      </c>
      <c r="C35" s="48">
        <v>44278</v>
      </c>
      <c r="D35" s="27"/>
      <c r="E35" s="27"/>
      <c r="F35" s="27"/>
      <c r="G35" s="27"/>
      <c r="H35" s="27"/>
      <c r="I35" s="27"/>
      <c r="J35" s="27"/>
      <c r="K35" s="27"/>
      <c r="L35" s="27"/>
      <c r="M35" s="27"/>
    </row>
    <row r="36" spans="1:13" ht="15.5" x14ac:dyDescent="0.35">
      <c r="A36" s="26" t="s">
        <v>36</v>
      </c>
      <c r="B36" s="49"/>
      <c r="C36" s="49"/>
      <c r="D36" s="26"/>
      <c r="E36" s="26"/>
      <c r="F36" s="26"/>
      <c r="G36" s="26"/>
      <c r="H36" s="26"/>
      <c r="I36" s="26"/>
      <c r="J36" s="26"/>
      <c r="K36" s="26"/>
      <c r="L36" s="26"/>
      <c r="M36" s="26"/>
    </row>
    <row r="37" spans="1:13" ht="108.5" x14ac:dyDescent="0.35">
      <c r="A37" s="27" t="s">
        <v>79</v>
      </c>
      <c r="B37" s="47" t="s">
        <v>312</v>
      </c>
      <c r="C37" s="48">
        <v>44278</v>
      </c>
      <c r="D37" s="27"/>
      <c r="E37" s="27"/>
      <c r="F37" s="27"/>
      <c r="G37" s="27"/>
      <c r="H37" s="27"/>
      <c r="I37" s="27"/>
      <c r="J37" s="27"/>
      <c r="K37" s="27"/>
      <c r="L37" s="27"/>
      <c r="M37" s="27"/>
    </row>
    <row r="38" spans="1:13" ht="138.65" customHeight="1" x14ac:dyDescent="0.35">
      <c r="A38" s="27" t="s">
        <v>218</v>
      </c>
      <c r="B38" s="47" t="s">
        <v>313</v>
      </c>
      <c r="C38" s="48">
        <v>44278</v>
      </c>
      <c r="D38" s="27"/>
      <c r="E38" s="27"/>
      <c r="F38" s="27"/>
      <c r="G38" s="27"/>
      <c r="H38" s="27"/>
      <c r="I38" s="27"/>
      <c r="J38" s="27"/>
      <c r="K38" s="27"/>
      <c r="L38" s="27"/>
      <c r="M38" s="27"/>
    </row>
    <row r="39" spans="1:13" ht="62" x14ac:dyDescent="0.35">
      <c r="A39" s="27" t="s">
        <v>219</v>
      </c>
      <c r="B39" s="47" t="s">
        <v>314</v>
      </c>
      <c r="C39" s="48">
        <v>44278</v>
      </c>
      <c r="D39" s="27"/>
      <c r="E39" s="27"/>
      <c r="F39" s="27"/>
      <c r="G39" s="27"/>
      <c r="H39" s="27"/>
      <c r="I39" s="27"/>
      <c r="J39" s="27"/>
      <c r="K39" s="27"/>
      <c r="L39" s="27"/>
      <c r="M39" s="27"/>
    </row>
    <row r="40" spans="1:13" ht="31" x14ac:dyDescent="0.35">
      <c r="A40" s="27" t="s">
        <v>220</v>
      </c>
      <c r="B40" s="47" t="s">
        <v>315</v>
      </c>
      <c r="C40" s="48">
        <v>44278</v>
      </c>
      <c r="D40" s="27"/>
      <c r="E40" s="27"/>
      <c r="F40" s="27"/>
      <c r="G40" s="27"/>
      <c r="H40" s="27"/>
      <c r="I40" s="27"/>
      <c r="J40" s="27"/>
      <c r="K40" s="27"/>
      <c r="L40" s="27"/>
      <c r="M40" s="27"/>
    </row>
    <row r="41" spans="1:13" ht="15.5" x14ac:dyDescent="0.35">
      <c r="A41" s="26" t="s">
        <v>37</v>
      </c>
      <c r="B41" s="49"/>
      <c r="C41" s="49"/>
      <c r="D41" s="26"/>
      <c r="E41" s="26"/>
      <c r="F41" s="26"/>
      <c r="G41" s="26"/>
      <c r="H41" s="26"/>
      <c r="I41" s="26"/>
      <c r="J41" s="26"/>
      <c r="K41" s="26"/>
      <c r="L41" s="26"/>
      <c r="M41" s="26"/>
    </row>
    <row r="42" spans="1:13" ht="46.5" x14ac:dyDescent="0.35">
      <c r="A42" s="27" t="s">
        <v>221</v>
      </c>
      <c r="B42" s="47" t="s">
        <v>316</v>
      </c>
      <c r="C42" s="48">
        <v>44278</v>
      </c>
      <c r="D42" s="27"/>
      <c r="E42" s="27"/>
      <c r="F42" s="27"/>
      <c r="G42" s="27"/>
      <c r="H42" s="27"/>
      <c r="I42" s="27"/>
      <c r="J42" s="27"/>
      <c r="K42" s="27"/>
      <c r="L42" s="27"/>
      <c r="M42" s="27"/>
    </row>
    <row r="43" spans="1:13" ht="46.5" x14ac:dyDescent="0.35">
      <c r="A43" s="27" t="s">
        <v>222</v>
      </c>
      <c r="B43" s="47" t="s">
        <v>317</v>
      </c>
      <c r="C43" s="48">
        <v>44278</v>
      </c>
      <c r="D43" s="27"/>
      <c r="E43" s="27"/>
      <c r="F43" s="27"/>
      <c r="G43" s="27"/>
      <c r="H43" s="27"/>
      <c r="I43" s="27"/>
      <c r="J43" s="27"/>
      <c r="K43" s="27"/>
      <c r="L43" s="27"/>
      <c r="M43" s="27"/>
    </row>
    <row r="44" spans="1:13" ht="15.5" x14ac:dyDescent="0.35">
      <c r="A44" s="26" t="s">
        <v>38</v>
      </c>
      <c r="B44" s="49"/>
      <c r="C44" s="49"/>
      <c r="D44" s="26"/>
      <c r="E44" s="26"/>
      <c r="F44" s="26"/>
      <c r="G44" s="26"/>
      <c r="H44" s="26"/>
      <c r="I44" s="26"/>
      <c r="J44" s="26"/>
      <c r="K44" s="26"/>
      <c r="L44" s="26"/>
      <c r="M44" s="26"/>
    </row>
    <row r="45" spans="1:13" ht="93" x14ac:dyDescent="0.35">
      <c r="A45" s="27" t="s">
        <v>223</v>
      </c>
      <c r="B45" s="47" t="s">
        <v>318</v>
      </c>
      <c r="C45" s="48">
        <v>44278</v>
      </c>
      <c r="D45" s="27"/>
      <c r="E45" s="27"/>
      <c r="F45" s="27"/>
      <c r="G45" s="27"/>
      <c r="H45" s="27"/>
      <c r="I45" s="27"/>
      <c r="J45" s="27"/>
      <c r="K45" s="27"/>
      <c r="L45" s="27"/>
      <c r="M45" s="27"/>
    </row>
    <row r="46" spans="1:13" ht="46.5" x14ac:dyDescent="0.35">
      <c r="A46" s="27" t="s">
        <v>224</v>
      </c>
      <c r="B46" s="47" t="s">
        <v>319</v>
      </c>
      <c r="C46" s="48">
        <v>44278</v>
      </c>
      <c r="D46" s="27"/>
      <c r="E46" s="27"/>
      <c r="F46" s="27"/>
      <c r="G46" s="27"/>
      <c r="H46" s="27"/>
      <c r="I46" s="27"/>
      <c r="J46" s="27"/>
      <c r="K46" s="27"/>
      <c r="L46" s="27"/>
      <c r="M46" s="27"/>
    </row>
    <row r="47" spans="1:13" ht="16.5" x14ac:dyDescent="0.35">
      <c r="A47" s="29" t="s">
        <v>80</v>
      </c>
      <c r="B47" s="46"/>
      <c r="C47" s="46"/>
      <c r="D47" s="25"/>
      <c r="E47" s="25"/>
      <c r="F47" s="25"/>
      <c r="G47" s="25"/>
      <c r="H47" s="25"/>
      <c r="I47" s="25"/>
      <c r="J47" s="25"/>
      <c r="K47" s="25"/>
      <c r="L47" s="25"/>
      <c r="M47" s="25"/>
    </row>
    <row r="48" spans="1:13" ht="15.5" x14ac:dyDescent="0.35">
      <c r="A48" s="26" t="s">
        <v>39</v>
      </c>
      <c r="B48" s="49"/>
      <c r="C48" s="49"/>
      <c r="D48" s="26"/>
      <c r="E48" s="26"/>
      <c r="F48" s="26"/>
      <c r="G48" s="26"/>
      <c r="H48" s="26"/>
      <c r="I48" s="26"/>
      <c r="J48" s="26"/>
      <c r="K48" s="26"/>
      <c r="L48" s="26"/>
      <c r="M48" s="26"/>
    </row>
    <row r="49" spans="1:13" s="32" customFormat="1" ht="174" customHeight="1" x14ac:dyDescent="0.35">
      <c r="A49" s="30" t="s">
        <v>349</v>
      </c>
      <c r="B49" s="30"/>
      <c r="C49" s="30"/>
      <c r="D49" s="30"/>
      <c r="E49" s="31"/>
      <c r="F49" s="31"/>
      <c r="G49" s="31"/>
      <c r="H49" s="31"/>
      <c r="I49" s="31"/>
      <c r="J49" s="31"/>
      <c r="K49" s="31"/>
      <c r="L49" s="31"/>
      <c r="M49" s="31"/>
    </row>
    <row r="50" spans="1:13" ht="62" x14ac:dyDescent="0.35">
      <c r="A50" s="27" t="s">
        <v>225</v>
      </c>
      <c r="B50" s="47" t="s">
        <v>82</v>
      </c>
      <c r="C50" s="48">
        <v>44278</v>
      </c>
      <c r="D50" s="27"/>
      <c r="E50" s="27"/>
      <c r="F50" s="27"/>
      <c r="G50" s="27"/>
      <c r="H50" s="27"/>
      <c r="I50" s="27"/>
      <c r="J50" s="27"/>
      <c r="K50" s="27"/>
      <c r="L50" s="27"/>
      <c r="M50" s="27"/>
    </row>
    <row r="51" spans="1:13" ht="62" x14ac:dyDescent="0.35">
      <c r="A51" s="27" t="s">
        <v>226</v>
      </c>
      <c r="B51" s="47" t="s">
        <v>83</v>
      </c>
      <c r="C51" s="48">
        <v>44278</v>
      </c>
      <c r="D51" s="27"/>
      <c r="E51" s="27"/>
      <c r="F51" s="27"/>
      <c r="G51" s="27"/>
      <c r="H51" s="27"/>
      <c r="I51" s="27"/>
      <c r="J51" s="27"/>
      <c r="K51" s="27"/>
      <c r="L51" s="27"/>
      <c r="M51" s="27"/>
    </row>
    <row r="52" spans="1:13" ht="77.5" x14ac:dyDescent="0.35">
      <c r="A52" s="27" t="s">
        <v>227</v>
      </c>
      <c r="B52" s="47" t="s">
        <v>84</v>
      </c>
      <c r="C52" s="48">
        <v>44278</v>
      </c>
      <c r="D52" s="27"/>
      <c r="E52" s="27"/>
      <c r="F52" s="27"/>
      <c r="G52" s="27"/>
      <c r="H52" s="27"/>
      <c r="I52" s="27"/>
      <c r="J52" s="27"/>
      <c r="K52" s="27"/>
      <c r="L52" s="27"/>
      <c r="M52" s="27"/>
    </row>
    <row r="53" spans="1:13" ht="77.5" x14ac:dyDescent="0.35">
      <c r="A53" s="27" t="s">
        <v>228</v>
      </c>
      <c r="B53" s="47" t="s">
        <v>85</v>
      </c>
      <c r="C53" s="48">
        <v>44278</v>
      </c>
      <c r="D53" s="27"/>
      <c r="E53" s="27"/>
      <c r="F53" s="27"/>
      <c r="G53" s="27"/>
      <c r="H53" s="27"/>
      <c r="I53" s="27"/>
      <c r="J53" s="27"/>
      <c r="K53" s="27"/>
      <c r="L53" s="27"/>
      <c r="M53" s="27"/>
    </row>
    <row r="54" spans="1:13" ht="15.5" x14ac:dyDescent="0.35">
      <c r="A54" s="26" t="s">
        <v>40</v>
      </c>
      <c r="B54" s="49"/>
      <c r="C54" s="49"/>
      <c r="D54" s="26"/>
      <c r="E54" s="26"/>
      <c r="F54" s="26"/>
      <c r="G54" s="26"/>
      <c r="H54" s="26"/>
      <c r="I54" s="26"/>
      <c r="J54" s="26"/>
      <c r="K54" s="26"/>
      <c r="L54" s="26"/>
      <c r="M54" s="26"/>
    </row>
    <row r="55" spans="1:13" ht="131.15" customHeight="1" x14ac:dyDescent="0.35">
      <c r="A55" s="27" t="s">
        <v>229</v>
      </c>
      <c r="B55" s="47" t="s">
        <v>81</v>
      </c>
      <c r="C55" s="51" t="s">
        <v>86</v>
      </c>
      <c r="D55" s="27"/>
      <c r="E55" s="27"/>
      <c r="F55" s="27"/>
      <c r="G55" s="27"/>
      <c r="H55" s="27"/>
      <c r="I55" s="27"/>
      <c r="J55" s="27"/>
      <c r="K55" s="27"/>
      <c r="L55" s="27"/>
      <c r="M55" s="27"/>
    </row>
    <row r="56" spans="1:13" ht="77.5" x14ac:dyDescent="0.35">
      <c r="A56" s="27" t="s">
        <v>230</v>
      </c>
      <c r="B56" s="47" t="s">
        <v>87</v>
      </c>
      <c r="C56" s="51" t="s">
        <v>86</v>
      </c>
      <c r="D56" s="27"/>
      <c r="E56" s="27"/>
      <c r="F56" s="27"/>
      <c r="G56" s="27"/>
      <c r="H56" s="27"/>
      <c r="I56" s="27"/>
      <c r="J56" s="27"/>
      <c r="K56" s="27"/>
      <c r="L56" s="27"/>
      <c r="M56" s="27"/>
    </row>
    <row r="57" spans="1:13" ht="15.5" x14ac:dyDescent="0.35">
      <c r="A57" s="26" t="s">
        <v>41</v>
      </c>
      <c r="B57" s="49"/>
      <c r="C57" s="49"/>
      <c r="D57" s="26"/>
      <c r="E57" s="26"/>
      <c r="F57" s="26"/>
      <c r="G57" s="26"/>
      <c r="H57" s="26"/>
      <c r="I57" s="26"/>
      <c r="J57" s="26"/>
      <c r="K57" s="26"/>
      <c r="L57" s="26"/>
      <c r="M57" s="26"/>
    </row>
    <row r="58" spans="1:13" ht="87.65" customHeight="1" x14ac:dyDescent="0.35">
      <c r="A58" s="27" t="s">
        <v>350</v>
      </c>
      <c r="B58" s="47" t="s">
        <v>88</v>
      </c>
      <c r="C58" s="51" t="s">
        <v>86</v>
      </c>
      <c r="D58" s="27"/>
      <c r="E58" s="27"/>
      <c r="F58" s="27"/>
      <c r="G58" s="27"/>
      <c r="H58" s="27"/>
      <c r="I58" s="27"/>
      <c r="J58" s="27"/>
      <c r="K58" s="27"/>
      <c r="L58" s="27"/>
      <c r="M58" s="27"/>
    </row>
    <row r="59" spans="1:13" ht="15.5" x14ac:dyDescent="0.35">
      <c r="A59" s="26" t="s">
        <v>42</v>
      </c>
      <c r="B59" s="49"/>
      <c r="C59" s="49"/>
      <c r="D59" s="26"/>
      <c r="E59" s="26"/>
      <c r="F59" s="26"/>
      <c r="G59" s="26"/>
      <c r="H59" s="26"/>
      <c r="I59" s="26"/>
      <c r="J59" s="26"/>
      <c r="K59" s="26"/>
      <c r="L59" s="26"/>
      <c r="M59" s="26"/>
    </row>
    <row r="60" spans="1:13" s="32" customFormat="1" ht="212.4" customHeight="1" x14ac:dyDescent="0.35">
      <c r="A60" s="31" t="s">
        <v>322</v>
      </c>
      <c r="B60" s="30"/>
      <c r="C60" s="30"/>
      <c r="D60" s="30"/>
      <c r="E60" s="31"/>
      <c r="F60" s="31"/>
      <c r="G60" s="31"/>
      <c r="H60" s="31"/>
      <c r="I60" s="31"/>
      <c r="J60" s="31"/>
      <c r="K60" s="31"/>
      <c r="L60" s="31"/>
      <c r="M60" s="31"/>
    </row>
    <row r="61" spans="1:13" ht="15.5" x14ac:dyDescent="0.35">
      <c r="A61" s="26" t="s">
        <v>43</v>
      </c>
      <c r="B61" s="49"/>
      <c r="C61" s="49"/>
      <c r="D61" s="26"/>
      <c r="E61" s="26"/>
      <c r="F61" s="26"/>
      <c r="G61" s="26"/>
      <c r="H61" s="26"/>
      <c r="I61" s="26"/>
      <c r="J61" s="26"/>
      <c r="K61" s="26"/>
      <c r="L61" s="26"/>
      <c r="M61" s="26"/>
    </row>
    <row r="62" spans="1:13" ht="219" customHeight="1" x14ac:dyDescent="0.35">
      <c r="A62" s="27" t="s">
        <v>231</v>
      </c>
      <c r="B62" s="47" t="s">
        <v>89</v>
      </c>
      <c r="C62" s="48">
        <v>44441</v>
      </c>
      <c r="D62" s="27"/>
      <c r="E62" s="27"/>
      <c r="F62" s="27"/>
      <c r="G62" s="27"/>
      <c r="H62" s="27"/>
      <c r="I62" s="27"/>
      <c r="J62" s="27"/>
      <c r="K62" s="27"/>
      <c r="L62" s="27"/>
      <c r="M62" s="27"/>
    </row>
    <row r="63" spans="1:13" ht="46.5" x14ac:dyDescent="0.35">
      <c r="A63" s="27" t="s">
        <v>232</v>
      </c>
      <c r="B63" s="47" t="s">
        <v>91</v>
      </c>
      <c r="C63" s="51" t="s">
        <v>90</v>
      </c>
      <c r="D63" s="27"/>
      <c r="E63" s="27"/>
      <c r="F63" s="27"/>
      <c r="G63" s="27"/>
      <c r="H63" s="27"/>
      <c r="I63" s="27"/>
      <c r="J63" s="27"/>
      <c r="K63" s="27"/>
      <c r="L63" s="27"/>
      <c r="M63" s="27"/>
    </row>
    <row r="64" spans="1:13" ht="62" x14ac:dyDescent="0.35">
      <c r="A64" s="44" t="s">
        <v>233</v>
      </c>
      <c r="B64" s="54" t="s">
        <v>92</v>
      </c>
      <c r="C64" s="55">
        <v>44995</v>
      </c>
      <c r="D64" s="44"/>
      <c r="E64" s="44"/>
      <c r="F64" s="44"/>
      <c r="G64" s="44"/>
      <c r="H64" s="44"/>
      <c r="I64" s="44"/>
      <c r="J64" s="44"/>
      <c r="K64" s="44"/>
      <c r="L64" s="44"/>
      <c r="M64" s="44"/>
    </row>
    <row r="65" spans="1:13" ht="378.65" customHeight="1" x14ac:dyDescent="0.35">
      <c r="A65" s="56" t="s">
        <v>325</v>
      </c>
      <c r="B65" s="58"/>
      <c r="C65" s="60"/>
      <c r="D65" s="56"/>
      <c r="E65" s="56"/>
      <c r="F65" s="56"/>
      <c r="G65" s="56"/>
      <c r="H65" s="56"/>
      <c r="I65" s="56"/>
      <c r="J65" s="56"/>
      <c r="K65" s="56"/>
      <c r="L65" s="56"/>
      <c r="M65" s="56"/>
    </row>
    <row r="66" spans="1:13" ht="62" x14ac:dyDescent="0.35">
      <c r="A66" s="57" t="s">
        <v>326</v>
      </c>
      <c r="B66" s="59" t="s">
        <v>93</v>
      </c>
      <c r="C66" s="61">
        <v>44995</v>
      </c>
      <c r="D66" s="57"/>
      <c r="E66" s="57"/>
      <c r="F66" s="57"/>
      <c r="G66" s="57"/>
      <c r="H66" s="57"/>
      <c r="I66" s="57"/>
      <c r="J66" s="57"/>
      <c r="K66" s="57"/>
      <c r="L66" s="57"/>
      <c r="M66" s="57"/>
    </row>
    <row r="67" spans="1:13" ht="15.5" x14ac:dyDescent="0.35">
      <c r="A67" s="26" t="s">
        <v>44</v>
      </c>
      <c r="B67" s="49"/>
      <c r="C67" s="49"/>
      <c r="D67" s="26"/>
      <c r="E67" s="26"/>
      <c r="F67" s="26"/>
      <c r="G67" s="26"/>
      <c r="H67" s="26"/>
      <c r="I67" s="26"/>
      <c r="J67" s="26"/>
      <c r="K67" s="26"/>
      <c r="L67" s="26"/>
      <c r="M67" s="26"/>
    </row>
    <row r="68" spans="1:13" ht="102.9" customHeight="1" x14ac:dyDescent="0.35">
      <c r="A68" s="27" t="s">
        <v>234</v>
      </c>
      <c r="B68" s="47" t="s">
        <v>94</v>
      </c>
      <c r="C68" s="48">
        <v>44995</v>
      </c>
      <c r="D68" s="27"/>
      <c r="E68" s="27"/>
      <c r="F68" s="27"/>
      <c r="G68" s="27"/>
      <c r="H68" s="27"/>
      <c r="I68" s="27"/>
      <c r="J68" s="27"/>
      <c r="K68" s="27"/>
      <c r="L68" s="27"/>
      <c r="M68" s="27"/>
    </row>
    <row r="69" spans="1:13" ht="246.9" customHeight="1" x14ac:dyDescent="0.35">
      <c r="A69" s="27" t="s">
        <v>237</v>
      </c>
      <c r="B69" s="47" t="s">
        <v>95</v>
      </c>
      <c r="C69" s="51" t="s">
        <v>90</v>
      </c>
      <c r="D69" s="27"/>
      <c r="E69" s="27"/>
      <c r="F69" s="27"/>
      <c r="G69" s="27"/>
      <c r="H69" s="27"/>
      <c r="I69" s="27"/>
      <c r="J69" s="27"/>
      <c r="K69" s="27"/>
      <c r="L69" s="27"/>
      <c r="M69" s="27"/>
    </row>
    <row r="70" spans="1:13" ht="155" x14ac:dyDescent="0.35">
      <c r="A70" s="27" t="s">
        <v>235</v>
      </c>
      <c r="B70" s="47" t="s">
        <v>96</v>
      </c>
      <c r="C70" s="51" t="s">
        <v>90</v>
      </c>
      <c r="D70" s="27"/>
      <c r="E70" s="27"/>
      <c r="F70" s="27"/>
      <c r="G70" s="27"/>
      <c r="H70" s="27"/>
      <c r="I70" s="27"/>
      <c r="J70" s="27"/>
      <c r="K70" s="27"/>
      <c r="L70" s="27"/>
      <c r="M70" s="27"/>
    </row>
    <row r="71" spans="1:13" ht="155" x14ac:dyDescent="0.35">
      <c r="A71" s="27" t="s">
        <v>236</v>
      </c>
      <c r="B71" s="47" t="s">
        <v>97</v>
      </c>
      <c r="C71" s="51" t="s">
        <v>90</v>
      </c>
      <c r="D71" s="27"/>
      <c r="E71" s="27"/>
      <c r="F71" s="27"/>
      <c r="G71" s="27"/>
      <c r="H71" s="27"/>
      <c r="I71" s="27"/>
      <c r="J71" s="27"/>
      <c r="K71" s="27"/>
      <c r="L71" s="27"/>
      <c r="M71" s="27"/>
    </row>
    <row r="72" spans="1:13" ht="201.5" x14ac:dyDescent="0.35">
      <c r="A72" s="27" t="s">
        <v>238</v>
      </c>
      <c r="B72" s="47" t="s">
        <v>98</v>
      </c>
      <c r="C72" s="51" t="s">
        <v>90</v>
      </c>
      <c r="D72" s="27"/>
      <c r="E72" s="27"/>
      <c r="F72" s="27"/>
      <c r="G72" s="27"/>
      <c r="H72" s="27"/>
      <c r="I72" s="27"/>
      <c r="J72" s="27"/>
      <c r="K72" s="27"/>
      <c r="L72" s="27"/>
      <c r="M72" s="27"/>
    </row>
    <row r="73" spans="1:13" ht="16.5" x14ac:dyDescent="0.35">
      <c r="A73" s="33" t="s">
        <v>100</v>
      </c>
      <c r="B73" s="52"/>
      <c r="C73" s="52"/>
      <c r="D73" s="34"/>
      <c r="E73" s="34"/>
      <c r="F73" s="34"/>
      <c r="G73" s="34"/>
      <c r="H73" s="34"/>
      <c r="I73" s="34"/>
      <c r="J73" s="34"/>
      <c r="K73" s="34"/>
      <c r="L73" s="34"/>
      <c r="M73" s="34"/>
    </row>
    <row r="74" spans="1:13" ht="16.5" x14ac:dyDescent="0.35">
      <c r="A74" s="29" t="s">
        <v>99</v>
      </c>
      <c r="B74" s="46"/>
      <c r="C74" s="46"/>
      <c r="D74" s="25"/>
      <c r="E74" s="25"/>
      <c r="F74" s="25"/>
      <c r="G74" s="25"/>
      <c r="H74" s="25"/>
      <c r="I74" s="25"/>
      <c r="J74" s="25"/>
      <c r="K74" s="25"/>
      <c r="L74" s="25"/>
      <c r="M74" s="25"/>
    </row>
    <row r="75" spans="1:13" ht="15.5" x14ac:dyDescent="0.35">
      <c r="A75" s="26" t="s">
        <v>323</v>
      </c>
      <c r="B75" s="49"/>
      <c r="C75" s="49"/>
      <c r="D75" s="26"/>
      <c r="E75" s="26"/>
      <c r="F75" s="26"/>
      <c r="G75" s="26"/>
      <c r="H75" s="26"/>
      <c r="I75" s="26"/>
      <c r="J75" s="26"/>
      <c r="K75" s="26"/>
      <c r="L75" s="26"/>
      <c r="M75" s="26"/>
    </row>
    <row r="76" spans="1:13" ht="93" x14ac:dyDescent="0.35">
      <c r="A76" s="27" t="s">
        <v>351</v>
      </c>
      <c r="B76" s="47" t="s">
        <v>101</v>
      </c>
      <c r="C76" s="51"/>
      <c r="D76" s="27"/>
      <c r="E76" s="27"/>
      <c r="F76" s="27"/>
      <c r="G76" s="27"/>
      <c r="H76" s="27"/>
      <c r="I76" s="27"/>
      <c r="J76" s="27"/>
      <c r="K76" s="27"/>
      <c r="L76" s="27"/>
      <c r="M76" s="27"/>
    </row>
    <row r="77" spans="1:13" ht="15.5" x14ac:dyDescent="0.35">
      <c r="A77" s="26" t="s">
        <v>45</v>
      </c>
      <c r="B77" s="49"/>
      <c r="C77" s="49"/>
      <c r="D77" s="26"/>
      <c r="E77" s="26"/>
      <c r="F77" s="26"/>
      <c r="G77" s="26"/>
      <c r="H77" s="26"/>
      <c r="I77" s="26"/>
      <c r="J77" s="26"/>
      <c r="K77" s="26"/>
      <c r="L77" s="26"/>
      <c r="M77" s="26"/>
    </row>
    <row r="78" spans="1:13" ht="201.5" x14ac:dyDescent="0.35">
      <c r="A78" s="27" t="s">
        <v>327</v>
      </c>
      <c r="B78" s="47" t="s">
        <v>102</v>
      </c>
      <c r="C78" s="47"/>
      <c r="D78" s="27"/>
      <c r="E78" s="27"/>
      <c r="F78" s="27"/>
      <c r="G78" s="27"/>
      <c r="H78" s="27"/>
      <c r="I78" s="27"/>
      <c r="J78" s="27"/>
      <c r="K78" s="27"/>
      <c r="L78" s="27"/>
      <c r="M78" s="27"/>
    </row>
    <row r="79" spans="1:13" ht="15.5" x14ac:dyDescent="0.35">
      <c r="A79" s="26" t="s">
        <v>46</v>
      </c>
      <c r="B79" s="49"/>
      <c r="C79" s="49"/>
      <c r="D79" s="26"/>
      <c r="E79" s="26"/>
      <c r="F79" s="26"/>
      <c r="G79" s="26"/>
      <c r="H79" s="26"/>
      <c r="I79" s="26"/>
      <c r="J79" s="26"/>
      <c r="K79" s="26"/>
      <c r="L79" s="26"/>
      <c r="M79" s="26"/>
    </row>
    <row r="80" spans="1:13" ht="139.5" x14ac:dyDescent="0.35">
      <c r="A80" s="27" t="s">
        <v>328</v>
      </c>
      <c r="B80" s="47" t="s">
        <v>103</v>
      </c>
      <c r="C80" s="47"/>
      <c r="D80" s="27"/>
      <c r="E80" s="27"/>
      <c r="F80" s="27"/>
      <c r="G80" s="27"/>
      <c r="H80" s="27"/>
      <c r="I80" s="27"/>
      <c r="J80" s="27"/>
      <c r="K80" s="27"/>
      <c r="L80" s="27"/>
      <c r="M80" s="27"/>
    </row>
    <row r="81" spans="1:13" ht="16.5" x14ac:dyDescent="0.35">
      <c r="A81" s="29" t="s">
        <v>329</v>
      </c>
      <c r="B81" s="46"/>
      <c r="C81" s="46"/>
      <c r="D81" s="25"/>
      <c r="E81" s="25"/>
      <c r="F81" s="25"/>
      <c r="G81" s="25"/>
      <c r="H81" s="25"/>
      <c r="I81" s="25"/>
      <c r="J81" s="25"/>
      <c r="K81" s="25"/>
      <c r="L81" s="25"/>
      <c r="M81" s="25"/>
    </row>
    <row r="82" spans="1:13" ht="207.65" customHeight="1" x14ac:dyDescent="0.35">
      <c r="A82" s="27" t="s">
        <v>352</v>
      </c>
      <c r="B82" s="47" t="s">
        <v>104</v>
      </c>
      <c r="C82" s="48">
        <v>44294</v>
      </c>
      <c r="D82" s="27"/>
      <c r="E82" s="27"/>
      <c r="F82" s="27"/>
      <c r="G82" s="27"/>
      <c r="H82" s="27"/>
      <c r="I82" s="27"/>
      <c r="J82" s="27"/>
      <c r="K82" s="27"/>
      <c r="L82" s="27"/>
      <c r="M82" s="27"/>
    </row>
    <row r="83" spans="1:13" ht="62" x14ac:dyDescent="0.35">
      <c r="A83" s="27" t="s">
        <v>239</v>
      </c>
      <c r="B83" s="47" t="s">
        <v>330</v>
      </c>
      <c r="C83" s="47" t="s">
        <v>122</v>
      </c>
      <c r="D83" s="27"/>
      <c r="E83" s="27"/>
      <c r="F83" s="27"/>
      <c r="G83" s="27"/>
      <c r="H83" s="27"/>
      <c r="I83" s="27"/>
      <c r="J83" s="27"/>
      <c r="K83" s="27"/>
      <c r="L83" s="27"/>
      <c r="M83" s="27"/>
    </row>
    <row r="84" spans="1:13" ht="16.5" x14ac:dyDescent="0.35">
      <c r="A84" s="29" t="s">
        <v>331</v>
      </c>
      <c r="B84" s="46"/>
      <c r="C84" s="46"/>
      <c r="D84" s="25"/>
      <c r="E84" s="25"/>
      <c r="F84" s="25"/>
      <c r="G84" s="25"/>
      <c r="H84" s="25"/>
      <c r="I84" s="25"/>
      <c r="J84" s="25"/>
      <c r="K84" s="25"/>
      <c r="L84" s="25"/>
      <c r="M84" s="25"/>
    </row>
    <row r="85" spans="1:13" ht="77.5" x14ac:dyDescent="0.35">
      <c r="A85" s="27" t="s">
        <v>332</v>
      </c>
      <c r="B85" s="47" t="s">
        <v>105</v>
      </c>
      <c r="C85" s="47"/>
      <c r="D85" s="27"/>
      <c r="E85" s="27"/>
      <c r="F85" s="27"/>
      <c r="G85" s="27"/>
      <c r="H85" s="27"/>
      <c r="I85" s="27"/>
      <c r="J85" s="27"/>
      <c r="K85" s="27"/>
      <c r="L85" s="27"/>
      <c r="M85" s="27"/>
    </row>
    <row r="86" spans="1:13" ht="16.5" x14ac:dyDescent="0.35">
      <c r="A86" s="29" t="s">
        <v>333</v>
      </c>
      <c r="B86" s="46"/>
      <c r="C86" s="46"/>
      <c r="D86" s="25"/>
      <c r="E86" s="25"/>
      <c r="F86" s="25"/>
      <c r="G86" s="25"/>
      <c r="H86" s="25"/>
      <c r="I86" s="25"/>
      <c r="J86" s="25"/>
      <c r="K86" s="25"/>
      <c r="L86" s="25"/>
      <c r="M86" s="25"/>
    </row>
    <row r="87" spans="1:13" ht="304.25" customHeight="1" x14ac:dyDescent="0.35">
      <c r="A87" s="27" t="s">
        <v>241</v>
      </c>
      <c r="B87" s="47" t="s">
        <v>123</v>
      </c>
      <c r="C87" s="47" t="s">
        <v>125</v>
      </c>
      <c r="D87" s="27"/>
      <c r="E87" s="27"/>
      <c r="F87" s="27"/>
      <c r="G87" s="27"/>
      <c r="H87" s="27"/>
      <c r="I87" s="27"/>
      <c r="J87" s="27"/>
      <c r="K87" s="27"/>
      <c r="L87" s="27"/>
      <c r="M87" s="27"/>
    </row>
    <row r="88" spans="1:13" ht="16.5" x14ac:dyDescent="0.35">
      <c r="A88" s="29" t="s">
        <v>334</v>
      </c>
      <c r="B88" s="46"/>
      <c r="C88" s="46"/>
      <c r="D88" s="25"/>
      <c r="E88" s="25"/>
      <c r="F88" s="25"/>
      <c r="G88" s="25"/>
      <c r="H88" s="25"/>
      <c r="I88" s="25"/>
      <c r="J88" s="25"/>
      <c r="K88" s="25"/>
      <c r="L88" s="25"/>
      <c r="M88" s="25"/>
    </row>
    <row r="89" spans="1:13" ht="62" x14ac:dyDescent="0.35">
      <c r="A89" s="27" t="s">
        <v>242</v>
      </c>
      <c r="B89" s="47" t="s">
        <v>124</v>
      </c>
      <c r="C89" s="47" t="s">
        <v>296</v>
      </c>
      <c r="D89" s="27"/>
      <c r="E89" s="27"/>
      <c r="F89" s="27"/>
      <c r="G89" s="27"/>
      <c r="H89" s="27"/>
      <c r="I89" s="27"/>
      <c r="J89" s="27"/>
      <c r="K89" s="27"/>
      <c r="L89" s="27"/>
      <c r="M89" s="27"/>
    </row>
    <row r="90" spans="1:13" ht="16.5" x14ac:dyDescent="0.35">
      <c r="A90" s="29" t="s">
        <v>335</v>
      </c>
      <c r="B90" s="46"/>
      <c r="C90" s="46"/>
      <c r="D90" s="25"/>
      <c r="E90" s="25"/>
      <c r="F90" s="25"/>
      <c r="G90" s="25"/>
      <c r="H90" s="25"/>
      <c r="I90" s="25"/>
      <c r="J90" s="25"/>
      <c r="K90" s="25"/>
      <c r="L90" s="25"/>
      <c r="M90" s="25"/>
    </row>
    <row r="91" spans="1:13" ht="15.5" x14ac:dyDescent="0.35">
      <c r="A91" s="27" t="s">
        <v>297</v>
      </c>
      <c r="B91" s="47" t="s">
        <v>126</v>
      </c>
      <c r="C91" s="48">
        <v>44350</v>
      </c>
      <c r="D91" s="27"/>
      <c r="E91" s="27"/>
      <c r="F91" s="27"/>
      <c r="G91" s="27"/>
      <c r="H91" s="27"/>
      <c r="I91" s="27"/>
      <c r="J91" s="27"/>
      <c r="K91" s="27"/>
      <c r="L91" s="27"/>
      <c r="M91" s="27"/>
    </row>
    <row r="92" spans="1:13" ht="16.5" x14ac:dyDescent="0.35">
      <c r="A92" s="29" t="s">
        <v>336</v>
      </c>
      <c r="B92" s="46"/>
      <c r="C92" s="46"/>
      <c r="D92" s="25"/>
      <c r="E92" s="25"/>
      <c r="F92" s="25"/>
      <c r="G92" s="25"/>
      <c r="H92" s="25"/>
      <c r="I92" s="25"/>
      <c r="J92" s="25"/>
      <c r="K92" s="25"/>
      <c r="L92" s="25"/>
      <c r="M92" s="25"/>
    </row>
    <row r="93" spans="1:13" ht="46.5" x14ac:dyDescent="0.35">
      <c r="A93" s="27" t="s">
        <v>243</v>
      </c>
      <c r="B93" s="47" t="s">
        <v>127</v>
      </c>
      <c r="C93" s="48">
        <v>44503</v>
      </c>
      <c r="D93" s="27"/>
      <c r="E93" s="27"/>
      <c r="F93" s="27"/>
      <c r="G93" s="27"/>
      <c r="H93" s="27"/>
      <c r="I93" s="27"/>
      <c r="J93" s="27"/>
      <c r="K93" s="27"/>
      <c r="L93" s="27"/>
      <c r="M93" s="27"/>
    </row>
    <row r="94" spans="1:13" ht="16.5" x14ac:dyDescent="0.35">
      <c r="A94" s="29" t="s">
        <v>337</v>
      </c>
      <c r="B94" s="46"/>
      <c r="C94" s="46"/>
      <c r="D94" s="25"/>
      <c r="E94" s="25"/>
      <c r="F94" s="25"/>
      <c r="G94" s="25"/>
      <c r="H94" s="25"/>
      <c r="I94" s="25"/>
      <c r="J94" s="25"/>
      <c r="K94" s="25"/>
      <c r="L94" s="25"/>
      <c r="M94" s="25"/>
    </row>
    <row r="95" spans="1:13" ht="50.4" customHeight="1" x14ac:dyDescent="0.35">
      <c r="A95" s="27" t="s">
        <v>244</v>
      </c>
      <c r="B95" s="47" t="s">
        <v>128</v>
      </c>
      <c r="C95" s="47" t="s">
        <v>131</v>
      </c>
      <c r="D95" s="27"/>
      <c r="E95" s="27"/>
      <c r="F95" s="27"/>
      <c r="G95" s="27"/>
      <c r="H95" s="27"/>
      <c r="I95" s="27"/>
      <c r="J95" s="27"/>
      <c r="K95" s="27"/>
      <c r="L95" s="27"/>
      <c r="M95" s="27"/>
    </row>
    <row r="96" spans="1:13" ht="16.5" x14ac:dyDescent="0.35">
      <c r="A96" s="29" t="s">
        <v>338</v>
      </c>
      <c r="B96" s="46"/>
      <c r="C96" s="46"/>
      <c r="D96" s="25"/>
      <c r="E96" s="25"/>
      <c r="F96" s="25"/>
      <c r="G96" s="25"/>
      <c r="H96" s="25"/>
      <c r="I96" s="25"/>
      <c r="J96" s="25"/>
      <c r="K96" s="25"/>
      <c r="L96" s="25"/>
      <c r="M96" s="25"/>
    </row>
    <row r="97" spans="1:13" ht="15.5" x14ac:dyDescent="0.35">
      <c r="A97" s="27" t="s">
        <v>245</v>
      </c>
      <c r="B97" s="47" t="s">
        <v>129</v>
      </c>
      <c r="C97" s="48">
        <v>44441</v>
      </c>
      <c r="D97" s="27"/>
      <c r="E97" s="27"/>
      <c r="F97" s="27"/>
      <c r="G97" s="27"/>
      <c r="H97" s="27"/>
      <c r="I97" s="27"/>
      <c r="J97" s="27"/>
      <c r="K97" s="27"/>
      <c r="L97" s="27"/>
      <c r="M97" s="27"/>
    </row>
    <row r="98" spans="1:13" ht="16.5" x14ac:dyDescent="0.35">
      <c r="A98" s="29" t="s">
        <v>339</v>
      </c>
      <c r="B98" s="46"/>
      <c r="C98" s="46"/>
      <c r="D98" s="25"/>
      <c r="E98" s="25"/>
      <c r="F98" s="25"/>
      <c r="G98" s="25"/>
      <c r="H98" s="25"/>
      <c r="I98" s="25"/>
      <c r="J98" s="25"/>
      <c r="K98" s="25"/>
      <c r="L98" s="25"/>
      <c r="M98" s="25"/>
    </row>
    <row r="99" spans="1:13" ht="46.5" x14ac:dyDescent="0.35">
      <c r="A99" s="27" t="s">
        <v>246</v>
      </c>
      <c r="B99" s="47" t="s">
        <v>130</v>
      </c>
      <c r="C99" s="47" t="s">
        <v>134</v>
      </c>
      <c r="D99" s="27"/>
      <c r="E99" s="27"/>
      <c r="F99" s="27"/>
      <c r="G99" s="27"/>
      <c r="H99" s="27"/>
      <c r="I99" s="27"/>
      <c r="J99" s="27"/>
      <c r="K99" s="27"/>
      <c r="L99" s="27"/>
      <c r="M99" s="27"/>
    </row>
    <row r="100" spans="1:13" ht="16.5" x14ac:dyDescent="0.35">
      <c r="A100" s="29" t="s">
        <v>340</v>
      </c>
      <c r="B100" s="46"/>
      <c r="C100" s="46"/>
      <c r="D100" s="25"/>
      <c r="E100" s="25"/>
      <c r="F100" s="25"/>
      <c r="G100" s="25"/>
      <c r="H100" s="25"/>
      <c r="I100" s="25"/>
      <c r="J100" s="25"/>
      <c r="K100" s="25"/>
      <c r="L100" s="25"/>
      <c r="M100" s="25"/>
    </row>
    <row r="101" spans="1:13" ht="93" x14ac:dyDescent="0.35">
      <c r="A101" s="27" t="s">
        <v>341</v>
      </c>
      <c r="B101" s="47" t="s">
        <v>132</v>
      </c>
      <c r="C101" s="47"/>
      <c r="D101" s="27"/>
      <c r="E101" s="27"/>
      <c r="F101" s="27"/>
      <c r="G101" s="27"/>
      <c r="H101" s="27"/>
      <c r="I101" s="27"/>
      <c r="J101" s="27"/>
      <c r="K101" s="27"/>
      <c r="L101" s="27"/>
      <c r="M101" s="27"/>
    </row>
    <row r="102" spans="1:13" ht="16.5" x14ac:dyDescent="0.35">
      <c r="A102" s="29" t="s">
        <v>342</v>
      </c>
      <c r="B102" s="46"/>
      <c r="C102" s="46"/>
      <c r="D102" s="25"/>
      <c r="E102" s="25"/>
      <c r="F102" s="25"/>
      <c r="G102" s="25"/>
      <c r="H102" s="25"/>
      <c r="I102" s="25"/>
      <c r="J102" s="25"/>
      <c r="K102" s="25"/>
      <c r="L102" s="25"/>
      <c r="M102" s="25"/>
    </row>
    <row r="103" spans="1:13" ht="84" customHeight="1" x14ac:dyDescent="0.35">
      <c r="A103" s="27" t="s">
        <v>247</v>
      </c>
      <c r="B103" s="47" t="s">
        <v>133</v>
      </c>
      <c r="C103" s="48">
        <v>44756</v>
      </c>
      <c r="D103" s="27"/>
      <c r="E103" s="27"/>
      <c r="F103" s="27"/>
      <c r="G103" s="27"/>
      <c r="H103" s="27"/>
      <c r="I103" s="27"/>
      <c r="J103" s="27"/>
      <c r="K103" s="27"/>
      <c r="L103" s="27"/>
      <c r="M103" s="27"/>
    </row>
    <row r="104" spans="1:13" ht="16.5" x14ac:dyDescent="0.35">
      <c r="A104" s="29" t="s">
        <v>47</v>
      </c>
      <c r="B104" s="46"/>
      <c r="C104" s="46"/>
      <c r="D104" s="25"/>
      <c r="E104" s="25"/>
      <c r="F104" s="25"/>
      <c r="G104" s="25"/>
      <c r="H104" s="25"/>
      <c r="I104" s="25"/>
      <c r="J104" s="25"/>
      <c r="K104" s="25"/>
      <c r="L104" s="25"/>
      <c r="M104" s="25"/>
    </row>
    <row r="105" spans="1:13" ht="16.5" x14ac:dyDescent="0.35">
      <c r="A105" s="29" t="s">
        <v>135</v>
      </c>
      <c r="B105" s="46"/>
      <c r="C105" s="46"/>
      <c r="D105" s="25"/>
      <c r="E105" s="25"/>
      <c r="F105" s="25"/>
      <c r="G105" s="25"/>
      <c r="H105" s="25"/>
      <c r="I105" s="25"/>
      <c r="J105" s="25"/>
      <c r="K105" s="25"/>
      <c r="L105" s="25"/>
      <c r="M105" s="25"/>
    </row>
    <row r="106" spans="1:13" ht="15.5" x14ac:dyDescent="0.35">
      <c r="A106" s="26" t="s">
        <v>48</v>
      </c>
      <c r="B106" s="49"/>
      <c r="C106" s="49"/>
      <c r="D106" s="26"/>
      <c r="E106" s="26"/>
      <c r="F106" s="26"/>
      <c r="G106" s="26"/>
      <c r="H106" s="26"/>
      <c r="I106" s="26"/>
      <c r="J106" s="26"/>
      <c r="K106" s="26"/>
      <c r="L106" s="26"/>
      <c r="M106" s="26"/>
    </row>
    <row r="107" spans="1:13" ht="257.14999999999998" customHeight="1" x14ac:dyDescent="0.35">
      <c r="A107" s="27" t="s">
        <v>248</v>
      </c>
      <c r="B107" s="47" t="s">
        <v>136</v>
      </c>
      <c r="C107" s="48">
        <v>44278</v>
      </c>
      <c r="D107" s="27"/>
      <c r="E107" s="27"/>
      <c r="F107" s="27"/>
      <c r="G107" s="27"/>
      <c r="H107" s="27"/>
      <c r="I107" s="27"/>
      <c r="J107" s="27"/>
      <c r="K107" s="27"/>
      <c r="L107" s="27"/>
      <c r="M107" s="27"/>
    </row>
    <row r="108" spans="1:13" ht="124" x14ac:dyDescent="0.35">
      <c r="A108" s="27" t="s">
        <v>249</v>
      </c>
      <c r="B108" s="47" t="s">
        <v>137</v>
      </c>
      <c r="C108" s="48">
        <v>44278</v>
      </c>
      <c r="D108" s="27"/>
      <c r="E108" s="27"/>
      <c r="F108" s="27"/>
      <c r="G108" s="27"/>
      <c r="H108" s="27"/>
      <c r="I108" s="27"/>
      <c r="J108" s="27"/>
      <c r="K108" s="27"/>
      <c r="L108" s="27"/>
      <c r="M108" s="27"/>
    </row>
    <row r="109" spans="1:13" s="32" customFormat="1" ht="262.75" customHeight="1" x14ac:dyDescent="0.35">
      <c r="A109" s="31" t="s">
        <v>343</v>
      </c>
      <c r="B109" s="30"/>
      <c r="C109" s="30"/>
      <c r="D109" s="30"/>
      <c r="E109" s="31"/>
      <c r="F109" s="31"/>
      <c r="G109" s="31"/>
      <c r="H109" s="31"/>
      <c r="I109" s="31"/>
      <c r="J109" s="31"/>
      <c r="K109" s="31"/>
      <c r="L109" s="31"/>
      <c r="M109" s="31"/>
    </row>
    <row r="110" spans="1:13" ht="15.5" x14ac:dyDescent="0.35">
      <c r="A110" s="26" t="s">
        <v>138</v>
      </c>
      <c r="B110" s="49"/>
      <c r="C110" s="49"/>
      <c r="D110" s="26"/>
      <c r="E110" s="26"/>
      <c r="F110" s="26"/>
      <c r="G110" s="26"/>
      <c r="H110" s="26"/>
      <c r="I110" s="26"/>
      <c r="J110" s="26"/>
      <c r="K110" s="26"/>
      <c r="L110" s="26"/>
      <c r="M110" s="26"/>
    </row>
    <row r="111" spans="1:13" ht="66.900000000000006" customHeight="1" x14ac:dyDescent="0.35">
      <c r="A111" s="27" t="s">
        <v>298</v>
      </c>
      <c r="B111" s="47" t="s">
        <v>139</v>
      </c>
      <c r="C111" s="48">
        <v>44278</v>
      </c>
      <c r="D111" s="27"/>
      <c r="E111" s="27"/>
      <c r="F111" s="27"/>
      <c r="G111" s="27"/>
      <c r="H111" s="27"/>
      <c r="I111" s="27"/>
      <c r="J111" s="27"/>
      <c r="K111" s="27"/>
      <c r="L111" s="27"/>
      <c r="M111" s="27"/>
    </row>
    <row r="112" spans="1:13" ht="16.5" x14ac:dyDescent="0.35">
      <c r="A112" s="29" t="s">
        <v>140</v>
      </c>
      <c r="B112" s="46"/>
      <c r="C112" s="46"/>
      <c r="D112" s="25"/>
      <c r="E112" s="25"/>
      <c r="F112" s="25"/>
      <c r="G112" s="25"/>
      <c r="H112" s="25"/>
      <c r="I112" s="25"/>
      <c r="J112" s="25"/>
      <c r="K112" s="25"/>
      <c r="L112" s="25"/>
      <c r="M112" s="25"/>
    </row>
    <row r="113" spans="1:13" ht="15.5" x14ac:dyDescent="0.35">
      <c r="A113" s="26" t="s">
        <v>49</v>
      </c>
      <c r="B113" s="49"/>
      <c r="C113" s="49"/>
      <c r="D113" s="26"/>
      <c r="E113" s="26"/>
      <c r="F113" s="26"/>
      <c r="G113" s="26"/>
      <c r="H113" s="26"/>
      <c r="I113" s="26"/>
      <c r="J113" s="26"/>
      <c r="K113" s="26"/>
      <c r="L113" s="26"/>
      <c r="M113" s="26"/>
    </row>
    <row r="114" spans="1:13" ht="62" x14ac:dyDescent="0.35">
      <c r="A114" s="27" t="s">
        <v>250</v>
      </c>
      <c r="B114" s="47" t="s">
        <v>141</v>
      </c>
      <c r="C114" s="48">
        <v>44278</v>
      </c>
      <c r="D114" s="27"/>
      <c r="E114" s="27"/>
      <c r="F114" s="27"/>
      <c r="G114" s="27"/>
      <c r="H114" s="27"/>
      <c r="I114" s="27"/>
      <c r="J114" s="27"/>
      <c r="K114" s="27"/>
      <c r="L114" s="27"/>
      <c r="M114" s="27"/>
    </row>
    <row r="115" spans="1:13" ht="139.5" x14ac:dyDescent="0.35">
      <c r="A115" s="27" t="s">
        <v>251</v>
      </c>
      <c r="B115" s="47" t="s">
        <v>142</v>
      </c>
      <c r="C115" s="48">
        <v>44278</v>
      </c>
      <c r="D115" s="27"/>
      <c r="E115" s="27"/>
      <c r="F115" s="27"/>
      <c r="G115" s="27"/>
      <c r="H115" s="27"/>
      <c r="I115" s="27"/>
      <c r="J115" s="27"/>
      <c r="K115" s="27"/>
      <c r="L115" s="27"/>
      <c r="M115" s="27"/>
    </row>
    <row r="116" spans="1:13" ht="15.5" x14ac:dyDescent="0.35">
      <c r="A116" s="26" t="s">
        <v>50</v>
      </c>
      <c r="B116" s="49"/>
      <c r="C116" s="49"/>
      <c r="D116" s="26"/>
      <c r="E116" s="26"/>
      <c r="F116" s="26"/>
      <c r="G116" s="26"/>
      <c r="H116" s="26"/>
      <c r="I116" s="26"/>
      <c r="J116" s="26"/>
      <c r="K116" s="26"/>
      <c r="L116" s="26"/>
      <c r="M116" s="26"/>
    </row>
    <row r="117" spans="1:13" ht="93" x14ac:dyDescent="0.35">
      <c r="A117" s="27" t="s">
        <v>252</v>
      </c>
      <c r="B117" s="47" t="s">
        <v>143</v>
      </c>
      <c r="C117" s="48">
        <v>44278</v>
      </c>
      <c r="D117" s="27"/>
      <c r="E117" s="27"/>
      <c r="F117" s="27"/>
      <c r="G117" s="27"/>
      <c r="H117" s="27"/>
      <c r="I117" s="27"/>
      <c r="J117" s="27"/>
      <c r="K117" s="27"/>
      <c r="L117" s="27"/>
      <c r="M117" s="27"/>
    </row>
    <row r="118" spans="1:13" ht="62" x14ac:dyDescent="0.35">
      <c r="A118" s="27" t="s">
        <v>253</v>
      </c>
      <c r="B118" s="47" t="s">
        <v>144</v>
      </c>
      <c r="C118" s="48">
        <v>44278</v>
      </c>
      <c r="D118" s="27"/>
      <c r="E118" s="27"/>
      <c r="F118" s="27"/>
      <c r="G118" s="27"/>
      <c r="H118" s="27"/>
      <c r="I118" s="27"/>
      <c r="J118" s="27"/>
      <c r="K118" s="27"/>
      <c r="L118" s="27"/>
      <c r="M118" s="27"/>
    </row>
    <row r="119" spans="1:13" ht="186" x14ac:dyDescent="0.35">
      <c r="A119" s="27" t="s">
        <v>254</v>
      </c>
      <c r="B119" s="47" t="s">
        <v>145</v>
      </c>
      <c r="C119" s="48">
        <v>44278</v>
      </c>
      <c r="D119" s="27"/>
      <c r="E119" s="27"/>
      <c r="F119" s="27"/>
      <c r="G119" s="27"/>
      <c r="H119" s="27"/>
      <c r="I119" s="27"/>
      <c r="J119" s="27"/>
      <c r="K119" s="27"/>
      <c r="L119" s="27"/>
      <c r="M119" s="27"/>
    </row>
    <row r="120" spans="1:13" ht="16.5" x14ac:dyDescent="0.35">
      <c r="A120" s="29" t="s">
        <v>146</v>
      </c>
      <c r="B120" s="46"/>
      <c r="C120" s="46"/>
      <c r="D120" s="25"/>
      <c r="E120" s="25"/>
      <c r="F120" s="25"/>
      <c r="G120" s="25"/>
      <c r="H120" s="25"/>
      <c r="I120" s="25"/>
      <c r="J120" s="25"/>
      <c r="K120" s="25"/>
      <c r="L120" s="25"/>
      <c r="M120" s="25"/>
    </row>
    <row r="121" spans="1:13" ht="15.5" x14ac:dyDescent="0.35">
      <c r="A121" s="26" t="s">
        <v>51</v>
      </c>
      <c r="B121" s="49"/>
      <c r="C121" s="49"/>
      <c r="D121" s="26"/>
      <c r="E121" s="26"/>
      <c r="F121" s="26"/>
      <c r="G121" s="26"/>
      <c r="H121" s="26"/>
      <c r="I121" s="26"/>
      <c r="J121" s="26"/>
      <c r="K121" s="26"/>
      <c r="L121" s="26"/>
      <c r="M121" s="26"/>
    </row>
    <row r="122" spans="1:13" ht="108.5" x14ac:dyDescent="0.35">
      <c r="A122" s="27" t="s">
        <v>255</v>
      </c>
      <c r="B122" s="47" t="s">
        <v>147</v>
      </c>
      <c r="C122" s="47" t="s">
        <v>86</v>
      </c>
      <c r="D122" s="27"/>
      <c r="E122" s="27"/>
      <c r="F122" s="27"/>
      <c r="G122" s="27"/>
      <c r="H122" s="27"/>
      <c r="I122" s="27"/>
      <c r="J122" s="27"/>
      <c r="K122" s="27"/>
      <c r="L122" s="27"/>
      <c r="M122" s="27"/>
    </row>
    <row r="123" spans="1:13" ht="108.5" x14ac:dyDescent="0.35">
      <c r="A123" s="27" t="s">
        <v>256</v>
      </c>
      <c r="B123" s="47" t="s">
        <v>148</v>
      </c>
      <c r="C123" s="48">
        <v>44441</v>
      </c>
      <c r="D123" s="27"/>
      <c r="E123" s="27"/>
      <c r="F123" s="27"/>
      <c r="G123" s="27"/>
      <c r="H123" s="27"/>
      <c r="I123" s="27"/>
      <c r="J123" s="27"/>
      <c r="K123" s="27"/>
      <c r="L123" s="27"/>
      <c r="M123" s="27"/>
    </row>
    <row r="124" spans="1:13" ht="46.5" x14ac:dyDescent="0.35">
      <c r="A124" s="27" t="s">
        <v>299</v>
      </c>
      <c r="B124" s="47" t="s">
        <v>149</v>
      </c>
      <c r="C124" s="48">
        <v>44441</v>
      </c>
      <c r="D124" s="27"/>
      <c r="E124" s="27"/>
      <c r="F124" s="27"/>
      <c r="G124" s="27"/>
      <c r="H124" s="27"/>
      <c r="I124" s="27"/>
      <c r="J124" s="27"/>
      <c r="K124" s="27"/>
      <c r="L124" s="27"/>
      <c r="M124" s="27"/>
    </row>
    <row r="125" spans="1:13" ht="108.5" x14ac:dyDescent="0.35">
      <c r="A125" s="27" t="s">
        <v>257</v>
      </c>
      <c r="B125" s="47" t="s">
        <v>150</v>
      </c>
      <c r="C125" s="48">
        <v>44441</v>
      </c>
      <c r="D125" s="27"/>
      <c r="E125" s="27"/>
      <c r="F125" s="27"/>
      <c r="G125" s="27"/>
      <c r="H125" s="27"/>
      <c r="I125" s="27"/>
      <c r="J125" s="27"/>
      <c r="K125" s="27"/>
      <c r="L125" s="27"/>
      <c r="M125" s="27"/>
    </row>
    <row r="126" spans="1:13" ht="62" x14ac:dyDescent="0.35">
      <c r="A126" s="27" t="s">
        <v>258</v>
      </c>
      <c r="B126" s="47" t="s">
        <v>151</v>
      </c>
      <c r="C126" s="48">
        <v>44441</v>
      </c>
      <c r="D126" s="27"/>
      <c r="E126" s="27"/>
      <c r="F126" s="27"/>
      <c r="G126" s="27"/>
      <c r="H126" s="27"/>
      <c r="I126" s="27"/>
      <c r="J126" s="27"/>
      <c r="K126" s="27"/>
      <c r="L126" s="27"/>
      <c r="M126" s="27"/>
    </row>
    <row r="127" spans="1:13" ht="62" x14ac:dyDescent="0.35">
      <c r="A127" s="27" t="s">
        <v>259</v>
      </c>
      <c r="B127" s="47" t="s">
        <v>152</v>
      </c>
      <c r="C127" s="48">
        <v>44441</v>
      </c>
      <c r="D127" s="27"/>
      <c r="E127" s="27"/>
      <c r="F127" s="27"/>
      <c r="G127" s="27"/>
      <c r="H127" s="27"/>
      <c r="I127" s="27"/>
      <c r="J127" s="27"/>
      <c r="K127" s="27"/>
      <c r="L127" s="27"/>
      <c r="M127" s="27"/>
    </row>
    <row r="128" spans="1:13" ht="46.5" x14ac:dyDescent="0.35">
      <c r="A128" s="28" t="s">
        <v>52</v>
      </c>
      <c r="B128" s="53"/>
      <c r="C128" s="53"/>
      <c r="D128" s="28"/>
      <c r="E128" s="28"/>
      <c r="F128" s="28"/>
      <c r="G128" s="28"/>
      <c r="H128" s="28"/>
      <c r="I128" s="28"/>
      <c r="J128" s="28"/>
      <c r="K128" s="28"/>
      <c r="L128" s="28"/>
      <c r="M128" s="28"/>
    </row>
    <row r="129" spans="1:13" ht="50.4" customHeight="1" x14ac:dyDescent="0.35">
      <c r="A129" s="27" t="s">
        <v>260</v>
      </c>
      <c r="B129" s="47" t="s">
        <v>153</v>
      </c>
      <c r="C129" s="47" t="s">
        <v>86</v>
      </c>
      <c r="D129" s="27"/>
      <c r="E129" s="27"/>
      <c r="F129" s="27"/>
      <c r="G129" s="27"/>
      <c r="H129" s="27"/>
      <c r="I129" s="27"/>
      <c r="J129" s="27"/>
      <c r="K129" s="27"/>
      <c r="L129" s="27"/>
      <c r="M129" s="27"/>
    </row>
    <row r="130" spans="1:13" ht="46.5" x14ac:dyDescent="0.35">
      <c r="A130" s="27" t="s">
        <v>261</v>
      </c>
      <c r="B130" s="47" t="s">
        <v>154</v>
      </c>
      <c r="C130" s="47" t="s">
        <v>86</v>
      </c>
      <c r="D130" s="27"/>
      <c r="E130" s="27"/>
      <c r="F130" s="27"/>
      <c r="G130" s="27"/>
      <c r="H130" s="27"/>
      <c r="I130" s="27"/>
      <c r="J130" s="27"/>
      <c r="K130" s="27"/>
      <c r="L130" s="27"/>
      <c r="M130" s="27"/>
    </row>
    <row r="131" spans="1:13" ht="93" x14ac:dyDescent="0.35">
      <c r="A131" s="27" t="s">
        <v>265</v>
      </c>
      <c r="B131" s="47" t="s">
        <v>155</v>
      </c>
      <c r="C131" s="47" t="s">
        <v>264</v>
      </c>
      <c r="D131" s="27"/>
      <c r="E131" s="27"/>
      <c r="F131" s="27"/>
      <c r="G131" s="27"/>
      <c r="H131" s="27"/>
      <c r="I131" s="27"/>
      <c r="J131" s="27"/>
      <c r="K131" s="27"/>
      <c r="L131" s="27"/>
      <c r="M131" s="27"/>
    </row>
    <row r="132" spans="1:13" ht="98.4" customHeight="1" x14ac:dyDescent="0.35">
      <c r="A132" s="27" t="s">
        <v>262</v>
      </c>
      <c r="B132" s="47" t="s">
        <v>156</v>
      </c>
      <c r="C132" s="47" t="s">
        <v>264</v>
      </c>
      <c r="D132" s="27"/>
      <c r="E132" s="27"/>
      <c r="F132" s="27"/>
      <c r="G132" s="27"/>
      <c r="H132" s="27"/>
      <c r="I132" s="27"/>
      <c r="J132" s="27"/>
      <c r="K132" s="27"/>
      <c r="L132" s="27"/>
      <c r="M132" s="27"/>
    </row>
    <row r="133" spans="1:13" ht="46.5" x14ac:dyDescent="0.35">
      <c r="A133" s="27" t="s">
        <v>263</v>
      </c>
      <c r="B133" s="47" t="s">
        <v>157</v>
      </c>
      <c r="C133" s="47" t="s">
        <v>264</v>
      </c>
      <c r="D133" s="27"/>
      <c r="E133" s="27"/>
      <c r="F133" s="27"/>
      <c r="G133" s="27"/>
      <c r="H133" s="27"/>
      <c r="I133" s="27"/>
      <c r="J133" s="27"/>
      <c r="K133" s="27"/>
      <c r="L133" s="27"/>
      <c r="M133" s="27"/>
    </row>
    <row r="134" spans="1:13" ht="46.5" x14ac:dyDescent="0.35">
      <c r="A134" s="27" t="s">
        <v>266</v>
      </c>
      <c r="B134" s="47" t="s">
        <v>158</v>
      </c>
      <c r="C134" s="47" t="s">
        <v>264</v>
      </c>
      <c r="D134" s="27"/>
      <c r="E134" s="27"/>
      <c r="F134" s="27"/>
      <c r="G134" s="27"/>
      <c r="H134" s="27"/>
      <c r="I134" s="27"/>
      <c r="J134" s="27"/>
      <c r="K134" s="27"/>
      <c r="L134" s="27"/>
      <c r="M134" s="27"/>
    </row>
    <row r="135" spans="1:13" ht="46.5" x14ac:dyDescent="0.35">
      <c r="A135" s="27" t="s">
        <v>267</v>
      </c>
      <c r="B135" s="47" t="s">
        <v>159</v>
      </c>
      <c r="C135" s="47" t="s">
        <v>264</v>
      </c>
      <c r="D135" s="27"/>
      <c r="E135" s="27"/>
      <c r="F135" s="27"/>
      <c r="G135" s="27"/>
      <c r="H135" s="27"/>
      <c r="I135" s="27"/>
      <c r="J135" s="27"/>
      <c r="K135" s="27"/>
      <c r="L135" s="27"/>
      <c r="M135" s="27"/>
    </row>
    <row r="136" spans="1:13" ht="15.5" x14ac:dyDescent="0.35">
      <c r="A136" s="26" t="s">
        <v>53</v>
      </c>
      <c r="B136" s="49"/>
      <c r="C136" s="49"/>
      <c r="D136" s="26"/>
      <c r="E136" s="26"/>
      <c r="F136" s="26"/>
      <c r="G136" s="26"/>
      <c r="H136" s="26"/>
      <c r="I136" s="26"/>
      <c r="J136" s="26"/>
      <c r="K136" s="26"/>
      <c r="L136" s="26"/>
      <c r="M136" s="26"/>
    </row>
    <row r="137" spans="1:13" ht="77.5" x14ac:dyDescent="0.35">
      <c r="A137" s="27" t="s">
        <v>268</v>
      </c>
      <c r="B137" s="47" t="s">
        <v>160</v>
      </c>
      <c r="C137" s="48">
        <v>44278</v>
      </c>
      <c r="D137" s="27"/>
      <c r="E137" s="27"/>
      <c r="F137" s="27"/>
      <c r="G137" s="27"/>
      <c r="H137" s="27"/>
      <c r="I137" s="27"/>
      <c r="J137" s="27"/>
      <c r="K137" s="27"/>
      <c r="L137" s="27"/>
      <c r="M137" s="27"/>
    </row>
    <row r="138" spans="1:13" ht="15.5" x14ac:dyDescent="0.35">
      <c r="A138" s="26" t="s">
        <v>54</v>
      </c>
      <c r="B138" s="49"/>
      <c r="C138" s="49"/>
      <c r="D138" s="26"/>
      <c r="E138" s="26"/>
      <c r="F138" s="26"/>
      <c r="G138" s="26"/>
      <c r="H138" s="26"/>
      <c r="I138" s="26"/>
      <c r="J138" s="26"/>
      <c r="K138" s="26"/>
      <c r="L138" s="26"/>
      <c r="M138" s="26"/>
    </row>
    <row r="139" spans="1:13" ht="68.400000000000006" customHeight="1" x14ac:dyDescent="0.35">
      <c r="A139" s="27" t="s">
        <v>269</v>
      </c>
      <c r="B139" s="47" t="s">
        <v>161</v>
      </c>
      <c r="C139" s="48">
        <v>44278</v>
      </c>
      <c r="D139" s="27"/>
      <c r="E139" s="27"/>
      <c r="F139" s="27"/>
      <c r="G139" s="27"/>
      <c r="H139" s="27"/>
      <c r="I139" s="27"/>
      <c r="J139" s="27"/>
      <c r="K139" s="27"/>
      <c r="L139" s="27"/>
      <c r="M139" s="27"/>
    </row>
    <row r="140" spans="1:13" ht="62" x14ac:dyDescent="0.35">
      <c r="A140" s="27" t="s">
        <v>270</v>
      </c>
      <c r="B140" s="47" t="s">
        <v>162</v>
      </c>
      <c r="C140" s="48">
        <v>44278</v>
      </c>
      <c r="D140" s="27"/>
      <c r="E140" s="27"/>
      <c r="F140" s="27"/>
      <c r="G140" s="27"/>
      <c r="H140" s="27"/>
      <c r="I140" s="27"/>
      <c r="J140" s="27"/>
      <c r="K140" s="27"/>
      <c r="L140" s="27"/>
      <c r="M140" s="27"/>
    </row>
    <row r="141" spans="1:13" ht="15.5" x14ac:dyDescent="0.35">
      <c r="A141" s="26" t="s">
        <v>55</v>
      </c>
      <c r="B141" s="49"/>
      <c r="C141" s="49"/>
      <c r="D141" s="26"/>
      <c r="E141" s="26"/>
      <c r="F141" s="26"/>
      <c r="G141" s="26"/>
      <c r="H141" s="26"/>
      <c r="I141" s="26"/>
      <c r="J141" s="26"/>
      <c r="K141" s="26"/>
      <c r="L141" s="26"/>
      <c r="M141" s="26"/>
    </row>
    <row r="142" spans="1:13" ht="108.5" x14ac:dyDescent="0.35">
      <c r="A142" s="27" t="s">
        <v>271</v>
      </c>
      <c r="B142" s="47" t="s">
        <v>163</v>
      </c>
      <c r="C142" s="48">
        <v>44278</v>
      </c>
      <c r="D142" s="27"/>
      <c r="E142" s="27"/>
      <c r="F142" s="27"/>
      <c r="G142" s="27"/>
      <c r="H142" s="27"/>
      <c r="I142" s="27"/>
      <c r="J142" s="27"/>
      <c r="K142" s="27"/>
      <c r="L142" s="27"/>
      <c r="M142" s="27"/>
    </row>
    <row r="143" spans="1:13" ht="46.5" x14ac:dyDescent="0.35">
      <c r="A143" s="27" t="s">
        <v>272</v>
      </c>
      <c r="B143" s="47" t="s">
        <v>164</v>
      </c>
      <c r="C143" s="48">
        <v>44278</v>
      </c>
      <c r="D143" s="27"/>
      <c r="E143" s="27"/>
      <c r="F143" s="27"/>
      <c r="G143" s="27"/>
      <c r="H143" s="27"/>
      <c r="I143" s="27"/>
      <c r="J143" s="27"/>
      <c r="K143" s="27"/>
      <c r="L143" s="27"/>
      <c r="M143" s="27"/>
    </row>
    <row r="144" spans="1:13" ht="16.5" x14ac:dyDescent="0.35">
      <c r="A144" s="29" t="s">
        <v>165</v>
      </c>
      <c r="B144" s="46"/>
      <c r="C144" s="46"/>
      <c r="D144" s="25"/>
      <c r="E144" s="25"/>
      <c r="F144" s="25"/>
      <c r="G144" s="25"/>
      <c r="H144" s="25"/>
      <c r="I144" s="25"/>
      <c r="J144" s="25"/>
      <c r="K144" s="25"/>
      <c r="L144" s="25"/>
      <c r="M144" s="25"/>
    </row>
    <row r="145" spans="1:13" ht="16.5" x14ac:dyDescent="0.35">
      <c r="A145" s="29" t="s">
        <v>273</v>
      </c>
      <c r="B145" s="46"/>
      <c r="C145" s="46"/>
      <c r="D145" s="25"/>
      <c r="E145" s="25"/>
      <c r="F145" s="25"/>
      <c r="G145" s="25"/>
      <c r="H145" s="25"/>
      <c r="I145" s="25"/>
      <c r="J145" s="25"/>
      <c r="K145" s="25"/>
      <c r="L145" s="25"/>
      <c r="M145" s="25"/>
    </row>
    <row r="146" spans="1:13" ht="98.4" customHeight="1" x14ac:dyDescent="0.35">
      <c r="A146" s="27" t="s">
        <v>274</v>
      </c>
      <c r="B146" s="47" t="s">
        <v>166</v>
      </c>
      <c r="C146" s="48">
        <v>44278</v>
      </c>
      <c r="D146" s="27"/>
      <c r="E146" s="27"/>
      <c r="F146" s="27"/>
      <c r="G146" s="27"/>
      <c r="H146" s="27"/>
      <c r="I146" s="27"/>
      <c r="J146" s="27"/>
      <c r="K146" s="27"/>
      <c r="L146" s="27"/>
      <c r="M146" s="27"/>
    </row>
    <row r="147" spans="1:13" ht="210.65" customHeight="1" x14ac:dyDescent="0.35">
      <c r="A147" s="28" t="s">
        <v>353</v>
      </c>
      <c r="B147" s="53"/>
      <c r="C147" s="53"/>
      <c r="D147" s="28"/>
      <c r="E147" s="28"/>
      <c r="F147" s="28"/>
      <c r="G147" s="28"/>
      <c r="H147" s="28"/>
      <c r="I147" s="28"/>
      <c r="J147" s="28"/>
      <c r="K147" s="28"/>
      <c r="L147" s="28"/>
      <c r="M147" s="28"/>
    </row>
    <row r="148" spans="1:13" ht="16.5" x14ac:dyDescent="0.35">
      <c r="A148" s="29" t="s">
        <v>167</v>
      </c>
      <c r="B148" s="46"/>
      <c r="C148" s="46"/>
      <c r="D148" s="25"/>
      <c r="E148" s="25"/>
      <c r="F148" s="25"/>
      <c r="G148" s="25"/>
      <c r="H148" s="25"/>
      <c r="I148" s="25"/>
      <c r="J148" s="25"/>
      <c r="K148" s="25"/>
      <c r="L148" s="25"/>
      <c r="M148" s="25"/>
    </row>
    <row r="149" spans="1:13" ht="15.5" x14ac:dyDescent="0.35">
      <c r="A149" s="26" t="s">
        <v>56</v>
      </c>
      <c r="B149" s="49"/>
      <c r="C149" s="49"/>
      <c r="D149" s="26"/>
      <c r="E149" s="26"/>
      <c r="F149" s="26"/>
      <c r="G149" s="26"/>
      <c r="H149" s="26"/>
      <c r="I149" s="26"/>
      <c r="J149" s="26"/>
      <c r="K149" s="26"/>
      <c r="L149" s="26"/>
      <c r="M149" s="26"/>
    </row>
    <row r="150" spans="1:13" ht="179.4" customHeight="1" x14ac:dyDescent="0.35">
      <c r="A150" s="27" t="s">
        <v>275</v>
      </c>
      <c r="B150" s="47" t="s">
        <v>168</v>
      </c>
      <c r="C150" s="47" t="s">
        <v>169</v>
      </c>
      <c r="D150" s="27"/>
      <c r="E150" s="27"/>
      <c r="F150" s="27"/>
      <c r="G150" s="27"/>
      <c r="H150" s="27"/>
      <c r="I150" s="27"/>
      <c r="J150" s="27"/>
      <c r="K150" s="27"/>
      <c r="L150" s="27"/>
      <c r="M150" s="27"/>
    </row>
    <row r="151" spans="1:13" ht="77.5" x14ac:dyDescent="0.35">
      <c r="A151" s="28" t="s">
        <v>354</v>
      </c>
      <c r="B151" s="53"/>
      <c r="C151" s="53"/>
      <c r="D151" s="28"/>
      <c r="E151" s="28"/>
      <c r="F151" s="28"/>
      <c r="G151" s="28"/>
      <c r="H151" s="28"/>
      <c r="I151" s="28"/>
      <c r="J151" s="28"/>
      <c r="K151" s="28"/>
      <c r="L151" s="28"/>
      <c r="M151" s="28"/>
    </row>
    <row r="152" spans="1:13" ht="46.5" x14ac:dyDescent="0.35">
      <c r="A152" s="27" t="s">
        <v>276</v>
      </c>
      <c r="B152" s="47" t="s">
        <v>170</v>
      </c>
      <c r="C152" s="48">
        <v>44278</v>
      </c>
      <c r="D152" s="27"/>
      <c r="E152" s="27"/>
      <c r="F152" s="27"/>
      <c r="G152" s="27"/>
      <c r="H152" s="27"/>
      <c r="I152" s="27"/>
      <c r="J152" s="27"/>
      <c r="K152" s="27"/>
      <c r="L152" s="27"/>
      <c r="M152" s="27"/>
    </row>
    <row r="153" spans="1:13" ht="170.5" x14ac:dyDescent="0.35">
      <c r="A153" s="28" t="s">
        <v>355</v>
      </c>
      <c r="B153" s="53"/>
      <c r="C153" s="53"/>
      <c r="D153" s="28"/>
      <c r="E153" s="28"/>
      <c r="F153" s="28"/>
      <c r="G153" s="28"/>
      <c r="H153" s="28"/>
      <c r="I153" s="28"/>
      <c r="J153" s="28"/>
      <c r="K153" s="28"/>
      <c r="L153" s="28"/>
      <c r="M153" s="28"/>
    </row>
    <row r="154" spans="1:13" ht="15.5" x14ac:dyDescent="0.35">
      <c r="A154" s="26" t="s">
        <v>57</v>
      </c>
      <c r="B154" s="49"/>
      <c r="C154" s="49"/>
      <c r="D154" s="26"/>
      <c r="E154" s="26"/>
      <c r="F154" s="26"/>
      <c r="G154" s="26"/>
      <c r="H154" s="26"/>
      <c r="I154" s="26"/>
      <c r="J154" s="26"/>
      <c r="K154" s="26"/>
      <c r="L154" s="26"/>
      <c r="M154" s="26"/>
    </row>
    <row r="155" spans="1:13" ht="31" x14ac:dyDescent="0.35">
      <c r="A155" s="27" t="s">
        <v>277</v>
      </c>
      <c r="B155" s="47" t="s">
        <v>171</v>
      </c>
      <c r="C155" s="48">
        <v>44278</v>
      </c>
      <c r="D155" s="27"/>
      <c r="E155" s="27"/>
      <c r="F155" s="27"/>
      <c r="G155" s="27"/>
      <c r="H155" s="27"/>
      <c r="I155" s="27"/>
      <c r="J155" s="27"/>
      <c r="K155" s="27"/>
      <c r="L155" s="27"/>
      <c r="M155" s="27"/>
    </row>
    <row r="156" spans="1:13" ht="155" x14ac:dyDescent="0.35">
      <c r="A156" s="27" t="s">
        <v>278</v>
      </c>
      <c r="B156" s="47" t="s">
        <v>172</v>
      </c>
      <c r="C156" s="48">
        <v>44278</v>
      </c>
      <c r="D156" s="27"/>
      <c r="E156" s="27"/>
      <c r="F156" s="27"/>
      <c r="G156" s="27"/>
      <c r="H156" s="27"/>
      <c r="I156" s="27"/>
      <c r="J156" s="27"/>
      <c r="K156" s="27"/>
      <c r="L156" s="27"/>
      <c r="M156" s="27"/>
    </row>
    <row r="157" spans="1:13" ht="46.5" x14ac:dyDescent="0.35">
      <c r="A157" s="27" t="s">
        <v>279</v>
      </c>
      <c r="B157" s="47" t="s">
        <v>173</v>
      </c>
      <c r="C157" s="48">
        <v>44278</v>
      </c>
      <c r="D157" s="27"/>
      <c r="E157" s="27"/>
      <c r="F157" s="27"/>
      <c r="G157" s="27"/>
      <c r="H157" s="27"/>
      <c r="I157" s="27"/>
      <c r="J157" s="27"/>
      <c r="K157" s="27"/>
      <c r="L157" s="27"/>
      <c r="M157" s="27"/>
    </row>
    <row r="158" spans="1:13" ht="93" x14ac:dyDescent="0.35">
      <c r="A158" s="27" t="s">
        <v>280</v>
      </c>
      <c r="B158" s="47" t="s">
        <v>174</v>
      </c>
      <c r="C158" s="48">
        <v>44278</v>
      </c>
      <c r="D158" s="27"/>
      <c r="E158" s="27"/>
      <c r="F158" s="27"/>
      <c r="G158" s="27"/>
      <c r="H158" s="27"/>
      <c r="I158" s="27"/>
      <c r="J158" s="27"/>
      <c r="K158" s="27"/>
      <c r="L158" s="27"/>
      <c r="M158" s="27"/>
    </row>
    <row r="159" spans="1:13" ht="15.5" x14ac:dyDescent="0.35">
      <c r="A159" s="26" t="s">
        <v>58</v>
      </c>
      <c r="B159" s="49"/>
      <c r="C159" s="49"/>
      <c r="D159" s="26"/>
      <c r="E159" s="26"/>
      <c r="F159" s="26"/>
      <c r="G159" s="26"/>
      <c r="H159" s="26"/>
      <c r="I159" s="26"/>
      <c r="J159" s="26"/>
      <c r="K159" s="26"/>
      <c r="L159" s="26"/>
      <c r="M159" s="26"/>
    </row>
    <row r="160" spans="1:13" ht="139.5" x14ac:dyDescent="0.35">
      <c r="A160" s="27" t="s">
        <v>344</v>
      </c>
      <c r="B160" s="47" t="s">
        <v>175</v>
      </c>
      <c r="C160" s="48">
        <v>44278</v>
      </c>
      <c r="D160" s="27"/>
      <c r="E160" s="27"/>
      <c r="F160" s="27"/>
      <c r="G160" s="27"/>
      <c r="H160" s="27"/>
      <c r="I160" s="27"/>
      <c r="J160" s="27"/>
      <c r="K160" s="27"/>
      <c r="L160" s="27"/>
      <c r="M160" s="27"/>
    </row>
    <row r="161" spans="1:13" ht="15.5" x14ac:dyDescent="0.35">
      <c r="A161" s="26" t="s">
        <v>59</v>
      </c>
      <c r="B161" s="49"/>
      <c r="C161" s="49"/>
      <c r="D161" s="26"/>
      <c r="E161" s="26"/>
      <c r="F161" s="26"/>
      <c r="G161" s="26"/>
      <c r="H161" s="26"/>
      <c r="I161" s="26"/>
      <c r="J161" s="26"/>
      <c r="K161" s="26"/>
      <c r="L161" s="26"/>
      <c r="M161" s="26"/>
    </row>
    <row r="162" spans="1:13" ht="62" x14ac:dyDescent="0.35">
      <c r="A162" s="27" t="s">
        <v>60</v>
      </c>
      <c r="B162" s="47" t="s">
        <v>176</v>
      </c>
      <c r="C162" s="47"/>
      <c r="D162" s="27"/>
      <c r="E162" s="27"/>
      <c r="F162" s="27"/>
      <c r="G162" s="27"/>
      <c r="H162" s="27"/>
      <c r="I162" s="27"/>
      <c r="J162" s="27"/>
      <c r="K162" s="27"/>
      <c r="L162" s="27"/>
      <c r="M162" s="27"/>
    </row>
    <row r="163" spans="1:13" ht="46.5" x14ac:dyDescent="0.35">
      <c r="A163" s="27" t="s">
        <v>281</v>
      </c>
      <c r="B163" s="47" t="s">
        <v>177</v>
      </c>
      <c r="C163" s="48">
        <v>44278</v>
      </c>
      <c r="D163" s="27"/>
      <c r="E163" s="27"/>
      <c r="F163" s="27"/>
      <c r="G163" s="27"/>
      <c r="H163" s="27"/>
      <c r="I163" s="27"/>
      <c r="J163" s="27"/>
      <c r="K163" s="27"/>
      <c r="L163" s="27"/>
      <c r="M163" s="27"/>
    </row>
    <row r="164" spans="1:13" ht="46.5" x14ac:dyDescent="0.35">
      <c r="A164" s="27" t="s">
        <v>282</v>
      </c>
      <c r="B164" s="47" t="s">
        <v>178</v>
      </c>
      <c r="C164" s="48">
        <v>44278</v>
      </c>
      <c r="D164" s="27"/>
      <c r="E164" s="27"/>
      <c r="F164" s="27"/>
      <c r="G164" s="27"/>
      <c r="H164" s="27"/>
      <c r="I164" s="27"/>
      <c r="J164" s="27"/>
      <c r="K164" s="27"/>
      <c r="L164" s="27"/>
      <c r="M164" s="27"/>
    </row>
    <row r="165" spans="1:13" ht="124" x14ac:dyDescent="0.35">
      <c r="A165" s="27" t="s">
        <v>283</v>
      </c>
      <c r="B165" s="47" t="s">
        <v>179</v>
      </c>
      <c r="C165" s="48">
        <v>44278</v>
      </c>
      <c r="D165" s="27"/>
      <c r="E165" s="27"/>
      <c r="F165" s="27"/>
      <c r="G165" s="27"/>
      <c r="H165" s="27"/>
      <c r="I165" s="27"/>
      <c r="J165" s="27"/>
      <c r="K165" s="27"/>
      <c r="L165" s="27"/>
      <c r="M165" s="27"/>
    </row>
    <row r="166" spans="1:13" ht="95.4" customHeight="1" x14ac:dyDescent="0.35">
      <c r="A166" s="27" t="s">
        <v>284</v>
      </c>
      <c r="B166" s="47" t="s">
        <v>180</v>
      </c>
      <c r="C166" s="48">
        <v>44278</v>
      </c>
      <c r="D166" s="27"/>
      <c r="E166" s="27"/>
      <c r="F166" s="27"/>
      <c r="G166" s="27"/>
      <c r="H166" s="27"/>
      <c r="I166" s="27"/>
      <c r="J166" s="27"/>
      <c r="K166" s="27"/>
      <c r="L166" s="27"/>
      <c r="M166" s="27"/>
    </row>
    <row r="167" spans="1:13" ht="15.5" x14ac:dyDescent="0.35">
      <c r="A167" s="26" t="s">
        <v>61</v>
      </c>
      <c r="B167" s="49"/>
      <c r="C167" s="49"/>
      <c r="D167" s="26"/>
      <c r="E167" s="26"/>
      <c r="F167" s="26"/>
      <c r="G167" s="26"/>
      <c r="H167" s="26"/>
      <c r="I167" s="26"/>
      <c r="J167" s="26"/>
      <c r="K167" s="26"/>
      <c r="L167" s="26"/>
      <c r="M167" s="26"/>
    </row>
    <row r="168" spans="1:13" ht="46.5" x14ac:dyDescent="0.35">
      <c r="A168" s="27" t="s">
        <v>285</v>
      </c>
      <c r="B168" s="47" t="s">
        <v>181</v>
      </c>
      <c r="C168" s="48">
        <v>44278</v>
      </c>
      <c r="D168" s="27"/>
      <c r="E168" s="27"/>
      <c r="F168" s="27"/>
      <c r="G168" s="27"/>
      <c r="H168" s="27"/>
      <c r="I168" s="27"/>
      <c r="J168" s="27"/>
      <c r="K168" s="27"/>
      <c r="L168" s="27"/>
      <c r="M168" s="27"/>
    </row>
    <row r="169" spans="1:13" ht="108.5" x14ac:dyDescent="0.35">
      <c r="A169" s="27" t="s">
        <v>300</v>
      </c>
      <c r="B169" s="47" t="s">
        <v>182</v>
      </c>
      <c r="C169" s="48">
        <v>44278</v>
      </c>
      <c r="D169" s="27"/>
      <c r="E169" s="27"/>
      <c r="F169" s="27"/>
      <c r="G169" s="27"/>
      <c r="H169" s="27"/>
      <c r="I169" s="27"/>
      <c r="J169" s="27"/>
      <c r="K169" s="27"/>
      <c r="L169" s="27"/>
      <c r="M169" s="27"/>
    </row>
    <row r="170" spans="1:13" ht="31" x14ac:dyDescent="0.35">
      <c r="A170" s="27" t="s">
        <v>286</v>
      </c>
      <c r="B170" s="47" t="s">
        <v>183</v>
      </c>
      <c r="C170" s="48">
        <v>44278</v>
      </c>
      <c r="D170" s="27"/>
      <c r="E170" s="27"/>
      <c r="F170" s="27"/>
      <c r="G170" s="27"/>
      <c r="H170" s="27"/>
      <c r="I170" s="27"/>
      <c r="J170" s="27"/>
      <c r="K170" s="27"/>
      <c r="L170" s="27"/>
      <c r="M170" s="27"/>
    </row>
    <row r="171" spans="1:13" ht="16.5" x14ac:dyDescent="0.35">
      <c r="A171" s="29" t="s">
        <v>185</v>
      </c>
      <c r="B171" s="46"/>
      <c r="C171" s="46"/>
      <c r="D171" s="25"/>
      <c r="E171" s="25"/>
      <c r="F171" s="25"/>
      <c r="G171" s="25"/>
      <c r="H171" s="25"/>
      <c r="I171" s="25"/>
      <c r="J171" s="25"/>
      <c r="K171" s="25"/>
      <c r="L171" s="25"/>
      <c r="M171" s="25"/>
    </row>
    <row r="172" spans="1:13" ht="139.5" x14ac:dyDescent="0.35">
      <c r="A172" s="28" t="s">
        <v>184</v>
      </c>
      <c r="B172" s="53"/>
      <c r="C172" s="53"/>
      <c r="D172" s="28"/>
      <c r="E172" s="28"/>
      <c r="F172" s="28"/>
      <c r="G172" s="28"/>
      <c r="H172" s="28"/>
      <c r="I172" s="28"/>
      <c r="J172" s="28"/>
      <c r="K172" s="28"/>
      <c r="L172" s="28"/>
      <c r="M172" s="28"/>
    </row>
    <row r="173" spans="1:13" ht="15.5" x14ac:dyDescent="0.35">
      <c r="A173" s="26" t="s">
        <v>62</v>
      </c>
      <c r="B173" s="49"/>
      <c r="C173" s="49"/>
      <c r="D173" s="26"/>
      <c r="E173" s="26"/>
      <c r="F173" s="26"/>
      <c r="G173" s="26"/>
      <c r="H173" s="26"/>
      <c r="I173" s="26"/>
      <c r="J173" s="26"/>
      <c r="K173" s="26"/>
      <c r="L173" s="26"/>
      <c r="M173" s="26"/>
    </row>
    <row r="174" spans="1:13" ht="177.65" customHeight="1" x14ac:dyDescent="0.35">
      <c r="A174" s="27" t="s">
        <v>287</v>
      </c>
      <c r="B174" s="47" t="s">
        <v>186</v>
      </c>
      <c r="C174" s="48">
        <v>44546</v>
      </c>
      <c r="D174" s="27"/>
      <c r="E174" s="27"/>
      <c r="F174" s="27"/>
      <c r="G174" s="27"/>
      <c r="H174" s="27"/>
      <c r="I174" s="27"/>
      <c r="J174" s="27"/>
      <c r="K174" s="27"/>
      <c r="L174" s="27"/>
      <c r="M174" s="27"/>
    </row>
    <row r="175" spans="1:13" ht="31" x14ac:dyDescent="0.35">
      <c r="A175" s="27" t="s">
        <v>288</v>
      </c>
      <c r="B175" s="47" t="s">
        <v>187</v>
      </c>
      <c r="C175" s="48">
        <v>44546</v>
      </c>
      <c r="D175" s="27"/>
      <c r="E175" s="27"/>
      <c r="F175" s="27"/>
      <c r="G175" s="27"/>
      <c r="H175" s="27"/>
      <c r="I175" s="27"/>
      <c r="J175" s="27"/>
      <c r="K175" s="27"/>
      <c r="L175" s="27"/>
      <c r="M175" s="27"/>
    </row>
    <row r="176" spans="1:13" ht="124" x14ac:dyDescent="0.35">
      <c r="A176" s="27" t="s">
        <v>294</v>
      </c>
      <c r="B176" s="47" t="s">
        <v>188</v>
      </c>
      <c r="C176" s="48">
        <v>44546</v>
      </c>
      <c r="D176" s="27"/>
      <c r="E176" s="27"/>
      <c r="F176" s="27"/>
      <c r="G176" s="27"/>
      <c r="H176" s="27"/>
      <c r="I176" s="27"/>
      <c r="J176" s="27"/>
      <c r="K176" s="27"/>
      <c r="L176" s="27"/>
      <c r="M176" s="27"/>
    </row>
    <row r="177" spans="1:13" ht="31" x14ac:dyDescent="0.35">
      <c r="A177" s="27" t="s">
        <v>289</v>
      </c>
      <c r="B177" s="47" t="s">
        <v>189</v>
      </c>
      <c r="C177" s="48">
        <v>44546</v>
      </c>
      <c r="D177" s="27"/>
      <c r="E177" s="27"/>
      <c r="F177" s="27"/>
      <c r="G177" s="27"/>
      <c r="H177" s="27"/>
      <c r="I177" s="27"/>
      <c r="J177" s="27"/>
      <c r="K177" s="27"/>
      <c r="L177" s="27"/>
      <c r="M177" s="27"/>
    </row>
    <row r="178" spans="1:13" ht="62" x14ac:dyDescent="0.35">
      <c r="A178" s="27" t="s">
        <v>63</v>
      </c>
      <c r="B178" s="47" t="s">
        <v>190</v>
      </c>
      <c r="C178" s="48">
        <v>44546</v>
      </c>
      <c r="D178" s="27"/>
      <c r="E178" s="27"/>
      <c r="F178" s="27"/>
      <c r="G178" s="27"/>
      <c r="H178" s="27"/>
      <c r="I178" s="27"/>
      <c r="J178" s="27"/>
      <c r="K178" s="27"/>
      <c r="L178" s="27"/>
      <c r="M178" s="27"/>
    </row>
    <row r="179" spans="1:13" ht="93" x14ac:dyDescent="0.35">
      <c r="A179" s="27" t="s">
        <v>290</v>
      </c>
      <c r="B179" s="47" t="s">
        <v>191</v>
      </c>
      <c r="C179" s="48">
        <v>44546</v>
      </c>
      <c r="D179" s="27"/>
      <c r="E179" s="27"/>
      <c r="F179" s="27"/>
      <c r="G179" s="27"/>
      <c r="H179" s="27"/>
      <c r="I179" s="27"/>
      <c r="J179" s="27"/>
      <c r="K179" s="27"/>
      <c r="L179" s="27"/>
      <c r="M179" s="27"/>
    </row>
    <row r="180" spans="1:13" ht="15.5" x14ac:dyDescent="0.35">
      <c r="A180" s="26" t="s">
        <v>64</v>
      </c>
      <c r="B180" s="49"/>
      <c r="C180" s="49"/>
      <c r="D180" s="26"/>
      <c r="E180" s="26"/>
      <c r="F180" s="26"/>
      <c r="G180" s="26"/>
      <c r="H180" s="26"/>
      <c r="I180" s="26"/>
      <c r="J180" s="26"/>
      <c r="K180" s="26"/>
      <c r="L180" s="26"/>
      <c r="M180" s="26"/>
    </row>
    <row r="181" spans="1:13" ht="77.5" x14ac:dyDescent="0.35">
      <c r="A181" s="27" t="s">
        <v>291</v>
      </c>
      <c r="B181" s="47" t="s">
        <v>192</v>
      </c>
      <c r="C181" s="48">
        <v>44546</v>
      </c>
      <c r="D181" s="27"/>
      <c r="E181" s="27"/>
      <c r="F181" s="27"/>
      <c r="G181" s="27"/>
      <c r="H181" s="27"/>
      <c r="I181" s="27"/>
      <c r="J181" s="27"/>
      <c r="K181" s="27"/>
      <c r="L181" s="27"/>
      <c r="M181" s="27"/>
    </row>
    <row r="182" spans="1:13" ht="77.5" x14ac:dyDescent="0.35">
      <c r="A182" s="27" t="s">
        <v>292</v>
      </c>
      <c r="B182" s="47" t="s">
        <v>193</v>
      </c>
      <c r="C182" s="48">
        <v>44546</v>
      </c>
      <c r="D182" s="27"/>
      <c r="E182" s="27"/>
      <c r="F182" s="27"/>
      <c r="G182" s="27"/>
      <c r="H182" s="27"/>
      <c r="I182" s="27"/>
      <c r="J182" s="27"/>
      <c r="K182" s="27"/>
      <c r="L182" s="27"/>
      <c r="M182" s="27"/>
    </row>
    <row r="183" spans="1:13" ht="62" x14ac:dyDescent="0.35">
      <c r="A183" s="27" t="s">
        <v>293</v>
      </c>
      <c r="B183" s="47" t="s">
        <v>194</v>
      </c>
      <c r="C183" s="48">
        <v>44546</v>
      </c>
      <c r="D183" s="27"/>
      <c r="E183" s="27"/>
      <c r="F183" s="27"/>
      <c r="G183" s="27"/>
      <c r="H183" s="27"/>
      <c r="I183" s="27"/>
      <c r="J183" s="27"/>
      <c r="K183" s="27"/>
      <c r="L183" s="27"/>
      <c r="M183" s="27"/>
    </row>
    <row r="184" spans="1:13" ht="16.5" x14ac:dyDescent="0.35">
      <c r="A184" s="29" t="s">
        <v>195</v>
      </c>
      <c r="B184" s="46"/>
      <c r="C184" s="46"/>
      <c r="D184" s="25"/>
      <c r="E184" s="25"/>
      <c r="F184" s="25"/>
      <c r="G184" s="25"/>
      <c r="H184" s="25"/>
      <c r="I184" s="25"/>
      <c r="J184" s="25"/>
      <c r="K184" s="25"/>
      <c r="L184" s="25"/>
      <c r="M184" s="25"/>
    </row>
    <row r="185" spans="1:13" ht="54" customHeight="1" x14ac:dyDescent="0.35">
      <c r="A185" s="28" t="s">
        <v>65</v>
      </c>
      <c r="B185" s="53"/>
      <c r="C185" s="53"/>
      <c r="D185" s="28"/>
      <c r="E185" s="28"/>
      <c r="F185" s="28"/>
      <c r="G185" s="28"/>
      <c r="H185" s="28"/>
      <c r="I185" s="28"/>
      <c r="J185" s="28"/>
      <c r="K185" s="28"/>
      <c r="L185" s="28"/>
      <c r="M185" s="28"/>
    </row>
    <row r="186" spans="1:13" ht="31" x14ac:dyDescent="0.35">
      <c r="A186" s="28" t="s">
        <v>66</v>
      </c>
      <c r="B186" s="53"/>
      <c r="C186" s="53"/>
      <c r="D186" s="28"/>
      <c r="E186" s="28"/>
      <c r="F186" s="28"/>
      <c r="G186" s="28"/>
      <c r="H186" s="28"/>
      <c r="I186" s="28"/>
      <c r="J186" s="28"/>
      <c r="K186" s="28"/>
      <c r="L186" s="28"/>
      <c r="M186" s="28"/>
    </row>
    <row r="187" spans="1:13" ht="16.5" x14ac:dyDescent="0.35">
      <c r="A187" s="29" t="s">
        <v>196</v>
      </c>
      <c r="B187" s="46"/>
      <c r="C187" s="46"/>
      <c r="D187" s="25"/>
      <c r="E187" s="25"/>
      <c r="F187" s="25"/>
      <c r="G187" s="25"/>
      <c r="H187" s="25"/>
      <c r="I187" s="25"/>
      <c r="J187" s="25"/>
      <c r="K187" s="25"/>
      <c r="L187" s="25"/>
      <c r="M187" s="25"/>
    </row>
    <row r="188" spans="1:13" ht="294.5" x14ac:dyDescent="0.35">
      <c r="A188" s="27" t="s">
        <v>198</v>
      </c>
      <c r="B188" s="47" t="s">
        <v>197</v>
      </c>
      <c r="C188" s="47"/>
      <c r="D188" s="27"/>
      <c r="E188" s="27"/>
      <c r="F188" s="27"/>
      <c r="G188" s="27"/>
      <c r="H188" s="27"/>
      <c r="I188" s="27"/>
      <c r="J188" s="27"/>
      <c r="K188" s="27"/>
      <c r="L188" s="27"/>
      <c r="M188" s="27"/>
    </row>
  </sheetData>
  <autoFilter ref="A2:M188" xr:uid="{CDAB6358-A15C-45A3-97A4-BA9D51CB315E}"/>
  <phoneticPr fontId="15" type="noConversion"/>
  <conditionalFormatting sqref="E4:L7 E11:L188">
    <cfRule type="expression" dxfId="0" priority="1">
      <formula>$D4="No"</formula>
    </cfRule>
  </conditionalFormatting>
  <pageMargins left="0.70866141732283472" right="0.70866141732283472" top="0.74803149606299213" bottom="0.74803149606299213" header="0.31496062992125984" footer="0.31496062992125984"/>
  <pageSetup paperSize="9" scale="21"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Dropdowns!$A$1:$A$3</xm:f>
          </x14:formula1>
          <xm:sqref>D4:D7 F4:F7 F11:F64 D11:D64 F66:F188 D66:D188</xm:sqref>
        </x14:dataValidation>
        <x14:dataValidation type="list" allowBlank="1" showInputMessage="1" showErrorMessage="1" xr:uid="{00000000-0002-0000-0100-000002000000}">
          <x14:formula1>
            <xm:f>Dropdowns!$A$1:$A$2</xm:f>
          </x14:formula1>
          <xm:sqref>H11:H64 H66:H188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F7F8F-699B-4DF0-A1DA-50758954D5C7}">
  <sheetPr>
    <tabColor rgb="FF228096"/>
    <pageSetUpPr fitToPage="1"/>
  </sheetPr>
  <dimension ref="A1:A32"/>
  <sheetViews>
    <sheetView showGridLines="0" workbookViewId="0"/>
  </sheetViews>
  <sheetFormatPr defaultColWidth="9.0703125" defaultRowHeight="14" x14ac:dyDescent="0.3"/>
  <cols>
    <col min="1" max="1" width="75.42578125" style="36" customWidth="1"/>
    <col min="2" max="16384" width="9.0703125" style="36"/>
  </cols>
  <sheetData>
    <row r="1" spans="1:1" ht="27.75" customHeight="1" thickBot="1" x14ac:dyDescent="0.35">
      <c r="A1" s="35" t="s">
        <v>115</v>
      </c>
    </row>
    <row r="2" spans="1:1" ht="16" thickTop="1" x14ac:dyDescent="0.3">
      <c r="A2" s="38" t="s">
        <v>106</v>
      </c>
    </row>
    <row r="3" spans="1:1" ht="15.5" x14ac:dyDescent="0.3">
      <c r="A3" s="39" t="s">
        <v>107</v>
      </c>
    </row>
    <row r="4" spans="1:1" ht="31" x14ac:dyDescent="0.3">
      <c r="A4" s="40" t="s">
        <v>116</v>
      </c>
    </row>
    <row r="5" spans="1:1" ht="22.5" customHeight="1" x14ac:dyDescent="0.3">
      <c r="A5" s="40" t="s">
        <v>117</v>
      </c>
    </row>
    <row r="6" spans="1:1" ht="46.5" x14ac:dyDescent="0.3">
      <c r="A6" s="41" t="s">
        <v>108</v>
      </c>
    </row>
    <row r="7" spans="1:1" ht="29.4" customHeight="1" x14ac:dyDescent="0.3">
      <c r="A7" s="39" t="s">
        <v>109</v>
      </c>
    </row>
    <row r="8" spans="1:1" ht="15.5" x14ac:dyDescent="0.3">
      <c r="A8" s="39" t="s">
        <v>118</v>
      </c>
    </row>
    <row r="9" spans="1:1" ht="54.9" customHeight="1" x14ac:dyDescent="0.3">
      <c r="A9" s="39" t="s">
        <v>119</v>
      </c>
    </row>
    <row r="10" spans="1:1" ht="28.5" customHeight="1" x14ac:dyDescent="0.3">
      <c r="A10" s="39" t="s">
        <v>110</v>
      </c>
    </row>
    <row r="11" spans="1:1" ht="15.5" x14ac:dyDescent="0.3">
      <c r="A11" s="42" t="s">
        <v>111</v>
      </c>
    </row>
    <row r="12" spans="1:1" ht="15.5" x14ac:dyDescent="0.3">
      <c r="A12" s="39" t="s">
        <v>112</v>
      </c>
    </row>
    <row r="13" spans="1:1" ht="31" x14ac:dyDescent="0.3">
      <c r="A13" s="40" t="s">
        <v>120</v>
      </c>
    </row>
    <row r="14" spans="1:1" ht="33.65" customHeight="1" x14ac:dyDescent="0.3">
      <c r="A14" s="40" t="s">
        <v>121</v>
      </c>
    </row>
    <row r="15" spans="1:1" ht="35.4" customHeight="1" x14ac:dyDescent="0.3">
      <c r="A15" s="39" t="s">
        <v>113</v>
      </c>
    </row>
    <row r="16" spans="1:1" ht="22.5" customHeight="1" x14ac:dyDescent="0.3">
      <c r="A16" s="40" t="s">
        <v>114</v>
      </c>
    </row>
    <row r="17" spans="1:1" ht="57" customHeight="1" x14ac:dyDescent="0.3">
      <c r="A17" s="42" t="s">
        <v>240</v>
      </c>
    </row>
    <row r="18" spans="1:1" ht="54.65" customHeight="1" thickBot="1" x14ac:dyDescent="0.35">
      <c r="A18" s="43" t="s">
        <v>108</v>
      </c>
    </row>
    <row r="19" spans="1:1" ht="14.5" thickTop="1" x14ac:dyDescent="0.3">
      <c r="A19" s="37"/>
    </row>
    <row r="20" spans="1:1" x14ac:dyDescent="0.3">
      <c r="A20" s="37"/>
    </row>
    <row r="21" spans="1:1" x14ac:dyDescent="0.3">
      <c r="A21" s="37"/>
    </row>
    <row r="22" spans="1:1" x14ac:dyDescent="0.3">
      <c r="A22" s="37"/>
    </row>
    <row r="23" spans="1:1" x14ac:dyDescent="0.3">
      <c r="A23" s="37"/>
    </row>
    <row r="24" spans="1:1" x14ac:dyDescent="0.3">
      <c r="A24" s="37"/>
    </row>
    <row r="25" spans="1:1" x14ac:dyDescent="0.3">
      <c r="A25" s="37"/>
    </row>
    <row r="26" spans="1:1" x14ac:dyDescent="0.3">
      <c r="A26" s="37"/>
    </row>
    <row r="27" spans="1:1" x14ac:dyDescent="0.3">
      <c r="A27" s="37"/>
    </row>
    <row r="28" spans="1:1" x14ac:dyDescent="0.3">
      <c r="A28" s="37"/>
    </row>
    <row r="29" spans="1:1" x14ac:dyDescent="0.3">
      <c r="A29" s="37"/>
    </row>
    <row r="30" spans="1:1" x14ac:dyDescent="0.3">
      <c r="A30" s="37"/>
    </row>
    <row r="31" spans="1:1" x14ac:dyDescent="0.3">
      <c r="A31" s="37"/>
    </row>
    <row r="32" spans="1:1" x14ac:dyDescent="0.3">
      <c r="A32" s="37"/>
    </row>
  </sheetData>
  <hyperlinks>
    <hyperlink ref="A11" r:id="rId1" display="https://www.rcog.org.uk/en/guidelines-research-services/guidelines/coronavirus-pregnancy/" xr:uid="{7F14B0AD-9CF1-4C7B-8830-4494C2E34CE2}"/>
    <hyperlink ref="A17" r:id="rId2" location="appendix-7-sars-cov-2--covid-19-treatments" display="https://www.rcpch.ac.uk/resources/guidance-management-children-viral-respiratory-tract-infections - appendix-7-sars-cov-2--covid-19-treatments" xr:uid="{18917CAE-92D4-4630-B3B5-77174E4B9BFC}"/>
  </hyperlinks>
  <pageMargins left="0.7" right="0.7" top="0.75" bottom="0.75" header="0.3" footer="0.3"/>
  <pageSetup paperSize="9" scale="99" fitToHeight="0" orientation="landscape"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46"/>
  <sheetViews>
    <sheetView showGridLines="0" workbookViewId="0">
      <selection sqref="A1:XFD1"/>
    </sheetView>
  </sheetViews>
  <sheetFormatPr defaultColWidth="10.92578125" defaultRowHeight="15" x14ac:dyDescent="0.3"/>
  <cols>
    <col min="1" max="1" width="50.640625" customWidth="1"/>
  </cols>
  <sheetData>
    <row r="1" spans="1:2" ht="21" customHeight="1" x14ac:dyDescent="0.35">
      <c r="A1" s="14" t="s">
        <v>4</v>
      </c>
      <c r="B1" s="15" cm="1">
        <f t="array" ref="B1">SUMPRODUCT(COUNTIF('Data sheet'!D3:D188,{"Yes","Partial"}))</f>
        <v>0</v>
      </c>
    </row>
    <row r="2" spans="1:2" ht="15.65" customHeight="1" x14ac:dyDescent="0.35">
      <c r="A2" s="16" t="s">
        <v>0</v>
      </c>
      <c r="B2" s="15">
        <f>COUNTIF('Data sheet'!F3:F188,"Yes")</f>
        <v>0</v>
      </c>
    </row>
    <row r="3" spans="1:2" ht="16.399999999999999" customHeight="1" x14ac:dyDescent="0.35">
      <c r="A3" s="17" t="s">
        <v>5</v>
      </c>
      <c r="B3" s="18">
        <f>COUNTIF('Data sheet'!F3:F188,"Partial")</f>
        <v>0</v>
      </c>
    </row>
    <row r="4" spans="1:2" ht="15.65" customHeight="1" x14ac:dyDescent="0.35">
      <c r="A4" s="11" t="s">
        <v>1</v>
      </c>
      <c r="B4" s="12" t="str">
        <f>IF(ISERROR(B2/B1),"",B2/B1)</f>
        <v/>
      </c>
    </row>
    <row r="5" spans="1:2" ht="15.65" customHeight="1" x14ac:dyDescent="0.35">
      <c r="A5" s="16" t="s">
        <v>6</v>
      </c>
      <c r="B5" s="13" t="str">
        <f>IF(ISERROR(B3/B1),"",B3/B1)</f>
        <v/>
      </c>
    </row>
    <row r="6" spans="1:2" ht="15.65" customHeight="1" x14ac:dyDescent="0.3">
      <c r="A6" s="5"/>
      <c r="B6" s="5"/>
    </row>
    <row r="7" spans="1:2" ht="15.65" customHeight="1" x14ac:dyDescent="0.3"/>
    <row r="8" spans="1:2" ht="15.65" customHeight="1" x14ac:dyDescent="0.3"/>
    <row r="9" spans="1:2" ht="15.65" customHeight="1" x14ac:dyDescent="0.3"/>
    <row r="10" spans="1:2" ht="15.65" customHeight="1" x14ac:dyDescent="0.3"/>
    <row r="11" spans="1:2" ht="15.65" customHeight="1" x14ac:dyDescent="0.3"/>
    <row r="12" spans="1:2" ht="15.65" customHeight="1" x14ac:dyDescent="0.3"/>
    <row r="13" spans="1:2" ht="15.65" customHeight="1" x14ac:dyDescent="0.3"/>
    <row r="14" spans="1:2" ht="15.65" customHeight="1" x14ac:dyDescent="0.3"/>
    <row r="15" spans="1:2" ht="15.65" customHeight="1" x14ac:dyDescent="0.3"/>
    <row r="16" spans="1:2" ht="15.65" customHeight="1" x14ac:dyDescent="0.3"/>
    <row r="17" ht="15.65" customHeight="1" x14ac:dyDescent="0.3"/>
    <row r="18" ht="15.65" customHeight="1" x14ac:dyDescent="0.3"/>
    <row r="19" ht="15.65" customHeight="1" x14ac:dyDescent="0.3"/>
    <row r="20" ht="15.65" customHeight="1" x14ac:dyDescent="0.3"/>
    <row r="21" ht="15.65" customHeight="1" x14ac:dyDescent="0.3"/>
    <row r="22" ht="15.65" customHeight="1" x14ac:dyDescent="0.3"/>
    <row r="23" ht="15.65" customHeight="1" x14ac:dyDescent="0.3"/>
    <row r="24" ht="15.65" customHeight="1" x14ac:dyDescent="0.3"/>
    <row r="25" ht="15.65" customHeight="1" x14ac:dyDescent="0.3"/>
    <row r="26" ht="15.65" customHeight="1" x14ac:dyDescent="0.3"/>
    <row r="27" ht="15.65" customHeight="1" x14ac:dyDescent="0.3"/>
    <row r="28" ht="15.65" customHeight="1" x14ac:dyDescent="0.3"/>
    <row r="29" ht="15.65" customHeight="1" x14ac:dyDescent="0.3"/>
    <row r="30" ht="15.65" customHeight="1" x14ac:dyDescent="0.3"/>
    <row r="31" ht="15.65" customHeight="1" x14ac:dyDescent="0.3"/>
    <row r="32" ht="15.65" customHeight="1" x14ac:dyDescent="0.3"/>
    <row r="33" ht="15.65" customHeight="1" x14ac:dyDescent="0.3"/>
    <row r="34" ht="15.65" customHeight="1" x14ac:dyDescent="0.3"/>
    <row r="35" ht="15.65" customHeight="1" x14ac:dyDescent="0.3"/>
    <row r="36" ht="15.65" customHeight="1" x14ac:dyDescent="0.3"/>
    <row r="37" ht="15.65" customHeight="1" x14ac:dyDescent="0.3"/>
    <row r="38" ht="15.65" customHeight="1" x14ac:dyDescent="0.3"/>
    <row r="39" ht="15.65" customHeight="1" x14ac:dyDescent="0.3"/>
    <row r="40" ht="15.65" customHeight="1" x14ac:dyDescent="0.3"/>
    <row r="41" ht="15.65" customHeight="1" x14ac:dyDescent="0.3"/>
    <row r="42" ht="15.65" customHeight="1" x14ac:dyDescent="0.3"/>
    <row r="43" ht="15.65" customHeight="1" x14ac:dyDescent="0.3"/>
    <row r="44" ht="15.65" customHeight="1" x14ac:dyDescent="0.3"/>
    <row r="45" ht="15.65" customHeight="1" x14ac:dyDescent="0.3"/>
    <row r="46" ht="15.65" customHeight="1" x14ac:dyDescent="0.3"/>
    <row r="47" ht="15.65" customHeight="1" x14ac:dyDescent="0.3"/>
    <row r="48" ht="15.65" customHeight="1" x14ac:dyDescent="0.3"/>
    <row r="49" ht="15.65" customHeight="1" x14ac:dyDescent="0.3"/>
    <row r="50" ht="15.65" customHeight="1" x14ac:dyDescent="0.3"/>
    <row r="51" ht="15.65" customHeight="1" x14ac:dyDescent="0.3"/>
    <row r="52" ht="15.65" customHeight="1" x14ac:dyDescent="0.3"/>
    <row r="53" ht="15.65" customHeight="1" x14ac:dyDescent="0.3"/>
    <row r="54" ht="15.65" customHeight="1" x14ac:dyDescent="0.3"/>
    <row r="55" ht="15.65" customHeight="1" x14ac:dyDescent="0.3"/>
    <row r="56" ht="15.65" customHeight="1" x14ac:dyDescent="0.3"/>
    <row r="57" ht="15.65" customHeight="1" x14ac:dyDescent="0.3"/>
    <row r="58" ht="15.65" customHeight="1" x14ac:dyDescent="0.3"/>
    <row r="59" ht="15.65" customHeight="1" x14ac:dyDescent="0.3"/>
    <row r="60" ht="15.65" customHeight="1" x14ac:dyDescent="0.3"/>
    <row r="61" ht="15.65" customHeight="1" x14ac:dyDescent="0.3"/>
    <row r="62" ht="15.65" customHeight="1" x14ac:dyDescent="0.3"/>
    <row r="63" ht="15.65" customHeight="1" x14ac:dyDescent="0.3"/>
    <row r="64" ht="15.65" customHeight="1" x14ac:dyDescent="0.3"/>
    <row r="65" ht="15.65" customHeight="1" x14ac:dyDescent="0.3"/>
    <row r="66" ht="15.65" customHeight="1" x14ac:dyDescent="0.3"/>
    <row r="67" ht="15.65" customHeight="1" x14ac:dyDescent="0.3"/>
    <row r="68" ht="15.65" customHeight="1" x14ac:dyDescent="0.3"/>
    <row r="69" ht="15.65" customHeight="1" x14ac:dyDescent="0.3"/>
    <row r="70" ht="15.65" customHeight="1" x14ac:dyDescent="0.3"/>
    <row r="71" ht="15.65" customHeight="1" x14ac:dyDescent="0.3"/>
    <row r="72" ht="15.65" customHeight="1" x14ac:dyDescent="0.3"/>
    <row r="73" ht="15.65" customHeight="1" x14ac:dyDescent="0.3"/>
    <row r="74" ht="15.65" customHeight="1" x14ac:dyDescent="0.3"/>
    <row r="75" ht="15.65" customHeight="1" x14ac:dyDescent="0.3"/>
    <row r="76" ht="15.65" customHeight="1" x14ac:dyDescent="0.3"/>
    <row r="77" ht="15.65" customHeight="1" x14ac:dyDescent="0.3"/>
    <row r="78" ht="15.65" customHeight="1" x14ac:dyDescent="0.3"/>
    <row r="79" ht="15.65" customHeight="1" x14ac:dyDescent="0.3"/>
    <row r="80" ht="15.65" customHeight="1" x14ac:dyDescent="0.3"/>
    <row r="81" ht="15.65" customHeight="1" x14ac:dyDescent="0.3"/>
    <row r="82" ht="15.65" customHeight="1" x14ac:dyDescent="0.3"/>
    <row r="83" ht="15.65" customHeight="1" x14ac:dyDescent="0.3"/>
    <row r="84" ht="15.65" customHeight="1" x14ac:dyDescent="0.3"/>
    <row r="85" ht="15.65" customHeight="1" x14ac:dyDescent="0.3"/>
    <row r="86" ht="15.65" customHeight="1" x14ac:dyDescent="0.3"/>
    <row r="87" ht="15.65" customHeight="1" x14ac:dyDescent="0.3"/>
    <row r="88" ht="15.65" customHeight="1" x14ac:dyDescent="0.3"/>
    <row r="89" ht="15.65" customHeight="1" x14ac:dyDescent="0.3"/>
    <row r="90" ht="15.65" customHeight="1" x14ac:dyDescent="0.3"/>
    <row r="91" ht="15.65" customHeight="1" x14ac:dyDescent="0.3"/>
    <row r="92" ht="15.65" customHeight="1" x14ac:dyDescent="0.3"/>
    <row r="93" ht="15.65" customHeight="1" x14ac:dyDescent="0.3"/>
    <row r="94" ht="15.65" customHeight="1" x14ac:dyDescent="0.3"/>
    <row r="95" ht="15.65" customHeight="1" x14ac:dyDescent="0.3"/>
    <row r="96" ht="15.65" customHeight="1" x14ac:dyDescent="0.3"/>
    <row r="97" ht="15.65" customHeight="1" x14ac:dyDescent="0.3"/>
    <row r="98" ht="15.65" customHeight="1" x14ac:dyDescent="0.3"/>
    <row r="99" ht="15.65" customHeight="1" x14ac:dyDescent="0.3"/>
    <row r="100" ht="15.65" customHeight="1" x14ac:dyDescent="0.3"/>
    <row r="101" ht="15.65" customHeight="1" x14ac:dyDescent="0.3"/>
    <row r="102" ht="15.65" customHeight="1" x14ac:dyDescent="0.3"/>
    <row r="103" ht="15.65" customHeight="1" x14ac:dyDescent="0.3"/>
    <row r="104" ht="15.65" customHeight="1" x14ac:dyDescent="0.3"/>
    <row r="105" ht="15.65" customHeight="1" x14ac:dyDescent="0.3"/>
    <row r="106" ht="15.65" customHeight="1" x14ac:dyDescent="0.3"/>
    <row r="107" ht="15.65" customHeight="1" x14ac:dyDescent="0.3"/>
    <row r="108" ht="15.65" customHeight="1" x14ac:dyDescent="0.3"/>
    <row r="109" ht="15.65" customHeight="1" x14ac:dyDescent="0.3"/>
    <row r="110" ht="15.65" customHeight="1" x14ac:dyDescent="0.3"/>
    <row r="111" ht="15.65" customHeight="1" x14ac:dyDescent="0.3"/>
    <row r="112" ht="15.65" customHeight="1" x14ac:dyDescent="0.3"/>
    <row r="113" ht="15.65" customHeight="1" x14ac:dyDescent="0.3"/>
    <row r="114" ht="15.65" customHeight="1" x14ac:dyDescent="0.3"/>
    <row r="115" ht="15.65" customHeight="1" x14ac:dyDescent="0.3"/>
    <row r="116" ht="15.65" customHeight="1" x14ac:dyDescent="0.3"/>
    <row r="117" ht="15.65" customHeight="1" x14ac:dyDescent="0.3"/>
    <row r="118" ht="15.65" customHeight="1" x14ac:dyDescent="0.3"/>
    <row r="119" ht="15.65" customHeight="1" x14ac:dyDescent="0.3"/>
    <row r="120" ht="15.65" customHeight="1" x14ac:dyDescent="0.3"/>
    <row r="121" ht="15.65" customHeight="1" x14ac:dyDescent="0.3"/>
    <row r="122" ht="15.65" customHeight="1" x14ac:dyDescent="0.3"/>
    <row r="123" ht="15.65" customHeight="1" x14ac:dyDescent="0.3"/>
    <row r="124" ht="15.65" customHeight="1" x14ac:dyDescent="0.3"/>
    <row r="125" ht="15.65" customHeight="1" x14ac:dyDescent="0.3"/>
    <row r="126" ht="15.65" customHeight="1" x14ac:dyDescent="0.3"/>
    <row r="127" ht="15.65" customHeight="1" x14ac:dyDescent="0.3"/>
    <row r="128" ht="15.65" customHeight="1" x14ac:dyDescent="0.3"/>
    <row r="129" ht="15.65" customHeight="1" x14ac:dyDescent="0.3"/>
    <row r="130" ht="15.65" customHeight="1" x14ac:dyDescent="0.3"/>
    <row r="131" ht="15.65" customHeight="1" x14ac:dyDescent="0.3"/>
    <row r="132" ht="15.65" customHeight="1" x14ac:dyDescent="0.3"/>
    <row r="133" ht="15.65" customHeight="1" x14ac:dyDescent="0.3"/>
    <row r="134" ht="15.65" customHeight="1" x14ac:dyDescent="0.3"/>
    <row r="135" ht="15.65" customHeight="1" x14ac:dyDescent="0.3"/>
    <row r="136" ht="15.65" customHeight="1" x14ac:dyDescent="0.3"/>
    <row r="137" ht="15.65" customHeight="1" x14ac:dyDescent="0.3"/>
    <row r="138" ht="15.65" customHeight="1" x14ac:dyDescent="0.3"/>
    <row r="139" ht="15.65" customHeight="1" x14ac:dyDescent="0.3"/>
    <row r="140" ht="15.65" customHeight="1" x14ac:dyDescent="0.3"/>
    <row r="141" ht="15.65" customHeight="1" x14ac:dyDescent="0.3"/>
    <row r="142" ht="15.65" customHeight="1" x14ac:dyDescent="0.3"/>
    <row r="143" ht="15.65" customHeight="1" x14ac:dyDescent="0.3"/>
    <row r="144" ht="15.65" customHeight="1" x14ac:dyDescent="0.3"/>
    <row r="145" ht="15.65" customHeight="1" x14ac:dyDescent="0.3"/>
    <row r="146" ht="15.65" customHeight="1" x14ac:dyDescent="0.3"/>
    <row r="147" ht="15.65" customHeight="1" x14ac:dyDescent="0.3"/>
    <row r="148" ht="15.65" customHeight="1" x14ac:dyDescent="0.3"/>
    <row r="149" ht="15.65" customHeight="1" x14ac:dyDescent="0.3"/>
    <row r="150" ht="15.65" customHeight="1" x14ac:dyDescent="0.3"/>
    <row r="151" ht="15.65" customHeight="1" x14ac:dyDescent="0.3"/>
    <row r="152" ht="15.65" customHeight="1" x14ac:dyDescent="0.3"/>
    <row r="153" ht="15.65" customHeight="1" x14ac:dyDescent="0.3"/>
    <row r="154" ht="15.65" customHeight="1" x14ac:dyDescent="0.3"/>
    <row r="155" ht="15.65" customHeight="1" x14ac:dyDescent="0.3"/>
    <row r="156" ht="15.65" customHeight="1" x14ac:dyDescent="0.3"/>
    <row r="157" ht="15.65" customHeight="1" x14ac:dyDescent="0.3"/>
    <row r="158" ht="15.65" customHeight="1" x14ac:dyDescent="0.3"/>
    <row r="159" ht="15.65" customHeight="1" x14ac:dyDescent="0.3"/>
    <row r="160" ht="15.65" customHeight="1" x14ac:dyDescent="0.3"/>
    <row r="161" ht="15.65" customHeight="1" x14ac:dyDescent="0.3"/>
    <row r="162" ht="15.65" customHeight="1" x14ac:dyDescent="0.3"/>
    <row r="163" ht="15.65" customHeight="1" x14ac:dyDescent="0.3"/>
    <row r="164" ht="15.65" customHeight="1" x14ac:dyDescent="0.3"/>
    <row r="165" ht="15.65" customHeight="1" x14ac:dyDescent="0.3"/>
    <row r="166" ht="15.65" customHeight="1" x14ac:dyDescent="0.3"/>
    <row r="167" ht="15.65" customHeight="1" x14ac:dyDescent="0.3"/>
    <row r="168" ht="15.65" customHeight="1" x14ac:dyDescent="0.3"/>
    <row r="169" ht="15.65" customHeight="1" x14ac:dyDescent="0.3"/>
    <row r="170" ht="15.65" customHeight="1" x14ac:dyDescent="0.3"/>
    <row r="171" ht="15.65" customHeight="1" x14ac:dyDescent="0.3"/>
    <row r="172" ht="15.65" customHeight="1" x14ac:dyDescent="0.3"/>
    <row r="173" ht="15.65" customHeight="1" x14ac:dyDescent="0.3"/>
    <row r="174" ht="15.65" customHeight="1" x14ac:dyDescent="0.3"/>
    <row r="175" ht="15.65" customHeight="1" x14ac:dyDescent="0.3"/>
    <row r="176" ht="15.65" customHeight="1" x14ac:dyDescent="0.3"/>
    <row r="177" ht="15.65" customHeight="1" x14ac:dyDescent="0.3"/>
    <row r="178" ht="15.65" customHeight="1" x14ac:dyDescent="0.3"/>
    <row r="179" ht="15.65" customHeight="1" x14ac:dyDescent="0.3"/>
    <row r="180" ht="15.65" customHeight="1" x14ac:dyDescent="0.3"/>
    <row r="181" ht="15.65" customHeight="1" x14ac:dyDescent="0.3"/>
    <row r="182" ht="15.65" customHeight="1" x14ac:dyDescent="0.3"/>
    <row r="183" ht="15.65" customHeight="1" x14ac:dyDescent="0.3"/>
    <row r="184" ht="15.65" customHeight="1" x14ac:dyDescent="0.3"/>
    <row r="185" ht="15.65" customHeight="1" x14ac:dyDescent="0.3"/>
    <row r="186" ht="15.65" customHeight="1" x14ac:dyDescent="0.3"/>
    <row r="187" ht="15.65" customHeight="1" x14ac:dyDescent="0.3"/>
    <row r="188" ht="15.65" customHeight="1" x14ac:dyDescent="0.3"/>
    <row r="189" ht="15.65" customHeight="1" x14ac:dyDescent="0.3"/>
    <row r="190" ht="15.65" customHeight="1" x14ac:dyDescent="0.3"/>
    <row r="191" ht="15.65" customHeight="1" x14ac:dyDescent="0.3"/>
    <row r="192" ht="15.65" customHeight="1" x14ac:dyDescent="0.3"/>
    <row r="193" ht="15.65" customHeight="1" x14ac:dyDescent="0.3"/>
    <row r="194" ht="15.65" customHeight="1" x14ac:dyDescent="0.3"/>
    <row r="195" ht="15.65" customHeight="1" x14ac:dyDescent="0.3"/>
    <row r="196" ht="15.65" customHeight="1" x14ac:dyDescent="0.3"/>
    <row r="197" ht="15.65" customHeight="1" x14ac:dyDescent="0.3"/>
    <row r="198" ht="15.65" customHeight="1" x14ac:dyDescent="0.3"/>
    <row r="199" ht="15.65" customHeight="1" x14ac:dyDescent="0.3"/>
    <row r="200" ht="15.65" customHeight="1" x14ac:dyDescent="0.3"/>
    <row r="201" ht="15.65" customHeight="1" x14ac:dyDescent="0.3"/>
    <row r="202" ht="15.65" customHeight="1" x14ac:dyDescent="0.3"/>
    <row r="203" ht="15.65" customHeight="1" x14ac:dyDescent="0.3"/>
    <row r="204" ht="15.65" customHeight="1" x14ac:dyDescent="0.3"/>
    <row r="205" ht="15.65" customHeight="1" x14ac:dyDescent="0.3"/>
    <row r="206" ht="15.65" customHeight="1" x14ac:dyDescent="0.3"/>
    <row r="207" ht="15.65" customHeight="1" x14ac:dyDescent="0.3"/>
    <row r="208" ht="15.65" customHeight="1" x14ac:dyDescent="0.3"/>
    <row r="209" ht="15.65" customHeight="1" x14ac:dyDescent="0.3"/>
    <row r="210" ht="15.65" customHeight="1" x14ac:dyDescent="0.3"/>
    <row r="211" ht="15.65" customHeight="1" x14ac:dyDescent="0.3"/>
    <row r="212" ht="15.65" customHeight="1" x14ac:dyDescent="0.3"/>
    <row r="213" ht="15.65" customHeight="1" x14ac:dyDescent="0.3"/>
    <row r="214" ht="15.65" customHeight="1" x14ac:dyDescent="0.3"/>
    <row r="215" ht="15.65" customHeight="1" x14ac:dyDescent="0.3"/>
    <row r="216" ht="15.65" customHeight="1" x14ac:dyDescent="0.3"/>
    <row r="217" ht="15.65" customHeight="1" x14ac:dyDescent="0.3"/>
    <row r="218" ht="15.65" customHeight="1" x14ac:dyDescent="0.3"/>
    <row r="219" ht="15.65" customHeight="1" x14ac:dyDescent="0.3"/>
    <row r="220" ht="15.65" customHeight="1" x14ac:dyDescent="0.3"/>
    <row r="221" ht="15.65" customHeight="1" x14ac:dyDescent="0.3"/>
    <row r="222" ht="15.65" customHeight="1" x14ac:dyDescent="0.3"/>
    <row r="223" ht="15.65" customHeight="1" x14ac:dyDescent="0.3"/>
    <row r="224" ht="15.65" customHeight="1" x14ac:dyDescent="0.3"/>
    <row r="225" ht="15.65" customHeight="1" x14ac:dyDescent="0.3"/>
    <row r="226" ht="15.65" customHeight="1" x14ac:dyDescent="0.3"/>
    <row r="227" ht="15.65" customHeight="1" x14ac:dyDescent="0.3"/>
    <row r="228" ht="15.65" customHeight="1" x14ac:dyDescent="0.3"/>
    <row r="229" ht="15.65" customHeight="1" x14ac:dyDescent="0.3"/>
    <row r="230" ht="15.65" customHeight="1" x14ac:dyDescent="0.3"/>
    <row r="231" ht="15.65" customHeight="1" x14ac:dyDescent="0.3"/>
    <row r="232" ht="15.65" customHeight="1" x14ac:dyDescent="0.3"/>
    <row r="233" ht="15.65" customHeight="1" x14ac:dyDescent="0.3"/>
    <row r="234" ht="15.65" customHeight="1" x14ac:dyDescent="0.3"/>
    <row r="235" ht="15.65" customHeight="1" x14ac:dyDescent="0.3"/>
    <row r="236" ht="15.65" customHeight="1" x14ac:dyDescent="0.3"/>
    <row r="237" ht="15.65" customHeight="1" x14ac:dyDescent="0.3"/>
    <row r="238" ht="15.65" customHeight="1" x14ac:dyDescent="0.3"/>
    <row r="239" ht="15.65" customHeight="1" x14ac:dyDescent="0.3"/>
    <row r="240" ht="15.65" customHeight="1" x14ac:dyDescent="0.3"/>
    <row r="241" ht="15.65" customHeight="1" x14ac:dyDescent="0.3"/>
    <row r="242" ht="15.65" customHeight="1" x14ac:dyDescent="0.3"/>
    <row r="243" ht="15.65" customHeight="1" x14ac:dyDescent="0.3"/>
    <row r="244" ht="15.65" customHeight="1" x14ac:dyDescent="0.3"/>
    <row r="245" ht="15.65" customHeight="1" x14ac:dyDescent="0.3"/>
    <row r="246" ht="15.65" customHeight="1" x14ac:dyDescent="0.3"/>
    <row r="247" ht="15.65" customHeight="1" x14ac:dyDescent="0.3"/>
    <row r="248" ht="15.65" customHeight="1" x14ac:dyDescent="0.3"/>
    <row r="249" ht="15.65" customHeight="1" x14ac:dyDescent="0.3"/>
    <row r="250" ht="15.65" customHeight="1" x14ac:dyDescent="0.3"/>
    <row r="251" ht="15.65" customHeight="1" x14ac:dyDescent="0.3"/>
    <row r="252" ht="15.65" customHeight="1" x14ac:dyDescent="0.3"/>
    <row r="253" ht="15.65" customHeight="1" x14ac:dyDescent="0.3"/>
    <row r="254" ht="15.65" customHeight="1" x14ac:dyDescent="0.3"/>
    <row r="255" ht="15.65" customHeight="1" x14ac:dyDescent="0.3"/>
    <row r="256" ht="15.65" customHeight="1" x14ac:dyDescent="0.3"/>
    <row r="257" ht="15.65" customHeight="1" x14ac:dyDescent="0.3"/>
    <row r="258" ht="15.65" customHeight="1" x14ac:dyDescent="0.3"/>
    <row r="259" ht="15.65" customHeight="1" x14ac:dyDescent="0.3"/>
    <row r="260" ht="15.65" customHeight="1" x14ac:dyDescent="0.3"/>
    <row r="261" ht="15.65" customHeight="1" x14ac:dyDescent="0.3"/>
    <row r="262" ht="15.65" customHeight="1" x14ac:dyDescent="0.3"/>
    <row r="263" ht="15.65" customHeight="1" x14ac:dyDescent="0.3"/>
    <row r="264" ht="15.65" customHeight="1" x14ac:dyDescent="0.3"/>
    <row r="265" ht="15.65" customHeight="1" x14ac:dyDescent="0.3"/>
    <row r="266" ht="15.65" customHeight="1" x14ac:dyDescent="0.3"/>
    <row r="267" ht="15.65" customHeight="1" x14ac:dyDescent="0.3"/>
    <row r="268" ht="15.65" customHeight="1" x14ac:dyDescent="0.3"/>
    <row r="269" ht="15.65" customHeight="1" x14ac:dyDescent="0.3"/>
    <row r="270" ht="15.65" customHeight="1" x14ac:dyDescent="0.3"/>
    <row r="271" ht="15.65" customHeight="1" x14ac:dyDescent="0.3"/>
    <row r="272" ht="15.65" customHeight="1" x14ac:dyDescent="0.3"/>
    <row r="273" ht="15.65" customHeight="1" x14ac:dyDescent="0.3"/>
    <row r="274" ht="15.65" customHeight="1" x14ac:dyDescent="0.3"/>
    <row r="275" ht="15.65" customHeight="1" x14ac:dyDescent="0.3"/>
    <row r="276" ht="15.65" customHeight="1" x14ac:dyDescent="0.3"/>
    <row r="277" ht="15.65" customHeight="1" x14ac:dyDescent="0.3"/>
    <row r="278" ht="15.65" customHeight="1" x14ac:dyDescent="0.3"/>
    <row r="279" ht="15.65" customHeight="1" x14ac:dyDescent="0.3"/>
    <row r="280" ht="15.65" customHeight="1" x14ac:dyDescent="0.3"/>
    <row r="281" ht="15.65" customHeight="1" x14ac:dyDescent="0.3"/>
    <row r="282" ht="15.65" customHeight="1" x14ac:dyDescent="0.3"/>
    <row r="283" ht="15.65" customHeight="1" x14ac:dyDescent="0.3"/>
    <row r="284" ht="15.65" customHeight="1" x14ac:dyDescent="0.3"/>
    <row r="285" ht="15.65" customHeight="1" x14ac:dyDescent="0.3"/>
    <row r="286" ht="15.65" customHeight="1" x14ac:dyDescent="0.3"/>
    <row r="287" ht="15.65" customHeight="1" x14ac:dyDescent="0.3"/>
    <row r="288" ht="15.65" customHeight="1" x14ac:dyDescent="0.3"/>
    <row r="289" ht="15.65" customHeight="1" x14ac:dyDescent="0.3"/>
    <row r="290" ht="15.65" customHeight="1" x14ac:dyDescent="0.3"/>
    <row r="291" ht="15.65" customHeight="1" x14ac:dyDescent="0.3"/>
    <row r="292" ht="15.65" customHeight="1" x14ac:dyDescent="0.3"/>
    <row r="293" ht="15.65" customHeight="1" x14ac:dyDescent="0.3"/>
    <row r="294" ht="15.65" customHeight="1" x14ac:dyDescent="0.3"/>
    <row r="295" ht="15.65" customHeight="1" x14ac:dyDescent="0.3"/>
    <row r="296" ht="15.65" customHeight="1" x14ac:dyDescent="0.3"/>
    <row r="297" ht="15.65" customHeight="1" x14ac:dyDescent="0.3"/>
    <row r="298" ht="15.65" customHeight="1" x14ac:dyDescent="0.3"/>
    <row r="299" ht="15.65" customHeight="1" x14ac:dyDescent="0.3"/>
    <row r="300" ht="15.65" customHeight="1" x14ac:dyDescent="0.3"/>
    <row r="301" ht="15.65" customHeight="1" x14ac:dyDescent="0.3"/>
    <row r="302" ht="15.65" customHeight="1" x14ac:dyDescent="0.3"/>
    <row r="303" ht="15.65" customHeight="1" x14ac:dyDescent="0.3"/>
    <row r="304" ht="15.65" customHeight="1" x14ac:dyDescent="0.3"/>
    <row r="305" ht="15.65" customHeight="1" x14ac:dyDescent="0.3"/>
    <row r="306" ht="15.65" customHeight="1" x14ac:dyDescent="0.3"/>
    <row r="307" ht="15.65" customHeight="1" x14ac:dyDescent="0.3"/>
    <row r="308" ht="15.65" customHeight="1" x14ac:dyDescent="0.3"/>
    <row r="309" ht="15.65" customHeight="1" x14ac:dyDescent="0.3"/>
    <row r="310" ht="15.65" customHeight="1" x14ac:dyDescent="0.3"/>
    <row r="311" ht="15.65" customHeight="1" x14ac:dyDescent="0.3"/>
    <row r="312" ht="15.65" customHeight="1" x14ac:dyDescent="0.3"/>
    <row r="313" ht="15.65" customHeight="1" x14ac:dyDescent="0.3"/>
    <row r="314" ht="15.65" customHeight="1" x14ac:dyDescent="0.3"/>
    <row r="315" ht="15.65" customHeight="1" x14ac:dyDescent="0.3"/>
    <row r="316" ht="15.65" customHeight="1" x14ac:dyDescent="0.3"/>
    <row r="317" ht="15.65" customHeight="1" x14ac:dyDescent="0.3"/>
    <row r="318" ht="15.65" customHeight="1" x14ac:dyDescent="0.3"/>
    <row r="319" ht="15.65" customHeight="1" x14ac:dyDescent="0.3"/>
    <row r="320" ht="15.65" customHeight="1" x14ac:dyDescent="0.3"/>
    <row r="321" ht="15.65" customHeight="1" x14ac:dyDescent="0.3"/>
    <row r="322" ht="15.65" customHeight="1" x14ac:dyDescent="0.3"/>
    <row r="323" ht="15.65" customHeight="1" x14ac:dyDescent="0.3"/>
    <row r="324" ht="15.65" customHeight="1" x14ac:dyDescent="0.3"/>
    <row r="325" ht="15.65" customHeight="1" x14ac:dyDescent="0.3"/>
    <row r="326" ht="15.65" customHeight="1" x14ac:dyDescent="0.3"/>
    <row r="327" ht="15.65" customHeight="1" x14ac:dyDescent="0.3"/>
    <row r="328" ht="15.65" customHeight="1" x14ac:dyDescent="0.3"/>
    <row r="329" ht="15.65" customHeight="1" x14ac:dyDescent="0.3"/>
    <row r="330" ht="15.65" customHeight="1" x14ac:dyDescent="0.3"/>
    <row r="331" ht="15.65" customHeight="1" x14ac:dyDescent="0.3"/>
    <row r="332" ht="15.65" customHeight="1" x14ac:dyDescent="0.3"/>
    <row r="333" ht="15.65" customHeight="1" x14ac:dyDescent="0.3"/>
    <row r="334" ht="15.65" customHeight="1" x14ac:dyDescent="0.3"/>
    <row r="335" ht="15.65" customHeight="1" x14ac:dyDescent="0.3"/>
    <row r="336" ht="15.65" customHeight="1" x14ac:dyDescent="0.3"/>
    <row r="337" ht="15.65" customHeight="1" x14ac:dyDescent="0.3"/>
    <row r="338" ht="15.65" customHeight="1" x14ac:dyDescent="0.3"/>
    <row r="339" ht="15.65" customHeight="1" x14ac:dyDescent="0.3"/>
    <row r="340" ht="15.65" customHeight="1" x14ac:dyDescent="0.3"/>
    <row r="341" ht="15.65" customHeight="1" x14ac:dyDescent="0.3"/>
    <row r="342" ht="15.65" customHeight="1" x14ac:dyDescent="0.3"/>
    <row r="343" ht="15.65" customHeight="1" x14ac:dyDescent="0.3"/>
    <row r="344" ht="15.65" customHeight="1" x14ac:dyDescent="0.3"/>
    <row r="345" ht="15.65" customHeight="1" x14ac:dyDescent="0.3"/>
    <row r="346" ht="15.65" customHeight="1" x14ac:dyDescent="0.3"/>
    <row r="347" ht="15.65" customHeight="1" x14ac:dyDescent="0.3"/>
    <row r="348" ht="15.65" customHeight="1" x14ac:dyDescent="0.3"/>
    <row r="349" ht="15.65" customHeight="1" x14ac:dyDescent="0.3"/>
    <row r="350" ht="15.65" customHeight="1" x14ac:dyDescent="0.3"/>
    <row r="351" ht="15.65" customHeight="1" x14ac:dyDescent="0.3"/>
    <row r="352" ht="15.65" customHeight="1" x14ac:dyDescent="0.3"/>
    <row r="353" ht="15.65" customHeight="1" x14ac:dyDescent="0.3"/>
    <row r="354" ht="15.65" customHeight="1" x14ac:dyDescent="0.3"/>
    <row r="355" ht="15.65" customHeight="1" x14ac:dyDescent="0.3"/>
    <row r="356" ht="15.65" customHeight="1" x14ac:dyDescent="0.3"/>
    <row r="357" ht="15.65" customHeight="1" x14ac:dyDescent="0.3"/>
    <row r="358" ht="15.65" customHeight="1" x14ac:dyDescent="0.3"/>
    <row r="359" ht="15.65" customHeight="1" x14ac:dyDescent="0.3"/>
    <row r="360" ht="15.65" customHeight="1" x14ac:dyDescent="0.3"/>
    <row r="361" ht="15.65" customHeight="1" x14ac:dyDescent="0.3"/>
    <row r="362" ht="15.65" customHeight="1" x14ac:dyDescent="0.3"/>
    <row r="363" ht="15.65" customHeight="1" x14ac:dyDescent="0.3"/>
    <row r="364" ht="15.65" customHeight="1" x14ac:dyDescent="0.3"/>
    <row r="365" ht="15.65" customHeight="1" x14ac:dyDescent="0.3"/>
    <row r="366" ht="15.65" customHeight="1" x14ac:dyDescent="0.3"/>
    <row r="367" ht="15.65" customHeight="1" x14ac:dyDescent="0.3"/>
    <row r="368" ht="15.65" customHeight="1" x14ac:dyDescent="0.3"/>
    <row r="369" ht="15.65" customHeight="1" x14ac:dyDescent="0.3"/>
    <row r="370" ht="15.65" customHeight="1" x14ac:dyDescent="0.3"/>
    <row r="371" ht="15.65" customHeight="1" x14ac:dyDescent="0.3"/>
    <row r="372" ht="15.65" customHeight="1" x14ac:dyDescent="0.3"/>
    <row r="373" ht="15.65" customHeight="1" x14ac:dyDescent="0.3"/>
    <row r="374" ht="15.65" customHeight="1" x14ac:dyDescent="0.3"/>
    <row r="375" ht="15.65" customHeight="1" x14ac:dyDescent="0.3"/>
    <row r="376" ht="15.65" customHeight="1" x14ac:dyDescent="0.3"/>
    <row r="377" ht="15.65" customHeight="1" x14ac:dyDescent="0.3"/>
    <row r="378" ht="15.65" customHeight="1" x14ac:dyDescent="0.3"/>
    <row r="379" ht="15.65" customHeight="1" x14ac:dyDescent="0.3"/>
    <row r="380" ht="15.65" customHeight="1" x14ac:dyDescent="0.3"/>
    <row r="381" ht="15.65" customHeight="1" x14ac:dyDescent="0.3"/>
    <row r="382" ht="15.65" customHeight="1" x14ac:dyDescent="0.3"/>
    <row r="383" ht="15.65" customHeight="1" x14ac:dyDescent="0.3"/>
    <row r="384" ht="15.65" customHeight="1" x14ac:dyDescent="0.3"/>
    <row r="385" ht="15.65" customHeight="1" x14ac:dyDescent="0.3"/>
    <row r="386" ht="15.65" customHeight="1" x14ac:dyDescent="0.3"/>
    <row r="387" ht="15.65" customHeight="1" x14ac:dyDescent="0.3"/>
    <row r="388" ht="15.65" customHeight="1" x14ac:dyDescent="0.3"/>
    <row r="389" ht="15.65" customHeight="1" x14ac:dyDescent="0.3"/>
    <row r="390" ht="15.65" customHeight="1" x14ac:dyDescent="0.3"/>
    <row r="391" ht="15.65" customHeight="1" x14ac:dyDescent="0.3"/>
    <row r="392" ht="15.65" customHeight="1" x14ac:dyDescent="0.3"/>
    <row r="393" ht="15.65" customHeight="1" x14ac:dyDescent="0.3"/>
    <row r="394" ht="15.65" customHeight="1" x14ac:dyDescent="0.3"/>
    <row r="395" ht="15.65" customHeight="1" x14ac:dyDescent="0.3"/>
    <row r="396" ht="15.65" customHeight="1" x14ac:dyDescent="0.3"/>
    <row r="397" ht="15.65" customHeight="1" x14ac:dyDescent="0.3"/>
    <row r="398" ht="15.65" customHeight="1" x14ac:dyDescent="0.3"/>
    <row r="399" ht="15.65" customHeight="1" x14ac:dyDescent="0.3"/>
    <row r="400" ht="15.65" customHeight="1" x14ac:dyDescent="0.3"/>
    <row r="401" ht="15.65" customHeight="1" x14ac:dyDescent="0.3"/>
    <row r="402" ht="15.65" customHeight="1" x14ac:dyDescent="0.3"/>
    <row r="403" ht="15.65" customHeight="1" x14ac:dyDescent="0.3"/>
    <row r="404" ht="15.65" customHeight="1" x14ac:dyDescent="0.3"/>
    <row r="405" ht="15.65" customHeight="1" x14ac:dyDescent="0.3"/>
    <row r="406" ht="15.65" customHeight="1" x14ac:dyDescent="0.3"/>
    <row r="407" ht="15.65" customHeight="1" x14ac:dyDescent="0.3"/>
    <row r="408" ht="15.65" customHeight="1" x14ac:dyDescent="0.3"/>
    <row r="409" ht="15.65" customHeight="1" x14ac:dyDescent="0.3"/>
    <row r="410" ht="15.65" customHeight="1" x14ac:dyDescent="0.3"/>
    <row r="411" ht="15.65" customHeight="1" x14ac:dyDescent="0.3"/>
    <row r="412" ht="15.65" customHeight="1" x14ac:dyDescent="0.3"/>
    <row r="413" ht="15.65" customHeight="1" x14ac:dyDescent="0.3"/>
    <row r="414" ht="15.65" customHeight="1" x14ac:dyDescent="0.3"/>
    <row r="415" ht="15.65" customHeight="1" x14ac:dyDescent="0.3"/>
    <row r="416" ht="15.65" customHeight="1" x14ac:dyDescent="0.3"/>
    <row r="417" ht="15.65" customHeight="1" x14ac:dyDescent="0.3"/>
    <row r="418" ht="15.65" customHeight="1" x14ac:dyDescent="0.3"/>
    <row r="419" ht="15.65" customHeight="1" x14ac:dyDescent="0.3"/>
    <row r="420" ht="15.65" customHeight="1" x14ac:dyDescent="0.3"/>
    <row r="421" ht="15.65" customHeight="1" x14ac:dyDescent="0.3"/>
    <row r="422" ht="15.65" customHeight="1" x14ac:dyDescent="0.3"/>
    <row r="423" ht="15.65" customHeight="1" x14ac:dyDescent="0.3"/>
    <row r="424" ht="15.65" customHeight="1" x14ac:dyDescent="0.3"/>
    <row r="425" ht="15.65" customHeight="1" x14ac:dyDescent="0.3"/>
    <row r="426" ht="15.65" customHeight="1" x14ac:dyDescent="0.3"/>
    <row r="427" ht="15.65" customHeight="1" x14ac:dyDescent="0.3"/>
    <row r="428" ht="15.65" customHeight="1" x14ac:dyDescent="0.3"/>
    <row r="429" ht="15.65" customHeight="1" x14ac:dyDescent="0.3"/>
    <row r="430" ht="15.65" customHeight="1" x14ac:dyDescent="0.3"/>
    <row r="431" ht="15.65" customHeight="1" x14ac:dyDescent="0.3"/>
    <row r="432" ht="15.65" customHeight="1" x14ac:dyDescent="0.3"/>
    <row r="433" ht="15.65" customHeight="1" x14ac:dyDescent="0.3"/>
    <row r="434" ht="15.65" customHeight="1" x14ac:dyDescent="0.3"/>
    <row r="435" ht="15.65" customHeight="1" x14ac:dyDescent="0.3"/>
    <row r="436" ht="15.65" customHeight="1" x14ac:dyDescent="0.3"/>
    <row r="437" ht="15.65" customHeight="1" x14ac:dyDescent="0.3"/>
    <row r="438" ht="15.65" customHeight="1" x14ac:dyDescent="0.3"/>
    <row r="439" ht="15.65" customHeight="1" x14ac:dyDescent="0.3"/>
    <row r="440" ht="15.65" customHeight="1" x14ac:dyDescent="0.3"/>
    <row r="441" ht="15.65" customHeight="1" x14ac:dyDescent="0.3"/>
    <row r="442" ht="15.65" customHeight="1" x14ac:dyDescent="0.3"/>
    <row r="443" ht="15.65" customHeight="1" x14ac:dyDescent="0.3"/>
    <row r="444" ht="15.65" customHeight="1" x14ac:dyDescent="0.3"/>
    <row r="445" ht="15.65" customHeight="1" x14ac:dyDescent="0.3"/>
    <row r="446" ht="15.65" customHeight="1" x14ac:dyDescent="0.3"/>
    <row r="447" ht="15.65" customHeight="1" x14ac:dyDescent="0.3"/>
    <row r="448" ht="15.65" customHeight="1" x14ac:dyDescent="0.3"/>
    <row r="449" ht="15.65" customHeight="1" x14ac:dyDescent="0.3"/>
    <row r="450" ht="15.65" customHeight="1" x14ac:dyDescent="0.3"/>
    <row r="451" ht="15.65" customHeight="1" x14ac:dyDescent="0.3"/>
    <row r="452" ht="15.65" customHeight="1" x14ac:dyDescent="0.3"/>
    <row r="453" ht="15.65" customHeight="1" x14ac:dyDescent="0.3"/>
    <row r="454" ht="15.65" customHeight="1" x14ac:dyDescent="0.3"/>
    <row r="455" ht="15.65" customHeight="1" x14ac:dyDescent="0.3"/>
    <row r="456" ht="15.65" customHeight="1" x14ac:dyDescent="0.3"/>
    <row r="457" ht="15.65" customHeight="1" x14ac:dyDescent="0.3"/>
    <row r="458" ht="15.65" customHeight="1" x14ac:dyDescent="0.3"/>
    <row r="459" ht="15.65" customHeight="1" x14ac:dyDescent="0.3"/>
    <row r="460" ht="15.65" customHeight="1" x14ac:dyDescent="0.3"/>
    <row r="461" ht="15.65" customHeight="1" x14ac:dyDescent="0.3"/>
    <row r="462" ht="15.65" customHeight="1" x14ac:dyDescent="0.3"/>
    <row r="463" ht="15.65" customHeight="1" x14ac:dyDescent="0.3"/>
    <row r="464" ht="15.65" customHeight="1" x14ac:dyDescent="0.3"/>
    <row r="465" ht="15.65" customHeight="1" x14ac:dyDescent="0.3"/>
    <row r="466" ht="15.65" customHeight="1" x14ac:dyDescent="0.3"/>
    <row r="467" ht="15.65" customHeight="1" x14ac:dyDescent="0.3"/>
    <row r="468" ht="15.65" customHeight="1" x14ac:dyDescent="0.3"/>
    <row r="469" ht="15.65" customHeight="1" x14ac:dyDescent="0.3"/>
    <row r="470" ht="15.65" customHeight="1" x14ac:dyDescent="0.3"/>
    <row r="471" ht="15.65" customHeight="1" x14ac:dyDescent="0.3"/>
    <row r="472" ht="15.65" customHeight="1" x14ac:dyDescent="0.3"/>
    <row r="473" ht="15.65" customHeight="1" x14ac:dyDescent="0.3"/>
    <row r="474" ht="15.65" customHeight="1" x14ac:dyDescent="0.3"/>
    <row r="475" ht="15.65" customHeight="1" x14ac:dyDescent="0.3"/>
    <row r="476" ht="15.65" customHeight="1" x14ac:dyDescent="0.3"/>
    <row r="477" ht="15.65" customHeight="1" x14ac:dyDescent="0.3"/>
    <row r="478" ht="15.65" customHeight="1" x14ac:dyDescent="0.3"/>
    <row r="479" ht="15.65" customHeight="1" x14ac:dyDescent="0.3"/>
    <row r="480" ht="15.65" customHeight="1" x14ac:dyDescent="0.3"/>
    <row r="481" ht="15.65" customHeight="1" x14ac:dyDescent="0.3"/>
    <row r="482" ht="15.65" customHeight="1" x14ac:dyDescent="0.3"/>
    <row r="483" ht="15.65" customHeight="1" x14ac:dyDescent="0.3"/>
    <row r="484" ht="15.65" customHeight="1" x14ac:dyDescent="0.3"/>
    <row r="485" ht="15.65" customHeight="1" x14ac:dyDescent="0.3"/>
    <row r="486" ht="15.65" customHeight="1" x14ac:dyDescent="0.3"/>
    <row r="487" ht="15.65" customHeight="1" x14ac:dyDescent="0.3"/>
    <row r="488" ht="15.65" customHeight="1" x14ac:dyDescent="0.3"/>
    <row r="489" ht="15.65" customHeight="1" x14ac:dyDescent="0.3"/>
    <row r="490" ht="15.65" customHeight="1" x14ac:dyDescent="0.3"/>
    <row r="491" ht="15.65" customHeight="1" x14ac:dyDescent="0.3"/>
    <row r="492" ht="15.65" customHeight="1" x14ac:dyDescent="0.3"/>
    <row r="493" ht="15.65" customHeight="1" x14ac:dyDescent="0.3"/>
    <row r="494" ht="15.65" customHeight="1" x14ac:dyDescent="0.3"/>
    <row r="495" ht="15.65" customHeight="1" x14ac:dyDescent="0.3"/>
    <row r="496" ht="15.65" customHeight="1" x14ac:dyDescent="0.3"/>
    <row r="497" ht="15.65" customHeight="1" x14ac:dyDescent="0.3"/>
    <row r="498" ht="15.65" customHeight="1" x14ac:dyDescent="0.3"/>
    <row r="499" ht="15.65" customHeight="1" x14ac:dyDescent="0.3"/>
    <row r="500" ht="15.65" customHeight="1" x14ac:dyDescent="0.3"/>
    <row r="501" ht="15.65" customHeight="1" x14ac:dyDescent="0.3"/>
    <row r="502" ht="15.65" customHeight="1" x14ac:dyDescent="0.3"/>
    <row r="503" ht="15.65" customHeight="1" x14ac:dyDescent="0.3"/>
    <row r="504" ht="15.65" customHeight="1" x14ac:dyDescent="0.3"/>
    <row r="505" ht="15.65" customHeight="1" x14ac:dyDescent="0.3"/>
    <row r="506" ht="15.65" customHeight="1" x14ac:dyDescent="0.3"/>
    <row r="507" ht="15.65" customHeight="1" x14ac:dyDescent="0.3"/>
    <row r="508" ht="15.65" customHeight="1" x14ac:dyDescent="0.3"/>
    <row r="509" ht="15.65" customHeight="1" x14ac:dyDescent="0.3"/>
    <row r="510" ht="15.65" customHeight="1" x14ac:dyDescent="0.3"/>
    <row r="511" ht="15.65" customHeight="1" x14ac:dyDescent="0.3"/>
    <row r="512" ht="15.65" customHeight="1" x14ac:dyDescent="0.3"/>
    <row r="513" ht="15.65" customHeight="1" x14ac:dyDescent="0.3"/>
    <row r="514" ht="15.65" customHeight="1" x14ac:dyDescent="0.3"/>
    <row r="515" ht="15.65" customHeight="1" x14ac:dyDescent="0.3"/>
    <row r="516" ht="15.65" customHeight="1" x14ac:dyDescent="0.3"/>
    <row r="517" ht="15.65" customHeight="1" x14ac:dyDescent="0.3"/>
    <row r="518" ht="15.65" customHeight="1" x14ac:dyDescent="0.3"/>
    <row r="519" ht="15.65" customHeight="1" x14ac:dyDescent="0.3"/>
    <row r="520" ht="15.65" customHeight="1" x14ac:dyDescent="0.3"/>
    <row r="521" ht="15.65" customHeight="1" x14ac:dyDescent="0.3"/>
    <row r="522" ht="15.65" customHeight="1" x14ac:dyDescent="0.3"/>
    <row r="523" ht="15.65" customHeight="1" x14ac:dyDescent="0.3"/>
    <row r="524" ht="15.65" customHeight="1" x14ac:dyDescent="0.3"/>
    <row r="525" ht="15.65" customHeight="1" x14ac:dyDescent="0.3"/>
    <row r="526" ht="15.65" customHeight="1" x14ac:dyDescent="0.3"/>
    <row r="527" ht="15.65" customHeight="1" x14ac:dyDescent="0.3"/>
    <row r="528" ht="15.65" customHeight="1" x14ac:dyDescent="0.3"/>
    <row r="529" ht="15.65" customHeight="1" x14ac:dyDescent="0.3"/>
    <row r="530" ht="15.65" customHeight="1" x14ac:dyDescent="0.3"/>
    <row r="531" ht="15.65" customHeight="1" x14ac:dyDescent="0.3"/>
    <row r="532" ht="15.65" customHeight="1" x14ac:dyDescent="0.3"/>
    <row r="533" ht="15.65" customHeight="1" x14ac:dyDescent="0.3"/>
    <row r="534" ht="15.65" customHeight="1" x14ac:dyDescent="0.3"/>
    <row r="535" ht="15.65" customHeight="1" x14ac:dyDescent="0.3"/>
    <row r="536" ht="15.65" customHeight="1" x14ac:dyDescent="0.3"/>
    <row r="537" ht="15.65" customHeight="1" x14ac:dyDescent="0.3"/>
    <row r="538" ht="15.65" customHeight="1" x14ac:dyDescent="0.3"/>
    <row r="539" ht="15.65" customHeight="1" x14ac:dyDescent="0.3"/>
    <row r="540" ht="15.65" customHeight="1" x14ac:dyDescent="0.3"/>
    <row r="541" ht="15.65" customHeight="1" x14ac:dyDescent="0.3"/>
    <row r="542" ht="15.65" customHeight="1" x14ac:dyDescent="0.3"/>
    <row r="543" ht="15.65" customHeight="1" x14ac:dyDescent="0.3"/>
    <row r="544" ht="15.65" customHeight="1" x14ac:dyDescent="0.3"/>
    <row r="545" ht="15.65" customHeight="1" x14ac:dyDescent="0.3"/>
    <row r="546" ht="15.65" customHeight="1" x14ac:dyDescent="0.3"/>
  </sheetData>
  <pageMargins left="0.7" right="0.7" top="0.75" bottom="0.75" header="0.3" footer="0.3"/>
  <pageSetup paperSize="9" orientation="landscape"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election activeCell="E34" sqref="E34"/>
    </sheetView>
  </sheetViews>
  <sheetFormatPr defaultColWidth="10.92578125" defaultRowHeight="15" x14ac:dyDescent="0.3"/>
  <sheetData>
    <row r="1" spans="1:1" x14ac:dyDescent="0.3">
      <c r="A1" t="s">
        <v>22</v>
      </c>
    </row>
    <row r="2" spans="1:1" x14ac:dyDescent="0.3">
      <c r="A2" t="s">
        <v>23</v>
      </c>
    </row>
    <row r="3" spans="1:1" x14ac:dyDescent="0.3">
      <c r="A3" t="s">
        <v>24</v>
      </c>
    </row>
  </sheetData>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B64C7D-FA27-4CCA-AC7D-65B3D2FC3DC4}">
  <ds:schemaRefs>
    <ds:schemaRef ds:uri="acaf4567-dc07-471f-892c-2bcb86ef35ae"/>
    <ds:schemaRef ds:uri="http://www.w3.org/XML/1998/namespace"/>
    <ds:schemaRef ds:uri="http://purl.org/dc/dcmitype/"/>
    <ds:schemaRef ds:uri="http://schemas.microsoft.com/office/2006/documentManagement/types"/>
    <ds:schemaRef ds:uri="http://purl.org/dc/elements/1.1/"/>
    <ds:schemaRef ds:uri="c1f338ac-e338-414f-952c-f74dcc6d59e1"/>
    <ds:schemaRef ds:uri="http://purl.org/dc/terms/"/>
    <ds:schemaRef ds:uri="http://schemas.microsoft.com/office/infopath/2007/PartnerControls"/>
    <ds:schemaRef ds:uri="http://schemas.openxmlformats.org/package/2006/metadata/core-properties"/>
    <ds:schemaRef ds:uri="0eb656aa-4e79-4e95-9076-bc119a23e0cc"/>
    <ds:schemaRef ds:uri="http://schemas.microsoft.com/office/2006/metadata/properties"/>
  </ds:schemaRefs>
</ds:datastoreItem>
</file>

<file path=customXml/itemProps2.xml><?xml version="1.0" encoding="utf-8"?>
<ds:datastoreItem xmlns:ds="http://schemas.openxmlformats.org/officeDocument/2006/customXml" ds:itemID="{A2B77F02-9BC8-4966-8E94-467844E1FC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1DB2744-1033-418D-BDF1-9B889F7DBB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Introduction</vt:lpstr>
      <vt:lpstr>Data sheet</vt:lpstr>
      <vt:lpstr>Box 1 Dosages</vt:lpstr>
      <vt:lpstr>Data sheet totals</vt:lpstr>
      <vt:lpstr>Dropdowns</vt:lpstr>
      <vt:lpstr>'Data sheet'!Print_Area</vt:lpstr>
      <vt:lpstr>'Data sheet totals'!Print_Area</vt:lpstr>
      <vt:lpstr>Introduction!Print_Area</vt:lpstr>
      <vt:lpstr>'Data sheet'!Print_Titles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NG191 COVID-19 rapid guideline: managing COVID-19: Baseline assessment tool 01/05/2025</dc:title>
  <dc:creator/>
  <cp:lastModifiedBy/>
  <dcterms:created xsi:type="dcterms:W3CDTF">2019-11-29T09:17:18Z</dcterms:created>
  <dcterms:modified xsi:type="dcterms:W3CDTF">2026-02-25T10:53:16Z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2024-02-07T12:30:51Z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76864713-cde2-4699-a2ba-f2a19d2ea000</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