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B001A758-6E05-46D5-A0AF-D36BB99F2085}" xr6:coauthVersionLast="47" xr6:coauthVersionMax="47" xr10:uidLastSave="{00000000-0000-0000-0000-000000000000}"/>
  <bookViews>
    <workbookView xWindow="-108" yWindow="-108" windowWidth="23256" windowHeight="12456"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sheet'!$A$2:$M$177</definedName>
    <definedName name="_xlnm.Print_Area" localSheetId="1">'Data sheet'!$A$1:$M$177</definedName>
    <definedName name="_xlnm.Print_Area" localSheetId="2">'Data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5" i="27" l="1"/>
  <c r="B4" i="27"/>
</calcChain>
</file>

<file path=xl/sharedStrings.xml><?xml version="1.0" encoding="utf-8"?>
<sst xmlns="http://schemas.openxmlformats.org/spreadsheetml/2006/main" count="383" uniqueCount="306">
  <si>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</si>
  <si>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</si>
  <si>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</si>
  <si>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</si>
  <si>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</si>
  <si>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</si>
  <si>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</si>
  <si>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</si>
  <si>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</si>
  <si>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</si>
  <si>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</si>
  <si>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</si>
  <si>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</si>
  <si>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</si>
  <si>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</si>
  <si>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</si>
  <si>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</si>
  <si>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</si>
  <si>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</si>
  <si>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</si>
  <si>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</si>
  <si>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</si>
  <si>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</si>
  <si>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</si>
  <si>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</si>
  <si>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</si>
  <si>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Baseline assessment tool for cardiovascular disease: risk assessment and reduction, including lipid modification (NG238)</t>
  </si>
  <si>
    <t>Published: 18 July 2014</t>
  </si>
  <si>
    <t>Identifying people for full formal risk assessment</t>
  </si>
  <si>
    <t>For the primary prevention of cardiovascular disease (CVD) in primary care, use a systematic strategy to identify people who are likely to be at high risk of CVD.</t>
  </si>
  <si>
    <t>1.1.1</t>
  </si>
  <si>
    <t>2008, amended 2014</t>
  </si>
  <si>
    <t>Prioritise people based on an estimate of their CVD risk before doing a full formal risk assessment. Estimate their CVD risk using CVD risk factors already recorded in primary care electronic medical records.</t>
  </si>
  <si>
    <t>1.1.2</t>
  </si>
  <si>
    <t>Review estimates of CVD risk on an ongoing basis for people over 40.</t>
  </si>
  <si>
    <t>1.1.3</t>
  </si>
  <si>
    <t>Prioritise people for a full formal risk assessment if their estimated 10year risk of CVD is 10% or more.</t>
  </si>
  <si>
    <t>1.1.4</t>
  </si>
  <si>
    <t>Discuss the process of risk assessment with the person identified as being at risk, including the option of declining any formal risk assessment.</t>
  </si>
  <si>
    <t>1.1.5</t>
  </si>
  <si>
    <t>Do not use opportunistic assessment as the main strategy in primary care to identify CVD risk in unselected people.</t>
  </si>
  <si>
    <t>1.1.6</t>
  </si>
  <si>
    <t>Full formal risk assessment</t>
  </si>
  <si>
    <t>1.1.7</t>
  </si>
  <si>
    <t>1.1.8</t>
  </si>
  <si>
    <t>1.1.9</t>
  </si>
  <si>
    <t>1.1.10</t>
  </si>
  <si>
    <t>1.1.11</t>
  </si>
  <si>
    <t>Communication about risk assessment, lifestyle changes and treatment</t>
  </si>
  <si>
    <t>Follow the recommendations on communication in NICE’s guidelines on patient experience in adult NHS services and shared decision making.</t>
  </si>
  <si>
    <t>1.1.12</t>
  </si>
  <si>
    <t>Set aside adequate time during the consultation to provide information on risk assessment and to answer any questions. Arrange for further consultation if needed.</t>
  </si>
  <si>
    <t>1.1.13</t>
  </si>
  <si>
    <t>2008, amended May 2023</t>
  </si>
  <si>
    <t>Document the discussion relating to the consultation on risk assessment and the person's decision.</t>
  </si>
  <si>
    <t>1.1.14</t>
  </si>
  <si>
    <t>1.1.15</t>
  </si>
  <si>
    <t>1.1.16</t>
  </si>
  <si>
    <t>To encourage the person to participate in reducing their CVD risk:
• find out what, if anything, the person has already been told about their CVD risk and how they feel about it
• explore the person's beliefs about what determines future health (this may affect their attitude to changing risk)
• assess their readiness to make changes to their lifestyle (diet, physical activity, smoking and alcohol consumption), to undergo investigations and to take long-term medication
• assess their confidence to make changes to their lifestyle, undergo investigations and take medication
• inform them of potential future management options based on current evidence and best practice
• involve them in developing a shared management plan
• check that they have understood what has been discussed.</t>
  </si>
  <si>
    <t>1.1.17</t>
  </si>
  <si>
    <t>If the person's CVD risk is at a level where treatment is recommended but they decline the offer of treatment, advise them that their CVD risk should be reassessed in the future. Record their choice in their medical records.</t>
  </si>
  <si>
    <t>1.1.18</t>
  </si>
  <si>
    <t>1.2 Aspirin for primary prevention of cardiovascular disease</t>
  </si>
  <si>
    <t>1.2.1</t>
  </si>
  <si>
    <t>1.3 Lifestyle changes for the primary and secondary prevention of cardiovascular disease</t>
  </si>
  <si>
    <t>Behaviour change</t>
  </si>
  <si>
    <t>Advise and support people at high risk of or with CVD to achieve a healthy lifestyle in line with NICE's guideline on behaviour change: general approaches.</t>
  </si>
  <si>
    <t>1.3.1</t>
  </si>
  <si>
    <t>2014, amended May 2023</t>
  </si>
  <si>
    <t>Healthy eating</t>
  </si>
  <si>
    <t>For advice on healthy eating, see the NHS eat well guide.</t>
  </si>
  <si>
    <t>Cardioprotective diet</t>
  </si>
  <si>
    <t>1.3.2</t>
  </si>
  <si>
    <t>Advise people at high risk of or with CVD to:
• reduce their saturated fat intake
• increase their mono-unsaturated fat intake with olive oil, rapeseed oil or spreads based on these oils and to use them in food preparation.</t>
  </si>
  <si>
    <t>1.3.3</t>
  </si>
  <si>
    <t>Take account of a person's individual circumstances – for example, drug treatment, comorbidities and other lifestyle changes when giving dietary advice.</t>
  </si>
  <si>
    <t>1.3.4</t>
  </si>
  <si>
    <t>Physical activity</t>
  </si>
  <si>
    <t>Advise people at high risk of or with CVD to do aerobic and muscle-strengthening activities in line with the UK Chief Medical Officers’ physical activity guidelines.</t>
  </si>
  <si>
    <t>1.3.5</t>
  </si>
  <si>
    <t>Encourage people who are unable to perform moderate intensity physical activity because of comorbidity, medical conditions or personal circumstances to exercise at their maximum safe capacity.</t>
  </si>
  <si>
    <t>1.3.6</t>
  </si>
  <si>
    <t>Advice about physical activity should take into account the person's needs, preferences and circumstances. Agree goals and provide the person with written information about the benefits of activity and local opportunities to be active, in line with recommendation 2 of NICE’s guideline on physical activity: brief advice for adults.</t>
  </si>
  <si>
    <t>1.3.7</t>
  </si>
  <si>
    <t>Follow recommendation 8 of NICE’s guideline on walking and cycling, and recommendation 2 of NICE’s guideline on exercise referral schemes.</t>
  </si>
  <si>
    <t>1.3.8</t>
  </si>
  <si>
    <t>Weight management</t>
  </si>
  <si>
    <t>1.3.9</t>
  </si>
  <si>
    <t>Alcohol consumption</t>
  </si>
  <si>
    <t>For advice on how to keep the health risks from drinking alcohol to a low level, see the UK Chief Medical Officer’s alcohol consumption guidelines.</t>
  </si>
  <si>
    <t>1.3.10</t>
  </si>
  <si>
    <t>Smoking cessation</t>
  </si>
  <si>
    <t>Advise and support all people who smoke to stop, in line with the recommendations on treating tobacco dependence in NICE’s guideline on tobacco.</t>
  </si>
  <si>
    <t>1.3.11</t>
  </si>
  <si>
    <t>Plant stanols and sterols</t>
  </si>
  <si>
    <t>Do not advise any of the following to take plant stanols or sterols to prevent CVD:
• people being treated for primary prevention
• people being treated for secondary prevention
• people with CKD
• people with type 1 diabetes
• people with type 2 diabetes.</t>
  </si>
  <si>
    <t>1.3.12</t>
  </si>
  <si>
    <t>1.4 Initial lipid measurement and referral for specialist review</t>
  </si>
  <si>
    <t>Measure both total blood cholesterol and high-density lipoprotein (HDL) cholesterol to achieve the best estimate of CVD risk.</t>
  </si>
  <si>
    <t>1.4.1</t>
  </si>
  <si>
    <t>Use clinical findings, a full lipid profile and family history to judge the likelihood of a familial lipid disorder, rather than using strict lipid cut off values alone.</t>
  </si>
  <si>
    <t>1.4.2</t>
  </si>
  <si>
    <t>2014, amended December 2023</t>
  </si>
  <si>
    <t>Exclude possible common secondary causes of dyslipidaemia (such as excess alcohol intake, uncontrolled diabetes, hypothyroidism, liver disease and nephrotic syndrome) before referring for specialist review.</t>
  </si>
  <si>
    <t>1.4.3</t>
  </si>
  <si>
    <t>Use the recommendations in NICE’s guideline on familial hypercholesterolaemia to determine whether to suspect, and how to treat, familial hypercholesterolaemia.</t>
  </si>
  <si>
    <t>1.4.4</t>
  </si>
  <si>
    <t>Arrange for specialist assessment of people with a total blood cholesterol level of more than 9.0 mmol per litre or a non-HDL cholesterol level of more than 7.5 mmol per litre even in the absence of a first-degree family history of premature coronary heart disease.</t>
  </si>
  <si>
    <t>1.4.5</t>
  </si>
  <si>
    <t>Refer for urgent specialist review if a person has a triglyceride level of more than 20 mmol per litre that is not a result of excess alcohol intake or poor glycaemic control.</t>
  </si>
  <si>
    <t>1.4.6</t>
  </si>
  <si>
    <t>1.4.7</t>
  </si>
  <si>
    <t>1.4.8</t>
  </si>
  <si>
    <t>1.5 Discussions and assessment before starting statins</t>
  </si>
  <si>
    <t>Discuss risks and benefits of statins</t>
  </si>
  <si>
    <t>1.5.1</t>
  </si>
  <si>
    <t>1.5.2</t>
  </si>
  <si>
    <t>1.5.3</t>
  </si>
  <si>
    <t>Discuss possible interactions between statins and other substances</t>
  </si>
  <si>
    <t>1.5.4</t>
  </si>
  <si>
    <t>Perform baseline blood tests and clinical assessment</t>
  </si>
  <si>
    <t>1.5.5</t>
  </si>
  <si>
    <t>1.5.6</t>
  </si>
  <si>
    <t>1.5.7</t>
  </si>
  <si>
    <t>Choice of drug based on clinical trials</t>
  </si>
  <si>
    <t>Be aware that when deciding on lipid-lowering treatment to prevent CVD, drugs are preferred for which there is evidence in clinical trials of a beneficial effect on CVD morbidity and mortality.</t>
  </si>
  <si>
    <t>1.5.8</t>
  </si>
  <si>
    <t>Statins and pregnancy</t>
  </si>
  <si>
    <t>Be aware that statins are contraindicated in pregnancy because of the risk to the unborn child of exposure to statins.</t>
  </si>
  <si>
    <t>1.5.9</t>
  </si>
  <si>
    <t>Explain that:
• statins should be stopped if pregnancy is a possibility
• statins should be stopped 3 months before attempting to conceive
• statins should not be restarted until breastfeeding is finished.</t>
  </si>
  <si>
    <t>1.5.10</t>
  </si>
  <si>
    <t>Lipid target for people taking statins</t>
  </si>
  <si>
    <t>1.6.1</t>
  </si>
  <si>
    <t>Optimising lifestyle changes</t>
  </si>
  <si>
    <t>1.6.2</t>
  </si>
  <si>
    <t>1.6.3</t>
  </si>
  <si>
    <t>1.6.4</t>
  </si>
  <si>
    <t>1.6.5</t>
  </si>
  <si>
    <t>Treating comorbidities and secondary causes of dyslipidaemia</t>
  </si>
  <si>
    <t>1.6.6</t>
  </si>
  <si>
    <t>1.6.7</t>
  </si>
  <si>
    <t>1.6.8</t>
  </si>
  <si>
    <t>1.6.9</t>
  </si>
  <si>
    <t>1.6.10</t>
  </si>
  <si>
    <t>1.6.11</t>
  </si>
  <si>
    <t>1.6.12</t>
  </si>
  <si>
    <t>1.6.13</t>
  </si>
  <si>
    <t>Assessing response to treatment</t>
  </si>
  <si>
    <t>See the section on assessing response to treatment.</t>
  </si>
  <si>
    <t>1.7 Lipid-lowering treatment for secondary prevention of cardiovascular disease</t>
  </si>
  <si>
    <t>Lipid target for people taking lipid-lowering treatments</t>
  </si>
  <si>
    <t>1.7.1</t>
  </si>
  <si>
    <t>Initial treatment</t>
  </si>
  <si>
    <t>1.7.2</t>
  </si>
  <si>
    <t>1.7.3</t>
  </si>
  <si>
    <t>1.7.4</t>
  </si>
  <si>
    <t>1.7.5</t>
  </si>
  <si>
    <t>1.7.6</t>
  </si>
  <si>
    <t>1.7.7</t>
  </si>
  <si>
    <t>Escalating treatment for people on statins</t>
  </si>
  <si>
    <t>1.7.8</t>
  </si>
  <si>
    <t>1.7.9</t>
  </si>
  <si>
    <t>1.7.10</t>
  </si>
  <si>
    <t>1.8 Statins for primary and secondary prevention of cardiovascular disease in people with chronic kidney disease</t>
  </si>
  <si>
    <t>See NICE's guideline on chronic kidney disease for CKD classification. People on renal replacement therapy are outside the scope of this guideline.</t>
  </si>
  <si>
    <t>1.8.1</t>
  </si>
  <si>
    <t>1.8.2</t>
  </si>
  <si>
    <t>1.8.3</t>
  </si>
  <si>
    <t>1.9.1</t>
  </si>
  <si>
    <t>If the person reports adverse effects when taking a high-intensity statin discuss the following strategies with them:
• stopping the statin and trying again when the symptoms have resolved to check if the symptoms are related to the statin 
• changing to a different statin in the same intensity group (rosuvastatin if already receiving atorvastatin)
• reducing the dose 
• changing to a lower intensity statin.</t>
  </si>
  <si>
    <t>1.9.2</t>
  </si>
  <si>
    <t>2014, amended May 2023 and December 2023</t>
  </si>
  <si>
    <t>If a person is not able to tolerate a high-intensity statin aim to treat with the maximum tolerated intensity and dose of statin.</t>
  </si>
  <si>
    <t>1.9.3</t>
  </si>
  <si>
    <t>Advise the person that any statin at any dose reduces CVD risk.</t>
  </si>
  <si>
    <t>1.9.4</t>
  </si>
  <si>
    <t>Secondary prevention of cardiovascular disease</t>
  </si>
  <si>
    <t>1.10.1</t>
  </si>
  <si>
    <t>1.10.2</t>
  </si>
  <si>
    <t>1.10.3</t>
  </si>
  <si>
    <t>1.11 Assessing response to treatment</t>
  </si>
  <si>
    <t>When to repeat blood tests</t>
  </si>
  <si>
    <t>1.11.1</t>
  </si>
  <si>
    <t>1.11.2</t>
  </si>
  <si>
    <t>When to measure creatine kinase</t>
  </si>
  <si>
    <t>1.11.3</t>
  </si>
  <si>
    <t>1.11.4</t>
  </si>
  <si>
    <t>1.11.5</t>
  </si>
  <si>
    <t>Increase in blood glucose or HbA1c</t>
  </si>
  <si>
    <t>1.11.6</t>
  </si>
  <si>
    <t>Restarting statins</t>
  </si>
  <si>
    <t>1.11.7</t>
  </si>
  <si>
    <t>Annual medication review</t>
  </si>
  <si>
    <t>1.11.8</t>
  </si>
  <si>
    <t>1.11.9</t>
  </si>
  <si>
    <t>1.11.10</t>
  </si>
  <si>
    <t>1.11.11</t>
  </si>
  <si>
    <t>1.12 Lipid-lowering treatments that should not be used or not used routinely</t>
  </si>
  <si>
    <t>Adherence to statin treatment</t>
  </si>
  <si>
    <t>Do not offer coenzyme Q10 or vitamin D to increase adherence to statin treatment.</t>
  </si>
  <si>
    <t>1.12.1</t>
  </si>
  <si>
    <t>Fibrates</t>
  </si>
  <si>
    <t>Do not routinely offer fibrates to prevent CVD.</t>
  </si>
  <si>
    <t>1.12.2</t>
  </si>
  <si>
    <t>Nicotinic acid</t>
  </si>
  <si>
    <t>Do not offer nicotinic acid (niacin) to prevent CVD.</t>
  </si>
  <si>
    <t>1.12.3</t>
  </si>
  <si>
    <t>Bile acid sequestrants (anion exchange resins)</t>
  </si>
  <si>
    <t>Do not offer a bile acid sequestrant (anion exchange resin) to prevent CVD.</t>
  </si>
  <si>
    <t>1.12.4</t>
  </si>
  <si>
    <t>Omega 3 fatty acid compounds</t>
  </si>
  <si>
    <t>1.12.5</t>
  </si>
  <si>
    <t>1.12.6</t>
  </si>
  <si>
    <t>Combination treatment</t>
  </si>
  <si>
    <t>1.12.7</t>
  </si>
  <si>
    <t>Updated: 14 December 2023</t>
  </si>
  <si>
    <t>January 2023</t>
  </si>
  <si>
    <t>Do not routinely offer aspirin for primary prevention of CVD. 
For guidance on using aspirin to prevent venous thromboembolism in over 16s in hospital, see NICE’s guideline on venous thromboembolism in over 16s: reducing the risk of hospital-acquired deep vein thrombosis or pulmonary embolism.</t>
  </si>
  <si>
    <t>May 2023, amended December 2023</t>
  </si>
  <si>
    <t>May 2023</t>
  </si>
  <si>
    <t>December 2023</t>
  </si>
  <si>
    <t>1.11.12</t>
  </si>
  <si>
    <t>These recommendations apply to primary and secondary prevention of CVD, including people with diabetes and CKD. 
They do not apply to people with familial hypercholesterolaemia. For guidance on using fibrates, bile acid sequestrants and combination treatment for this population group, follow the recommendations on drug treatment in NICE’s guideline on familial hypercholesterolaemia.</t>
  </si>
  <si>
    <t xml:space="preserve">Use the QRISK3 tool to calculate the estimated CVD risk within the next 10 years for people aged between 25 and 84 without CVD. </t>
  </si>
  <si>
    <t xml:space="preserve">Use the QRISK3 tool for people with type 2 diabetes aged between 25 and 84. </t>
  </si>
  <si>
    <r>
      <t>Do not use a risk assessment tool for people who are at high risk of CVD, including people with: 
• type 1 diabetes (see the section on primary prevention of CVD for people with type 1 diabetes)
• an estimated glomerular filtration rate less than 60 ml per minute per 1.73 m</t>
    </r>
    <r>
      <rPr>
        <vertAlign val="superscript"/>
        <sz val="12"/>
        <color rgb="FF000000"/>
        <rFont val="Inter"/>
      </rPr>
      <t>2</t>
    </r>
    <r>
      <rPr>
        <sz val="12"/>
        <color rgb="FF000000"/>
        <rFont val="Inter"/>
      </rPr>
      <t xml:space="preserve"> and/or albuminuria (see the section on primary and secondary prevention of CVD for people with chronic kidney disease)
• familial hypercholesterolaemia (see NICE's guideline on familial hypercholesterolaemia) or other inherited disorders of lipid metabolism.</t>
    </r>
  </si>
  <si>
    <t>Consider people aged 85 or older to be at increased risk of CVD because of age alone, particularly people who smoke or have raised blood pressure.</t>
  </si>
  <si>
    <t xml:space="preserve">During the annual medication review:
• discuss and encourage medicines adherence, if the shared decision is to continue with lipid-lowering treatment 
• discuss and encourage dietary and lifestyle changes if appropriate 
• address CVD risk factors. </t>
  </si>
  <si>
    <t xml:space="preserve">Discuss with people who are stable on a low-intensity statin or medium‑intensity statin the likely benefits and potential risks of changing to a high-intensity statin when they have a medication review and agree with the person whether a change is needed. </t>
  </si>
  <si>
    <t xml:space="preserve">Recognise that CVD risk tools may underestimate risk in certain groups of people, including but not limited to:
• people treated for HIV
• people already taking medicines to treat CVD risk factors
• people who have recently stopped smoking
• people taking medicines that can cause dyslipidaemia such as immunosuppressant drugs
• people with severe mental illness 
• people with autoimmune disorders, and other systemic inflammatory disorders. </t>
  </si>
  <si>
    <t xml:space="preserve">Advise people at high risk of or with CVD to eat a diet in which total fat intake is 30% or less of total energy intake, saturated fats are 7% or less of total energy intake, and where possible saturated fats are replaced by monounsaturated and polyunsaturated fats. </t>
  </si>
  <si>
    <t xml:space="preserve">Make decisions about starting statin treatment after an informed discussion between the clinician and the person about the risks and benefits of statins. </t>
  </si>
  <si>
    <t xml:space="preserve">Take into account potential benefits from lifestyle changes, the person’s preferences, the presence of any comorbidities, whether they are on multiple medications, whether they are frail and their life expectancy. (See also NICE’s guideline on multimorbidity.) </t>
  </si>
  <si>
    <t xml:space="preserve">Advise people who are being offered a statin that the risk of muscle pain, tenderness or weakness associated with statin use is small and the rate of severe muscle adverse effects (rhabdomyolysis) because of statins is extremely low. </t>
  </si>
  <si>
    <t xml:space="preserve">Do not routinely exclude from statin treatment people who have liver transaminase levels that are raised but are less than 3 times the upper limit of normal. </t>
  </si>
  <si>
    <t>For primary prevention of CVD aim for a greater than 40% reduction in non‑HDL cholesterol.</t>
  </si>
  <si>
    <t>Before offering statin treatment for primary prevention, discuss the benefits of lifestyle changes and optimise the management of all other modifiable CVD risk factors if possible.</t>
  </si>
  <si>
    <t xml:space="preserve">Recognise that people may need support to change their lifestyle. To help them do this, refer them to programmes such as exercise referral schemes or weight management services. (See NICE's guidelines on behaviour change: individual approaches, physical activity: exercise referral schemes and weight management: lifestyle services for overweight or obese adults.) </t>
  </si>
  <si>
    <t xml:space="preserve">Offer people the opportunity to have their risk of CVD assessed again after they have tried to change their lifestyle. </t>
  </si>
  <si>
    <t xml:space="preserve">If lifestyle change is ineffective or inappropriate offer statin treatment. </t>
  </si>
  <si>
    <t xml:space="preserve">Before starting statins, treat comorbidities and secondary causes of dyslipidaemia. </t>
  </si>
  <si>
    <t xml:space="preserve">Offer atorvastatin 20 mg for the primary prevention of CVD to people who have a 10-year QRISK3 score of 10% or more. </t>
  </si>
  <si>
    <t>Do not rule out treatment with atorvastatin 20 mg for the primary prevention of CVD just because the person’s 10-year QRISK3 score is less than 10% if they have an informed preference for taking a statin or there is concern that risk may be underestimated.</t>
  </si>
  <si>
    <t>For people aged 85 and older consider treatment with atorvastatin 20 mg. Be aware of factors that may make treatment inappropriate (see recommendations 1.5.1 and 1.5.2). </t>
  </si>
  <si>
    <t xml:space="preserve">Consider statin treatment for the primary prevention of CVD for people aged 18 to 40 with type 1 diabetes, including those who have had diabetes for 10 years or less. </t>
  </si>
  <si>
    <t xml:space="preserve">When starting treatment with a statin for adults with type 1 diabetes, use atorvastatin 20 mg. </t>
  </si>
  <si>
    <t xml:space="preserve">Offer atorvastatin 80 mg to people with CVD, whatever their cholesterol level, unless the person meets the criteria in recommendation 1.7.3. </t>
  </si>
  <si>
    <t>Offer a lower dose of atorvastatin if any of the following apply:
• it could react with other drugs
• there is a high risk of adverse effects
• the person would prefer to take a lower dose. 
In December 2023, this was an off-label use of atorvastatin. See NICE's information on prescribing medicines.</t>
  </si>
  <si>
    <t xml:space="preserve">Do not delay statin treatment for secondary prevention of CVD but discuss lifestyle changes at the same time if appropriate. </t>
  </si>
  <si>
    <t xml:space="preserve">If a person has acute coronary syndrome do not delay statin treatment. Measure full lipid profile on admission and at 2 to 3 months after starting treatment. </t>
  </si>
  <si>
    <t xml:space="preserve">Treat comorbidities and secondary causes of dyslipidaemia at the same time as starting statin treatment. </t>
  </si>
  <si>
    <t xml:space="preserve">Make decisions about escalating lipid-lowering treatment after an informed discussion between the clinician and the person about the risks and benefits of additional lipid-lowering treatments. </t>
  </si>
  <si>
    <t xml:space="preserve">Take into account the person’s preferences, the presence of any comorbidities, whether they are on multiple medications, whether they are frail and their life expectancy. (See also NICE's guideline on multimorbidity.) </t>
  </si>
  <si>
    <t xml:space="preserve">Consider ezetimibe in addition to the maximum tolerated intensity and dose of statin to reduce CVD risk further, even if the lipid target for secondary prevention of CVD is met (see recommendation 1.7.1). </t>
  </si>
  <si>
    <t>Offer atorvastatin 20 mg for the primary or secondary prevention of CVD to people with CKD.</t>
  </si>
  <si>
    <r>
      <t>If the lipid target for primary or secondary prevention of CVD (see recommendations 1.6.1 and 1.7.1) is not met and eGFR is 30 ml per minute per 1.73 m</t>
    </r>
    <r>
      <rPr>
        <vertAlign val="superscript"/>
        <sz val="12"/>
        <color rgb="FF000000"/>
        <rFont val="Inter"/>
      </rPr>
      <t xml:space="preserve">2 </t>
    </r>
    <r>
      <rPr>
        <sz val="12"/>
        <color rgb="FF000000"/>
        <rFont val="Inter"/>
      </rPr>
      <t xml:space="preserve">or more, increase the dose of atorvastatin. </t>
    </r>
  </si>
  <si>
    <r>
      <t>Agree the use of higher doses with a renal specialist if eGFR is less than 30 ml per minute per 1.73 m</t>
    </r>
    <r>
      <rPr>
        <vertAlign val="superscript"/>
        <sz val="12"/>
        <color rgb="FF000000"/>
        <rFont val="Inter"/>
      </rPr>
      <t>2</t>
    </r>
    <r>
      <rPr>
        <sz val="12"/>
        <color rgb="FF000000"/>
        <rFont val="Inter"/>
      </rPr>
      <t xml:space="preserve">. </t>
    </r>
  </si>
  <si>
    <t xml:space="preserve">Measure liver transaminase and full lipid profile at 2 to 3 months after starting or changing lipid-lowering treatment. </t>
  </si>
  <si>
    <t>Measure liver transaminase at 12 months, but not again unless clinically indicated.</t>
  </si>
  <si>
    <t xml:space="preserve">Advise people who are being treated with a statin to seek medical advice if they develop unexplained muscle symptoms (pain, tenderness or weakness). If this occurs, measure creatine kinase. </t>
  </si>
  <si>
    <t xml:space="preserve">If people report muscle pain, tenderness or weakness while taking a statin and have a creatine kinase level less than 5 times the upper limit of normal, reassure them that their symptoms are unlikely to be due to the statin and explore other possible causes. </t>
  </si>
  <si>
    <t xml:space="preserve">Do not measure creatine kinase levels in asymptomatic people who are being treated with a statin. </t>
  </si>
  <si>
    <t xml:space="preserve">Do not stop statins because of an increase in blood glucose level or HbA1c. (See the recommendations on assessing for risk of diabetes mellitus in NICE's guideline on preventing type 2 diabetes.) </t>
  </si>
  <si>
    <t xml:space="preserve">Remind the person to restart the statin if they stopped taking it because of drug interactions or to treat intercurrent illnesses. </t>
  </si>
  <si>
    <t xml:space="preserve">Provide annual medication reviews for people on lipid-lowering treatment. </t>
  </si>
  <si>
    <t>Offer an annual full lipid profile to inform discussions about secondary prevention of CVD.</t>
  </si>
  <si>
    <t xml:space="preserve">Consider an annual full lipid profile to inform discussions about primary prevention of CVD. </t>
  </si>
  <si>
    <t>1.1  Identifying and assessing cardiovascular disease risk for people without established cardiovascular disease</t>
  </si>
  <si>
    <t>© NICE 2025. All rights reserved.</t>
  </si>
  <si>
    <t>National Institute for Health and Care Excellence
3rd floor, 3 Piccadilly Place, Manchester, M1 3BN; www.nice.org.uk</t>
  </si>
  <si>
    <t>Offer people at high risk of or with CVD who are overweight or obese appropriate interventions in line with NICE’s guideline on overweight and obesity management.</t>
  </si>
  <si>
    <t>Before starting statins perform baseline blood tests and clinical assessment. Include all of the following in the assessment:
• smoking status
• alcohol consumption
• blood pressure (see NICE's guideline on hypertension)
• BMI or other measure of obesity (see NICE's guideline on overweight and obesity management)
• full lipid profile
• diabetes status
• renal function
• transaminase level (alanine aminotransferase or aspartate aminotransferase)
• thyroid‑stimulating hormone level in people with symptoms of underactive or overactive thyroid.</t>
  </si>
  <si>
    <t xml:space="preserve">Before offering a statin, ask the person if they have had persistent generalised unexplained muscle symptoms (pain, tenderness or weakness), whether associated or not with previous lipid‑lowering treatment. If they have, measure creatine kinase levels. If creatine kinase levels are:
• more than 5 times the upper limit of normal, re‑measure creatine kinase after 7 days; if creatine kinase levels are still 5 times the upper limit of normal, do not start statin treatment (see the section on treatment if statins are contraindicated or not tolerated)
• raised but less than 5 times the upper limit of normal, start statin treatment at a lower dose. </t>
  </si>
  <si>
    <t>1.6 Lipid-lowering treatment for primary prevention of cardiovascular disease</t>
  </si>
  <si>
    <t>There is a NICE patient decision aid to support discussions about statin treatment to reduce the risk of heart disease and stroke for people without CVD. Also see the sections on optimising statin treatment and assessing response to treatment.</t>
  </si>
  <si>
    <t>Statin treatment for people with and without type 2 diabetes</t>
  </si>
  <si>
    <t>Statin treatment for people with type 1 diabetes</t>
  </si>
  <si>
    <r>
      <t xml:space="preserve">Offer statin treatment for the primary prevention of CVD to adults with type 1 diabetes who:
• are older than 40 years </t>
    </r>
    <r>
      <rPr>
        <b/>
        <sz val="12"/>
        <color rgb="FF000000"/>
        <rFont val="Inter"/>
      </rPr>
      <t>or</t>
    </r>
    <r>
      <rPr>
        <sz val="12"/>
        <color rgb="FF000000"/>
        <rFont val="Inter"/>
      </rPr>
      <t xml:space="preserve">
• have had diabetes for more than 10 years </t>
    </r>
    <r>
      <rPr>
        <b/>
        <sz val="12"/>
        <color rgb="FF000000"/>
        <rFont val="Inter"/>
      </rPr>
      <t>or</t>
    </r>
    <r>
      <rPr>
        <sz val="12"/>
        <color rgb="FF000000"/>
        <rFont val="Inter"/>
      </rPr>
      <t xml:space="preserve">
• have established nephropathy</t>
    </r>
    <r>
      <rPr>
        <b/>
        <sz val="12"/>
        <color rgb="FF000000"/>
        <rFont val="Inter"/>
      </rPr>
      <t xml:space="preserve"> or</t>
    </r>
    <r>
      <rPr>
        <sz val="12"/>
        <color rgb="FF000000"/>
        <rFont val="Inter"/>
      </rPr>
      <t xml:space="preserve">
• have other CVD risk factors.</t>
    </r>
  </si>
  <si>
    <t xml:space="preserve">Optimising statin treatment </t>
  </si>
  <si>
    <t>Ezetimibe, co-administered with a statin, is recommended as an option in NICE technology appraisal guidance for treating primary hypercholesterolaemia in some adults who have started statin therapy when serum total or low-density lipoprotein (LDL) cholesterol concentration is not appropriately controlled. For full details, see the guidance on ezetimibe (TA385, 2016).</t>
  </si>
  <si>
    <t>These recommendations apply to people with and without type 1 and 2 diabetes. 
Also see the sections on optimising statin treatment and assessing response to treatment.</t>
  </si>
  <si>
    <t xml:space="preserve">As part of the December 2023 update, a new NICE indicator was developed to support quality improvement in managing cholesterol levels for people with CVD. This NICE indicator is suitable for inclusion in local and national general practice measurement frameworks, including those underpinned with financial incentives:
IND278: The percentage of patients with cardiovascular disease (CVD) in whom the last recorded LDL or non-HDL cholesterol level (measured in the preceding 12 months) is 2.0 mmol per litre or less for LDL cholesterol or 2.6 mmol per litre or less for non-HDL cholesterol. </t>
  </si>
  <si>
    <t>If the person is taking the maximum tolerated dose and intensity of statin but the lipid target for secondary prevention of CVD is not met (see recommendation 1.7.1), consider additional lipid-lowering treatments recommended as options in NICE’s technology appraisal guidance on:
•	alirocumab (TA393, June 2016)
•	evolocumab (TA394, June 2016)
•	ezetimibe (TA385, February 2016)
•	inclisiran (TA733, October 2021).
See the relevant NICE technology appraisal guidance for full details.</t>
  </si>
  <si>
    <t>See the section on optimising statin treatment.</t>
  </si>
  <si>
    <t>1.10  Treatment if statins are contraindicated or not tolerated</t>
  </si>
  <si>
    <t>Also see the section on assessing response to treatment.</t>
  </si>
  <si>
    <t>Primary prevention of cardiovascular disease</t>
  </si>
  <si>
    <t>Ezetimibe is recommended as an option in NICE technology appraisal guidance for treating primary hypercholesterolaemia in adults if statins are contraindicated or not tolerated. For full details, see the guidance on ezetimibe (TA385, 2016).</t>
  </si>
  <si>
    <t>Bempedoic acid with ezetimibe is recommended as an option in NICE technology appraisal guidance for treating primary hypercholesterolaemia or mixed dyslipidaemia if statins are contraindicated or not tolerated, and ezetimibe alone does not control LDL cholesterol well enough. For full details, see the guidance on bempedoic acid with ezetimibe (TA694, 2021).</t>
  </si>
  <si>
    <t>1.10.4</t>
  </si>
  <si>
    <t xml:space="preserve">Offer ezetimibe instead of a statin to people for whom statins are contraindicated or, if after documented discussion of the strategies outlined in recommendations 1.9.2 and 1.9.3, it is recognised the person cannot tolerate statins of any intensity or dose. This applies whatever the person’s cholesterol level. 
Ezetimibe is recommended as an option in NICE technology appraisal guidance for treating primary hypercholesterolaemia in adults if statins are contraindicated or not tolerated. For full details, see the guidance on ezetimibe (TA385, 2016). </t>
  </si>
  <si>
    <t>Do not offer omega 3 fatty acid compounds to prevent CVD.
Icosapent ethyl is an exception to this if used as described in NICE's technology appraisal guidance on icosapent ethyl with statin therapy for reducing the risk of cardiovascular events in people with raised triglycerides (TA805, 2022)</t>
  </si>
  <si>
    <t>Tell people that there is no evidence that omega 3 fatty acid compounds help to prevent CVD, except use of icosapent ethyl as described in NICE's technology appraisal guidance on icosapent ethyl with statin therapy for reducing the risk of cardiovascular events in people with raised triglycerides (TA805, 2022).</t>
  </si>
  <si>
    <t>For secondary prevention of CVD, aim for LDL cholesterol levels of 2.0 mmol per litre or less, or non-HDL cholesterol levels of 2.6 mmol per litre or less.</t>
  </si>
  <si>
    <t>1.9  Optimising statin treatment</t>
  </si>
  <si>
    <t xml:space="preserve">If the person is taking ezetimibe but the lipid target for secondary prevention is not met (see recommendation 1.7.1), consider alternative or additional lipid-lowering treatments recommended as options in NICE’s technology appraisal guidance on:
•	alirocumab (TA393, June 2016)
•	bempedoic acid with ezetimibe (TA694, April 2021)
•	evolocumab (TA394, June 2016)
•	inclisiran (TA733, October 2021). 
See the relevant NICE technology appraisal guidance for full details. </t>
  </si>
  <si>
    <r>
      <t xml:space="preserve">To prevent CVD, do not offer the combination of a statin with: 
•	a bile acid sequestrant (anion exchange resin), a fibrate or nicotinic acid </t>
    </r>
    <r>
      <rPr>
        <b/>
        <sz val="12"/>
        <color rgb="FF000000"/>
        <rFont val="Inter"/>
      </rPr>
      <t>or</t>
    </r>
    <r>
      <rPr>
        <sz val="12"/>
        <color rgb="FF000000"/>
        <rFont val="Inter"/>
      </rPr>
      <t xml:space="preserve">
•	an omega 3 fatty acid compound, except icosapent ethyl as described in NICE's technology appraisal guidance on icosapent ethyl with statin therapy for reducing the risk of cardiovascular events in people with raised triglycerides (TA805, 2022). </t>
    </r>
  </si>
  <si>
    <t>Optimising statin treatment</t>
  </si>
  <si>
    <t>Offer people information about their absolute risk of CVD and the absolute benefits and harms of any intervention over a 10-year period.</t>
  </si>
  <si>
    <t>Consider using a lifetime risk tool such as QRISK3-lifetime to inform discussions on CVD risk and to motivate lifestyle changes, particularly for people with a 10-year QRISK3 score less than 10%, and people under 40 who have CVD risk factors.</t>
  </si>
  <si>
    <r>
      <t xml:space="preserve">In people with a triglyceride level between 10 and 20 mmol per litre: 
• repeat the triglyceride measurement with a fasting test (after an interval of 5 days, but within 2 weeks) </t>
    </r>
    <r>
      <rPr>
        <b/>
        <sz val="12"/>
        <color rgb="FF000000"/>
        <rFont val="Inter"/>
      </rPr>
      <t>and</t>
    </r>
    <r>
      <rPr>
        <sz val="12"/>
        <color rgb="FF000000"/>
        <rFont val="Inter"/>
      </rPr>
      <t xml:space="preserve">
• review for potential secondary causes of hyperlipidaemia </t>
    </r>
    <r>
      <rPr>
        <b/>
        <sz val="12"/>
        <color rgb="FF000000"/>
        <rFont val="Inter"/>
      </rPr>
      <t>and</t>
    </r>
    <r>
      <rPr>
        <sz val="12"/>
        <color rgb="FF000000"/>
        <rFont val="Inter"/>
      </rPr>
      <t xml:space="preserve">
• seek specialist advice if the triglyceride level remains at more than 10 mmol per litre.</t>
    </r>
  </si>
  <si>
    <r>
      <t xml:space="preserve">In people with a triglyceride level between 4.5 and 9.9 mmol per litre: 
• be aware that the CVD risk may be underestimated by risk assessment tools </t>
    </r>
    <r>
      <rPr>
        <b/>
        <sz val="12"/>
        <color rgb="FF000000"/>
        <rFont val="Inter"/>
      </rPr>
      <t>and</t>
    </r>
    <r>
      <rPr>
        <sz val="12"/>
        <color rgb="FF000000"/>
        <rFont val="Inter"/>
      </rPr>
      <t xml:space="preserve">
• optimise the management of other CVD risk factors present </t>
    </r>
    <r>
      <rPr>
        <b/>
        <sz val="12"/>
        <color rgb="FF000000"/>
        <rFont val="Inter"/>
      </rPr>
      <t>and</t>
    </r>
    <r>
      <rPr>
        <sz val="12"/>
        <color rgb="FF000000"/>
        <rFont val="Inter"/>
      </rPr>
      <t xml:space="preserve">
• seek specialist advice if non-HDL cholesterol level is more than 7.5 mmol per litre.</t>
    </r>
  </si>
  <si>
    <r>
      <t xml:space="preserve">Advise people who are being treated with a statin:
• that other drugs, some foods (for example, grapefruit juice) and some supplements may interfere with statins </t>
    </r>
    <r>
      <rPr>
        <b/>
        <sz val="12"/>
        <color rgb="FF000000"/>
        <rFont val="Inter"/>
      </rPr>
      <t>and</t>
    </r>
    <r>
      <rPr>
        <sz val="12"/>
        <color rgb="FF000000"/>
        <rFont val="Inter"/>
      </rPr>
      <t xml:space="preserve">
• to always consult the patient information leaflet, a pharmacist or prescriber for advice when starting other drugs or thinking about taking supplements.</t>
    </r>
  </si>
  <si>
    <t>If the lipid target for primary or secondary prevention of CVD (see recommendations 1.6.1 and 1.7.1) is not met:
• discuss adherence and timing of statin dose with the person
• encourage them to continue improvements to their diet and lifestyle, and to make further changes if appropriate
• consider increasing the statin intensity/dose if the person is not currently taking a high-intensity statin at the maximum tolerated dose.</t>
  </si>
  <si>
    <t>Until electronic clinical systems in which QRISK2 is embedded are updated with QRISK3, it may be necessary to use QRISK2.
When assessing risk for people taking corticosteroids or atypical antipsychotics or people with systemic lupus erythematosus, migraine, severe mental illness or erectile dysfunction, use QRISK3 because QRISK2 does not take these risk factors into account and so may underestimate the 10 year CVD risk in these populations.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</si>
</sst>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u/>
      <sz val="12"/>
      <color theme="10"/>
      <name val="Lato"/>
      <family val="2"/>
    </font>
    <font>
      <sz val="12"/>
      <name val="Inter"/>
    </font>
    <font>
      <sz val="10"/>
      <color theme="1"/>
      <name val="Lato"/>
      <family val="2"/>
    </font>
    <font>
      <sz val="12"/>
      <name val="Lato"/>
      <family val="2"/>
    </font>
    <font>
      <vertAlign val="superscript"/>
      <sz val="12"/>
      <color rgb="FF000000"/>
      <name val="Inter"/>
    </font>
    <font>
      <sz val="8"/>
      <name val="Lato"/>
      <family val="2"/>
    </font>
    <font>
      <b/>
      <sz val="12"/>
      <color rgb="FF000000"/>
      <name val="Inter"/>
    </font>
  </fonts>
  <fills count="9">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EAD05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4" fillId="0" borderId="0" applyNumberFormat="0" applyFill="0" applyBorder="0" applyAlignment="0" applyProtection="0"/>
  </cellStyleXfs>
  <cellXfs count="39">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8" fillId="0" borderId="0" xfId="0" applyFont="1" applyAlignment="1">
      <alignment horizontal="left" vertical="top"/>
    </xf>
    <xf numFmtId="0" fontId="12" fillId="5" borderId="0" xfId="0" applyFont="1" applyFill="1" applyAlignment="1">
      <alignment horizontal="left" vertical="top"/>
    </xf>
    <xf numFmtId="0" fontId="13" fillId="6" borderId="0" xfId="0" applyFont="1" applyFill="1" applyAlignment="1">
      <alignment horizontal="left" vertical="top"/>
    </xf>
    <xf numFmtId="0" fontId="11" fillId="0" borderId="4" xfId="0" applyFont="1" applyBorder="1" applyAlignment="1">
      <alignment horizontal="left" vertical="top" wrapText="1"/>
    </xf>
    <xf numFmtId="0" fontId="11" fillId="7" borderId="4" xfId="0" applyFont="1" applyFill="1" applyBorder="1" applyAlignment="1">
      <alignment horizontal="left" vertical="top" wrapText="1"/>
    </xf>
    <xf numFmtId="0" fontId="15" fillId="8" borderId="1" xfId="1" applyFont="1" applyFill="1" applyBorder="1" applyAlignment="1" applyProtection="1">
      <alignment wrapText="1"/>
    </xf>
    <xf numFmtId="0" fontId="15" fillId="8" borderId="1" xfId="1" applyFont="1" applyFill="1" applyBorder="1" applyAlignment="1" applyProtection="1">
      <alignment vertical="top" wrapText="1"/>
    </xf>
    <xf numFmtId="0" fontId="16" fillId="0" borderId="0" xfId="0" applyFont="1" applyAlignment="1">
      <alignment vertical="top"/>
    </xf>
    <xf numFmtId="0" fontId="17" fillId="0" borderId="0" xfId="1" applyFont="1" applyFill="1" applyBorder="1" applyAlignment="1" applyProtection="1">
      <alignment vertical="top" wrapText="1"/>
    </xf>
    <xf numFmtId="0" fontId="5" fillId="5" borderId="0" xfId="0" applyFont="1" applyFill="1" applyAlignment="1">
      <alignment horizontal="left" vertical="top"/>
    </xf>
    <xf numFmtId="0" fontId="12" fillId="5" borderId="0" xfId="0" applyFont="1" applyFill="1" applyAlignment="1">
      <alignment horizontal="left"/>
    </xf>
    <xf numFmtId="0" fontId="13" fillId="6" borderId="0" xfId="0" applyFont="1" applyFill="1" applyAlignment="1">
      <alignment horizontal="left"/>
    </xf>
    <xf numFmtId="0" fontId="11" fillId="0" borderId="4" xfId="0" applyFont="1" applyBorder="1" applyAlignment="1">
      <alignment horizontal="left" wrapText="1"/>
    </xf>
    <xf numFmtId="0" fontId="11" fillId="7" borderId="4" xfId="0" applyFont="1" applyFill="1" applyBorder="1" applyAlignment="1">
      <alignment horizontal="left" wrapText="1"/>
    </xf>
    <xf numFmtId="49" fontId="11" fillId="0" borderId="4" xfId="0" applyNumberFormat="1" applyFont="1" applyBorder="1" applyAlignment="1">
      <alignment horizontal="left" wrapText="1"/>
    </xf>
  </cellXfs>
  <cellStyles count="2">
    <cellStyle name="Hyperlink" xfId="1" builtinId="8"/>
    <cellStyle name="Normal" xfId="0" builtinId="0"/>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election activeCell="B1" sqref="B1"/>
    </sheetView>
  </sheetViews>
  <sheetFormatPr defaultColWidth="10.83203125" defaultRowHeight="15" x14ac:dyDescent="0.25"/>
  <cols>
    <col min="1" max="1" width="108.4140625" customWidth="1"/>
  </cols>
  <sheetData>
    <row r="1" spans="1:5" ht="82.2" customHeight="1" x14ac:dyDescent="0.25">
      <c r="A1" s="20" t="s">
        <v>26</v>
      </c>
    </row>
    <row r="2" spans="1:5" ht="29.4" customHeight="1" x14ac:dyDescent="0.25">
      <c r="A2" s="19" t="s">
        <v>27</v>
      </c>
      <c r="B2" s="7"/>
      <c r="C2" s="7"/>
      <c r="D2" s="7"/>
      <c r="E2" s="7"/>
    </row>
    <row r="3" spans="1:5" ht="29.4" customHeight="1" x14ac:dyDescent="0.25">
      <c r="A3" s="19" t="s">
        <v>216</v>
      </c>
      <c r="C3" s="7"/>
      <c r="D3" s="7"/>
      <c r="E3" s="7"/>
    </row>
    <row r="4" spans="1:5" ht="54.75" customHeight="1" x14ac:dyDescent="0.25">
      <c r="A4" s="6" t="s">
        <v>20</v>
      </c>
    </row>
    <row r="5" spans="1:5" ht="27.75" customHeight="1" x14ac:dyDescent="0.25">
      <c r="A5" s="21" t="str">
        <f>HYPERLINK("https://www.nice.org.uk/guidance/NG238", "Cardiovascular disease: risk assessment and reduction, including lipid modification")</f>
        <v>Cardiovascular disease: risk assessment and reduction, including lipid modification</v>
      </c>
    </row>
    <row r="6" spans="1:5" ht="47.25" customHeight="1" x14ac:dyDescent="0.25">
      <c r="A6" s="2" t="s">
        <v>3</v>
      </c>
    </row>
    <row r="7" spans="1:5" ht="30" customHeight="1" x14ac:dyDescent="0.25">
      <c r="A7" s="3" t="s">
        <v>8</v>
      </c>
    </row>
    <row r="8" spans="1:5" ht="268.5" customHeight="1" x14ac:dyDescent="0.25">
      <c r="A8" s="4" t="s">
        <v>19</v>
      </c>
    </row>
    <row r="9" spans="1:5" ht="54.75" customHeight="1" x14ac:dyDescent="0.25">
      <c r="A9" s="4" t="s">
        <v>21</v>
      </c>
    </row>
    <row r="10" spans="1:5" ht="46.5" customHeight="1" x14ac:dyDescent="0.25">
      <c r="A10" s="22" t="str">
        <f>HYPERLINK("https://www.nice.org.uk/guidance/NG238/resources", "Tools and resources")</f>
        <v>Tools and resources</v>
      </c>
    </row>
    <row r="11" spans="1:5" ht="34.799999999999997" customHeight="1" x14ac:dyDescent="0.25">
      <c r="A11" s="6" t="s">
        <v>270</v>
      </c>
    </row>
    <row r="12" spans="1:5" ht="18" customHeight="1" x14ac:dyDescent="0.25">
      <c r="A12" s="23" t="s">
        <v>269</v>
      </c>
    </row>
    <row r="13" spans="1:5" ht="15.6" customHeight="1" x14ac:dyDescent="0.25">
      <c r="A13" s="21" t="str">
        <f>HYPERLINK("https://www.nice.org.uk/terms-and-conditions#notice-of-rights", "Subject to Notice of rights")</f>
        <v>Subject to Notice of rights</v>
      </c>
    </row>
    <row r="14" spans="1:5" ht="15.6" customHeight="1" x14ac:dyDescent="0.25">
      <c r="A14" s="5"/>
    </row>
    <row r="15" spans="1:5" ht="15.6" customHeight="1" x14ac:dyDescent="0.25">
      <c r="A15" s="5"/>
    </row>
    <row r="16" spans="1:5" ht="15.6" customHeight="1" x14ac:dyDescent="0.25">
      <c r="A16" s="5"/>
    </row>
    <row r="17" spans="1:1" ht="15.6" customHeight="1" x14ac:dyDescent="0.25"/>
    <row r="18" spans="1:1" ht="15.6" customHeight="1" x14ac:dyDescent="0.25"/>
    <row r="19" spans="1:1" ht="15.6" customHeight="1" x14ac:dyDescent="0.25">
      <c r="A19" s="1"/>
    </row>
    <row r="20" spans="1:1" ht="15.6" customHeight="1" x14ac:dyDescent="0.25"/>
    <row r="21" spans="1:1" ht="15.6" customHeight="1" x14ac:dyDescent="0.25"/>
    <row r="22" spans="1:1" ht="15.6" customHeight="1" x14ac:dyDescent="0.25"/>
    <row r="23" spans="1:1" ht="15.6" customHeight="1" x14ac:dyDescent="0.25"/>
    <row r="24" spans="1:1" ht="15.6" customHeight="1" x14ac:dyDescent="0.25"/>
    <row r="25" spans="1:1" ht="15.6" customHeight="1" x14ac:dyDescent="0.25"/>
    <row r="26" spans="1:1" ht="15.6" customHeight="1" x14ac:dyDescent="0.25"/>
    <row r="27" spans="1:1" ht="15.6" customHeight="1" x14ac:dyDescent="0.25"/>
    <row r="28" spans="1:1" ht="15.6" customHeight="1" x14ac:dyDescent="0.25"/>
    <row r="29" spans="1:1" ht="15.6" customHeight="1" x14ac:dyDescent="0.25"/>
    <row r="30" spans="1:1" ht="15.6" customHeight="1" x14ac:dyDescent="0.25"/>
    <row r="31" spans="1:1" ht="15.6" customHeight="1" x14ac:dyDescent="0.25"/>
    <row r="32" spans="1:1" ht="15.6" customHeight="1" x14ac:dyDescent="0.25"/>
    <row r="33" ht="15.6" customHeight="1" x14ac:dyDescent="0.25"/>
    <row r="34" ht="15.6" customHeight="1" x14ac:dyDescent="0.25"/>
    <row r="35" ht="15.6" customHeight="1" x14ac:dyDescent="0.25"/>
    <row r="36" ht="15.6" customHeight="1" x14ac:dyDescent="0.25"/>
    <row r="37" ht="15.6" customHeight="1" x14ac:dyDescent="0.25"/>
    <row r="38" ht="15.6" customHeight="1" x14ac:dyDescent="0.25"/>
    <row r="39" ht="15.6" customHeight="1" x14ac:dyDescent="0.25"/>
    <row r="40" ht="15.6" customHeight="1" x14ac:dyDescent="0.25"/>
    <row r="41" ht="15.6" customHeight="1" x14ac:dyDescent="0.25"/>
    <row r="42" ht="15.6" customHeight="1" x14ac:dyDescent="0.25"/>
    <row r="43" ht="15.6" customHeight="1" x14ac:dyDescent="0.25"/>
    <row r="44" ht="15.6" customHeight="1" x14ac:dyDescent="0.25"/>
    <row r="45" ht="15.6" customHeight="1" x14ac:dyDescent="0.25"/>
    <row r="46" ht="15.6" customHeight="1" x14ac:dyDescent="0.25"/>
    <row r="47" ht="15.6" customHeight="1" x14ac:dyDescent="0.25"/>
    <row r="48" ht="15.6" customHeight="1" x14ac:dyDescent="0.25"/>
    <row r="49" ht="15.6" customHeight="1"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5.6"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15.6" customHeight="1" x14ac:dyDescent="0.25"/>
    <row r="135" ht="15.6" customHeight="1" x14ac:dyDescent="0.25"/>
    <row r="136" ht="15.6" customHeight="1" x14ac:dyDescent="0.25"/>
    <row r="137"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row r="155" ht="15.6" customHeight="1" x14ac:dyDescent="0.25"/>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77"/>
  <sheetViews>
    <sheetView showGridLines="0" zoomScaleNormal="100" workbookViewId="0">
      <pane ySplit="2" topLeftCell="A3" activePane="bottomLeft" state="frozen"/>
      <selection pane="bottomLeft"/>
    </sheetView>
  </sheetViews>
  <sheetFormatPr defaultColWidth="10.83203125" defaultRowHeight="15" x14ac:dyDescent="0.25"/>
  <cols>
    <col min="1" max="1" width="55" customWidth="1"/>
    <col min="2" max="3" width="18.33203125" customWidth="1"/>
    <col min="4" max="4" width="38.33203125" customWidth="1"/>
    <col min="5" max="5" width="74.4140625" customWidth="1"/>
    <col min="6" max="6" width="36.75" customWidth="1"/>
    <col min="7" max="7" width="78.75" customWidth="1"/>
    <col min="8" max="8" width="43" customWidth="1"/>
    <col min="9" max="9" width="48.75" customWidth="1"/>
    <col min="10" max="10" width="39.6640625" customWidth="1"/>
    <col min="11" max="11" width="8.6640625" customWidth="1"/>
    <col min="12" max="12" width="16.25" customWidth="1"/>
    <col min="13" max="13" width="13.75" customWidth="1"/>
  </cols>
  <sheetData>
    <row r="1" spans="1:15" ht="43.5" customHeight="1" x14ac:dyDescent="0.25">
      <c r="A1" s="24" t="s">
        <v>26</v>
      </c>
      <c r="B1" s="10"/>
      <c r="C1" s="10"/>
      <c r="D1" s="10"/>
      <c r="E1" s="10"/>
      <c r="F1" s="10"/>
      <c r="G1" s="10"/>
      <c r="H1" s="10"/>
      <c r="I1" s="10"/>
      <c r="J1" s="10"/>
      <c r="K1" s="10"/>
      <c r="L1" s="10"/>
      <c r="M1" s="10"/>
    </row>
    <row r="2" spans="1:15" ht="69" customHeight="1" x14ac:dyDescent="0.25">
      <c r="A2" s="8" t="s">
        <v>7</v>
      </c>
      <c r="B2" s="9" t="s">
        <v>13</v>
      </c>
      <c r="C2" s="9" t="s">
        <v>25</v>
      </c>
      <c r="D2" s="9" t="s">
        <v>14</v>
      </c>
      <c r="E2" s="9" t="s">
        <v>15</v>
      </c>
      <c r="F2" s="9" t="s">
        <v>16</v>
      </c>
      <c r="G2" s="9" t="s">
        <v>17</v>
      </c>
      <c r="H2" s="9" t="s">
        <v>18</v>
      </c>
      <c r="I2" s="9" t="s">
        <v>12</v>
      </c>
      <c r="J2" s="9" t="s">
        <v>9</v>
      </c>
      <c r="K2" s="8" t="s">
        <v>2</v>
      </c>
      <c r="L2" s="8" t="s">
        <v>10</v>
      </c>
      <c r="M2" s="8" t="s">
        <v>11</v>
      </c>
    </row>
    <row r="3" spans="1:15" ht="16.8" x14ac:dyDescent="0.3">
      <c r="A3" s="33" t="s">
        <v>268</v>
      </c>
      <c r="B3" s="34"/>
      <c r="C3" s="34"/>
      <c r="D3" s="25"/>
      <c r="E3" s="25"/>
      <c r="F3" s="25"/>
      <c r="G3" s="25"/>
      <c r="H3" s="25"/>
      <c r="I3" s="25"/>
      <c r="J3" s="25"/>
      <c r="K3" s="25"/>
      <c r="L3" s="25"/>
      <c r="M3" s="25"/>
    </row>
    <row r="4" spans="1:15" ht="15.6" x14ac:dyDescent="0.3">
      <c r="A4" s="26" t="s">
        <v>28</v>
      </c>
      <c r="B4" s="35"/>
      <c r="C4" s="35"/>
      <c r="D4" s="26"/>
      <c r="E4" s="26"/>
      <c r="F4" s="26"/>
      <c r="G4" s="26"/>
      <c r="H4" s="26"/>
      <c r="I4" s="26"/>
      <c r="J4" s="26"/>
      <c r="K4" s="26"/>
      <c r="L4" s="26"/>
      <c r="M4" s="26"/>
    </row>
    <row r="5" spans="1:15" ht="46.8" x14ac:dyDescent="0.3">
      <c r="A5" s="27" t="s">
        <v>29</v>
      </c>
      <c r="B5" s="36" t="s">
        <v>30</v>
      </c>
      <c r="C5" s="36" t="s">
        <v>31</v>
      </c>
      <c r="D5" s="27"/>
      <c r="E5" s="27"/>
      <c r="F5" s="27"/>
      <c r="G5" s="27"/>
      <c r="H5" s="27"/>
      <c r="I5" s="27"/>
      <c r="J5" s="27"/>
      <c r="K5" s="27"/>
      <c r="L5" s="27"/>
      <c r="M5" s="27"/>
    </row>
    <row r="6" spans="1:15" ht="62.4" x14ac:dyDescent="0.3">
      <c r="A6" s="27" t="s">
        <v>32</v>
      </c>
      <c r="B6" s="36" t="s">
        <v>33</v>
      </c>
      <c r="C6" s="36">
        <v>2008</v>
      </c>
      <c r="D6" s="27"/>
      <c r="E6" s="27"/>
      <c r="F6" s="27"/>
      <c r="G6" s="27"/>
      <c r="H6" s="27"/>
      <c r="I6" s="27"/>
      <c r="J6" s="27"/>
      <c r="K6" s="27"/>
      <c r="L6" s="27"/>
      <c r="M6" s="27"/>
    </row>
    <row r="7" spans="1:15" ht="31.2" x14ac:dyDescent="0.3">
      <c r="A7" s="27" t="s">
        <v>34</v>
      </c>
      <c r="B7" s="36" t="s">
        <v>35</v>
      </c>
      <c r="C7" s="36">
        <v>2008</v>
      </c>
      <c r="D7" s="27"/>
      <c r="E7" s="27"/>
      <c r="F7" s="27"/>
      <c r="G7" s="27"/>
      <c r="H7" s="27"/>
      <c r="I7" s="27"/>
      <c r="J7" s="27"/>
      <c r="K7" s="27"/>
      <c r="L7" s="27"/>
      <c r="M7" s="27"/>
    </row>
    <row r="8" spans="1:15" ht="31.2" x14ac:dyDescent="0.3">
      <c r="A8" s="27" t="s">
        <v>36</v>
      </c>
      <c r="B8" s="36" t="s">
        <v>37</v>
      </c>
      <c r="C8" s="36" t="s">
        <v>31</v>
      </c>
      <c r="D8" s="27"/>
      <c r="E8" s="27"/>
      <c r="F8" s="27"/>
      <c r="G8" s="27"/>
      <c r="H8" s="27"/>
      <c r="I8" s="27"/>
      <c r="J8" s="27"/>
      <c r="K8" s="27"/>
      <c r="L8" s="27"/>
      <c r="M8" s="27"/>
    </row>
    <row r="9" spans="1:15" ht="46.8" x14ac:dyDescent="0.3">
      <c r="A9" s="27" t="s">
        <v>38</v>
      </c>
      <c r="B9" s="36" t="s">
        <v>39</v>
      </c>
      <c r="C9" s="36">
        <v>2008</v>
      </c>
      <c r="D9" s="27"/>
      <c r="E9" s="27"/>
      <c r="F9" s="27"/>
      <c r="G9" s="27"/>
      <c r="H9" s="27"/>
      <c r="I9" s="27"/>
      <c r="J9" s="27"/>
      <c r="K9" s="27"/>
      <c r="L9" s="27"/>
      <c r="M9" s="27"/>
    </row>
    <row r="10" spans="1:15" ht="31.2" x14ac:dyDescent="0.3">
      <c r="A10" s="27" t="s">
        <v>40</v>
      </c>
      <c r="B10" s="36" t="s">
        <v>41</v>
      </c>
      <c r="C10" s="36">
        <v>2008</v>
      </c>
      <c r="D10" s="27"/>
      <c r="E10" s="27"/>
      <c r="F10" s="27"/>
      <c r="G10" s="27"/>
      <c r="H10" s="27"/>
      <c r="I10" s="27"/>
      <c r="J10" s="27"/>
      <c r="K10" s="27"/>
      <c r="L10" s="27"/>
      <c r="M10" s="27"/>
    </row>
    <row r="11" spans="1:15" ht="15.6" x14ac:dyDescent="0.3">
      <c r="A11" s="26" t="s">
        <v>42</v>
      </c>
      <c r="B11" s="35"/>
      <c r="C11" s="35"/>
      <c r="D11" s="26"/>
      <c r="E11" s="26"/>
      <c r="F11" s="26"/>
      <c r="G11" s="26"/>
      <c r="H11" s="26"/>
      <c r="I11" s="26"/>
      <c r="J11" s="26"/>
      <c r="K11" s="26"/>
      <c r="L11" s="26"/>
      <c r="M11" s="26"/>
    </row>
    <row r="12" spans="1:15" ht="31.2" x14ac:dyDescent="0.3">
      <c r="A12" s="27" t="s">
        <v>224</v>
      </c>
      <c r="B12" s="36" t="s">
        <v>43</v>
      </c>
      <c r="C12" s="38" t="s">
        <v>220</v>
      </c>
      <c r="D12" s="27"/>
      <c r="E12" s="27"/>
      <c r="F12" s="27"/>
      <c r="G12" s="27"/>
      <c r="H12" s="27"/>
      <c r="I12" s="27"/>
      <c r="J12" s="27"/>
      <c r="K12" s="27"/>
      <c r="L12" s="27"/>
      <c r="M12" s="27"/>
    </row>
    <row r="13" spans="1:15" ht="31.2" x14ac:dyDescent="0.3">
      <c r="A13" s="27" t="s">
        <v>225</v>
      </c>
      <c r="B13" s="36" t="s">
        <v>44</v>
      </c>
      <c r="C13" s="38" t="s">
        <v>220</v>
      </c>
      <c r="D13" s="27"/>
      <c r="E13" s="27"/>
      <c r="F13" s="27"/>
      <c r="G13" s="27"/>
      <c r="H13" s="27"/>
      <c r="I13" s="27"/>
      <c r="J13" s="27"/>
      <c r="K13" s="27"/>
      <c r="L13" s="27"/>
      <c r="M13" s="27"/>
    </row>
    <row r="14" spans="1:15" s="32" customFormat="1" ht="117" customHeight="1" x14ac:dyDescent="0.3">
      <c r="A14" s="29" t="s">
        <v>305</v>
      </c>
      <c r="B14" s="29"/>
      <c r="C14" s="29"/>
      <c r="D14" s="29"/>
      <c r="E14" s="30"/>
      <c r="F14" s="30"/>
      <c r="G14" s="30"/>
      <c r="H14" s="30"/>
      <c r="I14" s="30"/>
      <c r="J14" s="30"/>
      <c r="K14" s="30"/>
      <c r="L14" s="30"/>
      <c r="M14" s="30"/>
      <c r="N14" s="31"/>
      <c r="O14" s="31"/>
    </row>
    <row r="15" spans="1:15" ht="180.45" customHeight="1" x14ac:dyDescent="0.3">
      <c r="A15" s="27" t="s">
        <v>226</v>
      </c>
      <c r="B15" s="36" t="s">
        <v>45</v>
      </c>
      <c r="C15" s="38" t="s">
        <v>220</v>
      </c>
      <c r="D15" s="27"/>
      <c r="E15" s="27"/>
      <c r="F15" s="27"/>
      <c r="G15" s="27"/>
      <c r="H15" s="27"/>
      <c r="I15" s="27"/>
      <c r="J15" s="27"/>
      <c r="K15" s="27"/>
      <c r="L15" s="27"/>
      <c r="M15" s="27"/>
    </row>
    <row r="16" spans="1:15" ht="159.44999999999999" customHeight="1" x14ac:dyDescent="0.3">
      <c r="A16" s="27" t="s">
        <v>230</v>
      </c>
      <c r="B16" s="36" t="s">
        <v>46</v>
      </c>
      <c r="C16" s="38" t="s">
        <v>220</v>
      </c>
      <c r="D16" s="27"/>
      <c r="E16" s="27"/>
      <c r="F16" s="27"/>
      <c r="G16" s="27"/>
      <c r="H16" s="27"/>
      <c r="I16" s="27"/>
      <c r="J16" s="27"/>
      <c r="K16" s="27"/>
      <c r="L16" s="27"/>
      <c r="M16" s="27"/>
    </row>
    <row r="17" spans="1:13" ht="46.8" x14ac:dyDescent="0.3">
      <c r="A17" s="27" t="s">
        <v>227</v>
      </c>
      <c r="B17" s="36" t="s">
        <v>47</v>
      </c>
      <c r="C17" s="38" t="s">
        <v>220</v>
      </c>
      <c r="D17" s="27"/>
      <c r="E17" s="27"/>
      <c r="F17" s="27"/>
      <c r="G17" s="27"/>
      <c r="H17" s="27"/>
      <c r="I17" s="27"/>
      <c r="J17" s="27"/>
      <c r="K17" s="27"/>
      <c r="L17" s="27"/>
      <c r="M17" s="27"/>
    </row>
    <row r="18" spans="1:13" ht="15.6" x14ac:dyDescent="0.3">
      <c r="A18" s="26" t="s">
        <v>48</v>
      </c>
      <c r="B18" s="35"/>
      <c r="C18" s="35"/>
      <c r="D18" s="26"/>
      <c r="E18" s="26"/>
      <c r="F18" s="26"/>
      <c r="G18" s="26"/>
      <c r="H18" s="26"/>
      <c r="I18" s="26"/>
      <c r="J18" s="26"/>
      <c r="K18" s="26"/>
      <c r="L18" s="26"/>
      <c r="M18" s="26"/>
    </row>
    <row r="19" spans="1:13" ht="46.8" x14ac:dyDescent="0.3">
      <c r="A19" s="27" t="s">
        <v>49</v>
      </c>
      <c r="B19" s="36" t="s">
        <v>50</v>
      </c>
      <c r="C19" s="36">
        <v>2014</v>
      </c>
      <c r="D19" s="27"/>
      <c r="E19" s="27"/>
      <c r="F19" s="27"/>
      <c r="G19" s="27"/>
      <c r="H19" s="27"/>
      <c r="I19" s="27"/>
      <c r="J19" s="27"/>
      <c r="K19" s="27"/>
      <c r="L19" s="27"/>
      <c r="M19" s="27"/>
    </row>
    <row r="20" spans="1:13" ht="46.8" x14ac:dyDescent="0.3">
      <c r="A20" s="27" t="s">
        <v>51</v>
      </c>
      <c r="B20" s="36" t="s">
        <v>52</v>
      </c>
      <c r="C20" s="36" t="s">
        <v>53</v>
      </c>
      <c r="D20" s="27"/>
      <c r="E20" s="27"/>
      <c r="F20" s="27"/>
      <c r="G20" s="27"/>
      <c r="H20" s="27"/>
      <c r="I20" s="27"/>
      <c r="J20" s="27"/>
      <c r="K20" s="27"/>
      <c r="L20" s="27"/>
      <c r="M20" s="27"/>
    </row>
    <row r="21" spans="1:13" ht="31.2" x14ac:dyDescent="0.3">
      <c r="A21" s="27" t="s">
        <v>54</v>
      </c>
      <c r="B21" s="36" t="s">
        <v>55</v>
      </c>
      <c r="C21" s="36">
        <v>2008</v>
      </c>
      <c r="D21" s="27"/>
      <c r="E21" s="27"/>
      <c r="F21" s="27"/>
      <c r="G21" s="27"/>
      <c r="H21" s="27"/>
      <c r="I21" s="27"/>
      <c r="J21" s="27"/>
      <c r="K21" s="27"/>
      <c r="L21" s="27"/>
      <c r="M21" s="27"/>
    </row>
    <row r="22" spans="1:13" ht="46.8" x14ac:dyDescent="0.3">
      <c r="A22" s="27" t="s">
        <v>299</v>
      </c>
      <c r="B22" s="36" t="s">
        <v>56</v>
      </c>
      <c r="C22" s="36">
        <v>2008</v>
      </c>
      <c r="D22" s="27"/>
      <c r="E22" s="27"/>
      <c r="F22" s="27"/>
      <c r="G22" s="27"/>
      <c r="H22" s="27"/>
      <c r="I22" s="27"/>
      <c r="J22" s="27"/>
      <c r="K22" s="27"/>
      <c r="L22" s="27"/>
      <c r="M22" s="27"/>
    </row>
    <row r="23" spans="1:13" ht="62.4" x14ac:dyDescent="0.3">
      <c r="A23" s="27" t="s">
        <v>300</v>
      </c>
      <c r="B23" s="36" t="s">
        <v>57</v>
      </c>
      <c r="C23" s="36">
        <v>2023</v>
      </c>
      <c r="D23" s="27"/>
      <c r="E23" s="27"/>
      <c r="F23" s="27"/>
      <c r="G23" s="27"/>
      <c r="H23" s="27"/>
      <c r="I23" s="27"/>
      <c r="J23" s="27"/>
      <c r="K23" s="27"/>
      <c r="L23" s="27"/>
      <c r="M23" s="27"/>
    </row>
    <row r="24" spans="1:13" ht="221.4" customHeight="1" x14ac:dyDescent="0.3">
      <c r="A24" s="27" t="s">
        <v>58</v>
      </c>
      <c r="B24" s="36" t="s">
        <v>59</v>
      </c>
      <c r="C24" s="36" t="s">
        <v>31</v>
      </c>
      <c r="D24" s="27"/>
      <c r="E24" s="27"/>
      <c r="F24" s="27"/>
      <c r="G24" s="27"/>
      <c r="H24" s="27"/>
      <c r="I24" s="27"/>
      <c r="J24" s="27"/>
      <c r="K24" s="27"/>
      <c r="L24" s="27"/>
      <c r="M24" s="27"/>
    </row>
    <row r="25" spans="1:13" ht="62.4" x14ac:dyDescent="0.3">
      <c r="A25" s="27" t="s">
        <v>60</v>
      </c>
      <c r="B25" s="36" t="s">
        <v>61</v>
      </c>
      <c r="C25" s="36" t="s">
        <v>31</v>
      </c>
      <c r="D25" s="27"/>
      <c r="E25" s="27"/>
      <c r="F25" s="27"/>
      <c r="G25" s="27"/>
      <c r="H25" s="27"/>
      <c r="I25" s="27"/>
      <c r="J25" s="27"/>
      <c r="K25" s="27"/>
      <c r="L25" s="27"/>
      <c r="M25" s="27"/>
    </row>
    <row r="26" spans="1:13" ht="16.8" x14ac:dyDescent="0.3">
      <c r="A26" s="25" t="s">
        <v>62</v>
      </c>
      <c r="B26" s="34"/>
      <c r="C26" s="34"/>
      <c r="D26" s="25"/>
      <c r="E26" s="25"/>
      <c r="F26" s="25"/>
      <c r="G26" s="25"/>
      <c r="H26" s="25"/>
      <c r="I26" s="25"/>
      <c r="J26" s="25"/>
      <c r="K26" s="25"/>
      <c r="L26" s="25"/>
      <c r="M26" s="25"/>
    </row>
    <row r="27" spans="1:13" ht="93.6" x14ac:dyDescent="0.3">
      <c r="A27" s="27" t="s">
        <v>218</v>
      </c>
      <c r="B27" s="36" t="s">
        <v>63</v>
      </c>
      <c r="C27" s="38" t="s">
        <v>217</v>
      </c>
      <c r="D27" s="27"/>
      <c r="E27" s="27"/>
      <c r="F27" s="27"/>
      <c r="G27" s="27"/>
      <c r="H27" s="27"/>
      <c r="I27" s="27"/>
      <c r="J27" s="27"/>
      <c r="K27" s="27"/>
      <c r="L27" s="27"/>
      <c r="M27" s="27"/>
    </row>
    <row r="28" spans="1:13" ht="16.8" x14ac:dyDescent="0.3">
      <c r="A28" s="25" t="s">
        <v>64</v>
      </c>
      <c r="B28" s="34"/>
      <c r="C28" s="34"/>
      <c r="D28" s="25"/>
      <c r="E28" s="25"/>
      <c r="F28" s="25"/>
      <c r="G28" s="25"/>
      <c r="H28" s="25"/>
      <c r="I28" s="25"/>
      <c r="J28" s="25"/>
      <c r="K28" s="25"/>
      <c r="L28" s="25"/>
      <c r="M28" s="25"/>
    </row>
    <row r="29" spans="1:13" ht="15.6" x14ac:dyDescent="0.3">
      <c r="A29" s="26" t="s">
        <v>65</v>
      </c>
      <c r="B29" s="35"/>
      <c r="C29" s="35"/>
      <c r="D29" s="26"/>
      <c r="E29" s="26"/>
      <c r="F29" s="26"/>
      <c r="G29" s="26"/>
      <c r="H29" s="26"/>
      <c r="I29" s="26"/>
      <c r="J29" s="26"/>
      <c r="K29" s="26"/>
      <c r="L29" s="26"/>
      <c r="M29" s="26"/>
    </row>
    <row r="30" spans="1:13" ht="46.8" x14ac:dyDescent="0.3">
      <c r="A30" s="27" t="s">
        <v>66</v>
      </c>
      <c r="B30" s="36" t="s">
        <v>67</v>
      </c>
      <c r="C30" s="36" t="s">
        <v>68</v>
      </c>
      <c r="D30" s="27"/>
      <c r="E30" s="27"/>
      <c r="F30" s="27"/>
      <c r="G30" s="27"/>
      <c r="H30" s="27"/>
      <c r="I30" s="27"/>
      <c r="J30" s="27"/>
      <c r="K30" s="27"/>
      <c r="L30" s="27"/>
      <c r="M30" s="27"/>
    </row>
    <row r="31" spans="1:13" ht="15.6" x14ac:dyDescent="0.3">
      <c r="A31" s="26" t="s">
        <v>69</v>
      </c>
      <c r="B31" s="35"/>
      <c r="C31" s="35"/>
      <c r="D31" s="26"/>
      <c r="E31" s="26"/>
      <c r="F31" s="26"/>
      <c r="G31" s="26"/>
      <c r="H31" s="26"/>
      <c r="I31" s="26"/>
      <c r="J31" s="26"/>
      <c r="K31" s="26"/>
      <c r="L31" s="26"/>
      <c r="M31" s="26"/>
    </row>
    <row r="32" spans="1:13" ht="15.6" x14ac:dyDescent="0.3">
      <c r="A32" s="28" t="s">
        <v>70</v>
      </c>
      <c r="B32" s="37"/>
      <c r="C32" s="37"/>
      <c r="D32" s="28"/>
      <c r="E32" s="28"/>
      <c r="F32" s="28"/>
      <c r="G32" s="28"/>
      <c r="H32" s="28"/>
      <c r="I32" s="28"/>
      <c r="J32" s="28"/>
      <c r="K32" s="28"/>
      <c r="L32" s="28"/>
      <c r="M32" s="28"/>
    </row>
    <row r="33" spans="1:13" ht="15.6" x14ac:dyDescent="0.3">
      <c r="A33" s="26" t="s">
        <v>71</v>
      </c>
      <c r="B33" s="35"/>
      <c r="C33" s="35"/>
      <c r="D33" s="26"/>
      <c r="E33" s="26"/>
      <c r="F33" s="26"/>
      <c r="G33" s="26"/>
      <c r="H33" s="26"/>
      <c r="I33" s="26"/>
      <c r="J33" s="26"/>
      <c r="K33" s="26"/>
      <c r="L33" s="26"/>
      <c r="M33" s="26"/>
    </row>
    <row r="34" spans="1:13" ht="62.4" x14ac:dyDescent="0.3">
      <c r="A34" s="27" t="s">
        <v>231</v>
      </c>
      <c r="B34" s="36" t="s">
        <v>72</v>
      </c>
      <c r="C34" s="38" t="s">
        <v>220</v>
      </c>
      <c r="D34" s="27"/>
      <c r="E34" s="27"/>
      <c r="F34" s="27"/>
      <c r="G34" s="27"/>
      <c r="H34" s="27"/>
      <c r="I34" s="27"/>
      <c r="J34" s="27"/>
      <c r="K34" s="27"/>
      <c r="L34" s="27"/>
      <c r="M34" s="27"/>
    </row>
    <row r="35" spans="1:13" ht="78" x14ac:dyDescent="0.3">
      <c r="A35" s="27" t="s">
        <v>73</v>
      </c>
      <c r="B35" s="36" t="s">
        <v>74</v>
      </c>
      <c r="C35" s="36">
        <v>2014</v>
      </c>
      <c r="D35" s="27"/>
      <c r="E35" s="27"/>
      <c r="F35" s="27"/>
      <c r="G35" s="27"/>
      <c r="H35" s="27"/>
      <c r="I35" s="27"/>
      <c r="J35" s="27"/>
      <c r="K35" s="27"/>
      <c r="L35" s="27"/>
      <c r="M35" s="27"/>
    </row>
    <row r="36" spans="1:13" ht="46.8" x14ac:dyDescent="0.3">
      <c r="A36" s="27" t="s">
        <v>75</v>
      </c>
      <c r="B36" s="36" t="s">
        <v>76</v>
      </c>
      <c r="C36" s="36">
        <v>2014</v>
      </c>
      <c r="D36" s="27"/>
      <c r="E36" s="27"/>
      <c r="F36" s="27"/>
      <c r="G36" s="27"/>
      <c r="H36" s="27"/>
      <c r="I36" s="27"/>
      <c r="J36" s="27"/>
      <c r="K36" s="27"/>
      <c r="L36" s="27"/>
      <c r="M36" s="27"/>
    </row>
    <row r="37" spans="1:13" ht="15.6" x14ac:dyDescent="0.3">
      <c r="A37" s="26" t="s">
        <v>77</v>
      </c>
      <c r="B37" s="35"/>
      <c r="C37" s="35"/>
      <c r="D37" s="26"/>
      <c r="E37" s="26"/>
      <c r="F37" s="26"/>
      <c r="G37" s="26"/>
      <c r="H37" s="26"/>
      <c r="I37" s="26"/>
      <c r="J37" s="26"/>
      <c r="K37" s="26"/>
      <c r="L37" s="26"/>
      <c r="M37" s="26"/>
    </row>
    <row r="38" spans="1:13" ht="46.8" x14ac:dyDescent="0.3">
      <c r="A38" s="27" t="s">
        <v>78</v>
      </c>
      <c r="B38" s="36" t="s">
        <v>79</v>
      </c>
      <c r="C38" s="36" t="s">
        <v>31</v>
      </c>
      <c r="D38" s="27"/>
      <c r="E38" s="27"/>
      <c r="F38" s="27"/>
      <c r="G38" s="27"/>
      <c r="H38" s="27"/>
      <c r="I38" s="27"/>
      <c r="J38" s="27"/>
      <c r="K38" s="27"/>
      <c r="L38" s="27"/>
      <c r="M38" s="27"/>
    </row>
    <row r="39" spans="1:13" ht="62.4" x14ac:dyDescent="0.3">
      <c r="A39" s="27" t="s">
        <v>80</v>
      </c>
      <c r="B39" s="36" t="s">
        <v>81</v>
      </c>
      <c r="C39" s="36" t="s">
        <v>31</v>
      </c>
      <c r="D39" s="27"/>
      <c r="E39" s="27"/>
      <c r="F39" s="27"/>
      <c r="G39" s="27"/>
      <c r="H39" s="27"/>
      <c r="I39" s="27"/>
      <c r="J39" s="27"/>
      <c r="K39" s="27"/>
      <c r="L39" s="27"/>
      <c r="M39" s="27"/>
    </row>
    <row r="40" spans="1:13" ht="93.6" x14ac:dyDescent="0.3">
      <c r="A40" s="27" t="s">
        <v>82</v>
      </c>
      <c r="B40" s="36" t="s">
        <v>83</v>
      </c>
      <c r="C40" s="36">
        <v>2008</v>
      </c>
      <c r="D40" s="27"/>
      <c r="E40" s="27"/>
      <c r="F40" s="27"/>
      <c r="G40" s="27"/>
      <c r="H40" s="27"/>
      <c r="I40" s="27"/>
      <c r="J40" s="27"/>
      <c r="K40" s="27"/>
      <c r="L40" s="27"/>
      <c r="M40" s="27"/>
    </row>
    <row r="41" spans="1:13" ht="46.8" x14ac:dyDescent="0.3">
      <c r="A41" s="27" t="s">
        <v>84</v>
      </c>
      <c r="B41" s="36" t="s">
        <v>85</v>
      </c>
      <c r="C41" s="36">
        <v>2008</v>
      </c>
      <c r="D41" s="27"/>
      <c r="E41" s="27"/>
      <c r="F41" s="27"/>
      <c r="G41" s="27"/>
      <c r="H41" s="27"/>
      <c r="I41" s="27"/>
      <c r="J41" s="27"/>
      <c r="K41" s="27"/>
      <c r="L41" s="27"/>
      <c r="M41" s="27"/>
    </row>
    <row r="42" spans="1:13" ht="15.6" x14ac:dyDescent="0.3">
      <c r="A42" s="26" t="s">
        <v>86</v>
      </c>
      <c r="B42" s="35"/>
      <c r="C42" s="35"/>
      <c r="D42" s="26"/>
      <c r="E42" s="26"/>
      <c r="F42" s="26"/>
      <c r="G42" s="26"/>
      <c r="H42" s="26"/>
      <c r="I42" s="26"/>
      <c r="J42" s="26"/>
      <c r="K42" s="26"/>
      <c r="L42" s="26"/>
      <c r="M42" s="26"/>
    </row>
    <row r="43" spans="1:13" ht="46.8" x14ac:dyDescent="0.3">
      <c r="A43" s="27" t="s">
        <v>271</v>
      </c>
      <c r="B43" s="36" t="s">
        <v>87</v>
      </c>
      <c r="C43" s="36">
        <v>2008</v>
      </c>
      <c r="D43" s="27"/>
      <c r="E43" s="27"/>
      <c r="F43" s="27"/>
      <c r="G43" s="27"/>
      <c r="H43" s="27"/>
      <c r="I43" s="27"/>
      <c r="J43" s="27"/>
      <c r="K43" s="27"/>
      <c r="L43" s="27"/>
      <c r="M43" s="27"/>
    </row>
    <row r="44" spans="1:13" ht="15.6" x14ac:dyDescent="0.3">
      <c r="A44" s="26" t="s">
        <v>88</v>
      </c>
      <c r="B44" s="35"/>
      <c r="C44" s="35"/>
      <c r="D44" s="26"/>
      <c r="E44" s="26"/>
      <c r="F44" s="26"/>
      <c r="G44" s="26"/>
      <c r="H44" s="26"/>
      <c r="I44" s="26"/>
      <c r="J44" s="26"/>
      <c r="K44" s="26"/>
      <c r="L44" s="26"/>
      <c r="M44" s="26"/>
    </row>
    <row r="45" spans="1:13" ht="46.8" x14ac:dyDescent="0.3">
      <c r="A45" s="27" t="s">
        <v>89</v>
      </c>
      <c r="B45" s="36" t="s">
        <v>90</v>
      </c>
      <c r="C45" s="36">
        <v>2008</v>
      </c>
      <c r="D45" s="27"/>
      <c r="E45" s="27"/>
      <c r="F45" s="27"/>
      <c r="G45" s="27"/>
      <c r="H45" s="27"/>
      <c r="I45" s="27"/>
      <c r="J45" s="27"/>
      <c r="K45" s="27"/>
      <c r="L45" s="27"/>
      <c r="M45" s="27"/>
    </row>
    <row r="46" spans="1:13" ht="15.6" x14ac:dyDescent="0.3">
      <c r="A46" s="26" t="s">
        <v>91</v>
      </c>
      <c r="B46" s="35"/>
      <c r="C46" s="35"/>
      <c r="D46" s="26"/>
      <c r="E46" s="26"/>
      <c r="F46" s="26"/>
      <c r="G46" s="26"/>
      <c r="H46" s="26"/>
      <c r="I46" s="26"/>
      <c r="J46" s="26"/>
      <c r="K46" s="26"/>
      <c r="L46" s="26"/>
      <c r="M46" s="26"/>
    </row>
    <row r="47" spans="1:13" ht="46.8" x14ac:dyDescent="0.3">
      <c r="A47" s="27" t="s">
        <v>92</v>
      </c>
      <c r="B47" s="36" t="s">
        <v>93</v>
      </c>
      <c r="C47" s="36">
        <v>2008</v>
      </c>
      <c r="D47" s="27"/>
      <c r="E47" s="27"/>
      <c r="F47" s="27"/>
      <c r="G47" s="27"/>
      <c r="H47" s="27"/>
      <c r="I47" s="27"/>
      <c r="J47" s="27"/>
      <c r="K47" s="27"/>
      <c r="L47" s="27"/>
      <c r="M47" s="27"/>
    </row>
    <row r="48" spans="1:13" ht="15.6" x14ac:dyDescent="0.3">
      <c r="A48" s="26" t="s">
        <v>94</v>
      </c>
      <c r="B48" s="35"/>
      <c r="C48" s="35"/>
      <c r="D48" s="26"/>
      <c r="E48" s="26"/>
      <c r="F48" s="26"/>
      <c r="G48" s="26"/>
      <c r="H48" s="26"/>
      <c r="I48" s="26"/>
      <c r="J48" s="26"/>
      <c r="K48" s="26"/>
      <c r="L48" s="26"/>
      <c r="M48" s="26"/>
    </row>
    <row r="49" spans="1:13" ht="109.2" x14ac:dyDescent="0.3">
      <c r="A49" s="27" t="s">
        <v>95</v>
      </c>
      <c r="B49" s="36" t="s">
        <v>96</v>
      </c>
      <c r="C49" s="36">
        <v>2014</v>
      </c>
      <c r="D49" s="27"/>
      <c r="E49" s="27"/>
      <c r="F49" s="27"/>
      <c r="G49" s="27"/>
      <c r="H49" s="27"/>
      <c r="I49" s="27"/>
      <c r="J49" s="27"/>
      <c r="K49" s="27"/>
      <c r="L49" s="27"/>
      <c r="M49" s="27"/>
    </row>
    <row r="50" spans="1:13" ht="16.8" x14ac:dyDescent="0.3">
      <c r="A50" s="25" t="s">
        <v>97</v>
      </c>
      <c r="B50" s="34"/>
      <c r="C50" s="34"/>
      <c r="D50" s="25"/>
      <c r="E50" s="25"/>
      <c r="F50" s="25"/>
      <c r="G50" s="25"/>
      <c r="H50" s="25"/>
      <c r="I50" s="25"/>
      <c r="J50" s="25"/>
      <c r="K50" s="25"/>
      <c r="L50" s="25"/>
      <c r="M50" s="25"/>
    </row>
    <row r="51" spans="1:13" ht="31.2" x14ac:dyDescent="0.3">
      <c r="A51" s="27" t="s">
        <v>98</v>
      </c>
      <c r="B51" s="36" t="s">
        <v>99</v>
      </c>
      <c r="C51" s="36">
        <v>2008</v>
      </c>
      <c r="D51" s="27"/>
      <c r="E51" s="27"/>
      <c r="F51" s="27"/>
      <c r="G51" s="27"/>
      <c r="H51" s="27"/>
      <c r="I51" s="27"/>
      <c r="J51" s="27"/>
      <c r="K51" s="27"/>
      <c r="L51" s="27"/>
      <c r="M51" s="27"/>
    </row>
    <row r="52" spans="1:13" ht="46.8" x14ac:dyDescent="0.3">
      <c r="A52" s="27" t="s">
        <v>100</v>
      </c>
      <c r="B52" s="36" t="s">
        <v>101</v>
      </c>
      <c r="C52" s="36" t="s">
        <v>102</v>
      </c>
      <c r="D52" s="27"/>
      <c r="E52" s="27"/>
      <c r="F52" s="27"/>
      <c r="G52" s="27"/>
      <c r="H52" s="27"/>
      <c r="I52" s="27"/>
      <c r="J52" s="27"/>
      <c r="K52" s="27"/>
      <c r="L52" s="27"/>
      <c r="M52" s="27"/>
    </row>
    <row r="53" spans="1:13" ht="62.4" x14ac:dyDescent="0.3">
      <c r="A53" s="27" t="s">
        <v>103</v>
      </c>
      <c r="B53" s="36" t="s">
        <v>104</v>
      </c>
      <c r="C53" s="36">
        <v>2014</v>
      </c>
      <c r="D53" s="27"/>
      <c r="E53" s="27"/>
      <c r="F53" s="27"/>
      <c r="G53" s="27"/>
      <c r="H53" s="27"/>
      <c r="I53" s="27"/>
      <c r="J53" s="27"/>
      <c r="K53" s="27"/>
      <c r="L53" s="27"/>
      <c r="M53" s="27"/>
    </row>
    <row r="54" spans="1:13" ht="46.8" x14ac:dyDescent="0.3">
      <c r="A54" s="27" t="s">
        <v>105</v>
      </c>
      <c r="B54" s="36" t="s">
        <v>106</v>
      </c>
      <c r="C54" s="36" t="s">
        <v>68</v>
      </c>
      <c r="D54" s="27"/>
      <c r="E54" s="27"/>
      <c r="F54" s="27"/>
      <c r="G54" s="27"/>
      <c r="H54" s="27"/>
      <c r="I54" s="27"/>
      <c r="J54" s="27"/>
      <c r="K54" s="27"/>
      <c r="L54" s="27"/>
      <c r="M54" s="27"/>
    </row>
    <row r="55" spans="1:13" ht="78" x14ac:dyDescent="0.3">
      <c r="A55" s="27" t="s">
        <v>107</v>
      </c>
      <c r="B55" s="36" t="s">
        <v>108</v>
      </c>
      <c r="C55" s="36">
        <v>2014</v>
      </c>
      <c r="D55" s="27"/>
      <c r="E55" s="27"/>
      <c r="F55" s="27"/>
      <c r="G55" s="27"/>
      <c r="H55" s="27"/>
      <c r="I55" s="27"/>
      <c r="J55" s="27"/>
      <c r="K55" s="27"/>
      <c r="L55" s="27"/>
      <c r="M55" s="27"/>
    </row>
    <row r="56" spans="1:13" ht="46.8" x14ac:dyDescent="0.3">
      <c r="A56" s="27" t="s">
        <v>109</v>
      </c>
      <c r="B56" s="36" t="s">
        <v>110</v>
      </c>
      <c r="C56" s="36">
        <v>2014</v>
      </c>
      <c r="D56" s="27"/>
      <c r="E56" s="27"/>
      <c r="F56" s="27"/>
      <c r="G56" s="27"/>
      <c r="H56" s="27"/>
      <c r="I56" s="27"/>
      <c r="J56" s="27"/>
      <c r="K56" s="27"/>
      <c r="L56" s="27"/>
      <c r="M56" s="27"/>
    </row>
    <row r="57" spans="1:13" ht="109.2" x14ac:dyDescent="0.3">
      <c r="A57" s="27" t="s">
        <v>301</v>
      </c>
      <c r="B57" s="36" t="s">
        <v>111</v>
      </c>
      <c r="C57" s="36">
        <v>2014</v>
      </c>
      <c r="D57" s="27"/>
      <c r="E57" s="27"/>
      <c r="F57" s="27"/>
      <c r="G57" s="27"/>
      <c r="H57" s="27"/>
      <c r="I57" s="27"/>
      <c r="J57" s="27"/>
      <c r="K57" s="27"/>
      <c r="L57" s="27"/>
      <c r="M57" s="27"/>
    </row>
    <row r="58" spans="1:13" ht="109.2" x14ac:dyDescent="0.3">
      <c r="A58" s="27" t="s">
        <v>302</v>
      </c>
      <c r="B58" s="36" t="s">
        <v>112</v>
      </c>
      <c r="C58" s="36">
        <v>2014</v>
      </c>
      <c r="D58" s="27"/>
      <c r="E58" s="27"/>
      <c r="F58" s="27"/>
      <c r="G58" s="27"/>
      <c r="H58" s="27"/>
      <c r="I58" s="27"/>
      <c r="J58" s="27"/>
      <c r="K58" s="27"/>
      <c r="L58" s="27"/>
      <c r="M58" s="27"/>
    </row>
    <row r="59" spans="1:13" ht="16.8" x14ac:dyDescent="0.3">
      <c r="A59" s="25" t="s">
        <v>113</v>
      </c>
      <c r="B59" s="34"/>
      <c r="C59" s="34"/>
      <c r="D59" s="25"/>
      <c r="E59" s="25"/>
      <c r="F59" s="25"/>
      <c r="G59" s="25"/>
      <c r="H59" s="25"/>
      <c r="I59" s="25"/>
      <c r="J59" s="25"/>
      <c r="K59" s="25"/>
      <c r="L59" s="25"/>
      <c r="M59" s="25"/>
    </row>
    <row r="60" spans="1:13" ht="15.6" x14ac:dyDescent="0.3">
      <c r="A60" s="26" t="s">
        <v>114</v>
      </c>
      <c r="B60" s="35"/>
      <c r="C60" s="35"/>
      <c r="D60" s="26"/>
      <c r="E60" s="26"/>
      <c r="F60" s="26"/>
      <c r="G60" s="26"/>
      <c r="H60" s="26"/>
      <c r="I60" s="26"/>
      <c r="J60" s="26"/>
      <c r="K60" s="26"/>
      <c r="L60" s="26"/>
      <c r="M60" s="26"/>
    </row>
    <row r="61" spans="1:13" ht="46.8" x14ac:dyDescent="0.3">
      <c r="A61" s="27" t="s">
        <v>232</v>
      </c>
      <c r="B61" s="36" t="s">
        <v>115</v>
      </c>
      <c r="C61" s="36" t="s">
        <v>219</v>
      </c>
      <c r="D61" s="27"/>
      <c r="E61" s="27"/>
      <c r="F61" s="27"/>
      <c r="G61" s="27"/>
      <c r="H61" s="27"/>
      <c r="I61" s="27"/>
      <c r="J61" s="27"/>
      <c r="K61" s="27"/>
      <c r="L61" s="27"/>
      <c r="M61" s="27"/>
    </row>
    <row r="62" spans="1:13" ht="62.4" x14ac:dyDescent="0.3">
      <c r="A62" s="27" t="s">
        <v>233</v>
      </c>
      <c r="B62" s="36" t="s">
        <v>116</v>
      </c>
      <c r="C62" s="36" t="s">
        <v>219</v>
      </c>
      <c r="D62" s="27"/>
      <c r="E62" s="27"/>
      <c r="F62" s="27"/>
      <c r="G62" s="27"/>
      <c r="H62" s="27"/>
      <c r="I62" s="27"/>
      <c r="J62" s="27"/>
      <c r="K62" s="27"/>
      <c r="L62" s="27"/>
      <c r="M62" s="27"/>
    </row>
    <row r="63" spans="1:13" ht="62.4" x14ac:dyDescent="0.3">
      <c r="A63" s="27" t="s">
        <v>234</v>
      </c>
      <c r="B63" s="36" t="s">
        <v>117</v>
      </c>
      <c r="C63" s="38" t="s">
        <v>220</v>
      </c>
      <c r="D63" s="27"/>
      <c r="E63" s="27"/>
      <c r="F63" s="27"/>
      <c r="G63" s="27"/>
      <c r="H63" s="27"/>
      <c r="I63" s="27"/>
      <c r="J63" s="27"/>
      <c r="K63" s="27"/>
      <c r="L63" s="27"/>
      <c r="M63" s="27"/>
    </row>
    <row r="64" spans="1:13" ht="15.6" x14ac:dyDescent="0.3">
      <c r="A64" s="26" t="s">
        <v>118</v>
      </c>
      <c r="B64" s="35"/>
      <c r="C64" s="35"/>
      <c r="D64" s="26"/>
      <c r="E64" s="26"/>
      <c r="F64" s="26"/>
      <c r="G64" s="26"/>
      <c r="H64" s="26"/>
      <c r="I64" s="26"/>
      <c r="J64" s="26"/>
      <c r="K64" s="26"/>
      <c r="L64" s="26"/>
      <c r="M64" s="26"/>
    </row>
    <row r="65" spans="1:13" ht="93.6" x14ac:dyDescent="0.3">
      <c r="A65" s="27" t="s">
        <v>303</v>
      </c>
      <c r="B65" s="36" t="s">
        <v>119</v>
      </c>
      <c r="C65" s="38" t="s">
        <v>220</v>
      </c>
      <c r="D65" s="27"/>
      <c r="E65" s="27"/>
      <c r="F65" s="27"/>
      <c r="G65" s="27"/>
      <c r="H65" s="27"/>
      <c r="I65" s="27"/>
      <c r="J65" s="27"/>
      <c r="K65" s="27"/>
      <c r="L65" s="27"/>
      <c r="M65" s="27"/>
    </row>
    <row r="66" spans="1:13" ht="15.6" x14ac:dyDescent="0.3">
      <c r="A66" s="26" t="s">
        <v>120</v>
      </c>
      <c r="B66" s="35"/>
      <c r="C66" s="35"/>
      <c r="D66" s="26"/>
      <c r="E66" s="26"/>
      <c r="F66" s="26"/>
      <c r="G66" s="26"/>
      <c r="H66" s="26"/>
      <c r="I66" s="26"/>
      <c r="J66" s="26"/>
      <c r="K66" s="26"/>
      <c r="L66" s="26"/>
      <c r="M66" s="26"/>
    </row>
    <row r="67" spans="1:13" ht="224.55" customHeight="1" x14ac:dyDescent="0.3">
      <c r="A67" s="27" t="s">
        <v>272</v>
      </c>
      <c r="B67" s="36" t="s">
        <v>121</v>
      </c>
      <c r="C67" s="36" t="s">
        <v>219</v>
      </c>
      <c r="D67" s="27"/>
      <c r="E67" s="27"/>
      <c r="F67" s="27"/>
      <c r="G67" s="27"/>
      <c r="H67" s="27"/>
      <c r="I67" s="27"/>
      <c r="J67" s="27"/>
      <c r="K67" s="27"/>
      <c r="L67" s="27"/>
      <c r="M67" s="27"/>
    </row>
    <row r="68" spans="1:13" ht="46.8" x14ac:dyDescent="0.3">
      <c r="A68" s="27" t="s">
        <v>235</v>
      </c>
      <c r="B68" s="36" t="s">
        <v>122</v>
      </c>
      <c r="C68" s="38" t="s">
        <v>220</v>
      </c>
      <c r="D68" s="27"/>
      <c r="E68" s="27"/>
      <c r="F68" s="27"/>
      <c r="G68" s="27"/>
      <c r="H68" s="27"/>
      <c r="I68" s="27"/>
      <c r="J68" s="27"/>
      <c r="K68" s="27"/>
      <c r="L68" s="27"/>
      <c r="M68" s="27"/>
    </row>
    <row r="69" spans="1:13" ht="171.6" x14ac:dyDescent="0.3">
      <c r="A69" s="27" t="s">
        <v>273</v>
      </c>
      <c r="B69" s="36" t="s">
        <v>123</v>
      </c>
      <c r="C69" s="38" t="s">
        <v>220</v>
      </c>
      <c r="D69" s="27"/>
      <c r="E69" s="27"/>
      <c r="F69" s="27"/>
      <c r="G69" s="27"/>
      <c r="H69" s="27"/>
      <c r="I69" s="27"/>
      <c r="J69" s="27"/>
      <c r="K69" s="27"/>
      <c r="L69" s="27"/>
      <c r="M69" s="27"/>
    </row>
    <row r="70" spans="1:13" ht="15.6" x14ac:dyDescent="0.3">
      <c r="A70" s="26" t="s">
        <v>124</v>
      </c>
      <c r="B70" s="35"/>
      <c r="C70" s="35"/>
      <c r="D70" s="26"/>
      <c r="E70" s="26"/>
      <c r="F70" s="26"/>
      <c r="G70" s="26"/>
      <c r="H70" s="26"/>
      <c r="I70" s="26"/>
      <c r="J70" s="26"/>
      <c r="K70" s="26"/>
      <c r="L70" s="26"/>
      <c r="M70" s="26"/>
    </row>
    <row r="71" spans="1:13" ht="46.8" x14ac:dyDescent="0.3">
      <c r="A71" s="27" t="s">
        <v>125</v>
      </c>
      <c r="B71" s="36" t="s">
        <v>126</v>
      </c>
      <c r="C71" s="36">
        <v>2008</v>
      </c>
      <c r="D71" s="27"/>
      <c r="E71" s="27"/>
      <c r="F71" s="27"/>
      <c r="G71" s="27"/>
      <c r="H71" s="27"/>
      <c r="I71" s="27"/>
      <c r="J71" s="27"/>
      <c r="K71" s="27"/>
      <c r="L71" s="27"/>
      <c r="M71" s="27"/>
    </row>
    <row r="72" spans="1:13" ht="15.6" x14ac:dyDescent="0.3">
      <c r="A72" s="26" t="s">
        <v>127</v>
      </c>
      <c r="B72" s="35"/>
      <c r="C72" s="35"/>
      <c r="D72" s="26"/>
      <c r="E72" s="26"/>
      <c r="F72" s="26"/>
      <c r="G72" s="26"/>
      <c r="H72" s="26"/>
      <c r="I72" s="26"/>
      <c r="J72" s="26"/>
      <c r="K72" s="26"/>
      <c r="L72" s="26"/>
      <c r="M72" s="26"/>
    </row>
    <row r="73" spans="1:13" ht="31.2" x14ac:dyDescent="0.3">
      <c r="A73" s="27" t="s">
        <v>128</v>
      </c>
      <c r="B73" s="36" t="s">
        <v>129</v>
      </c>
      <c r="C73" s="36" t="s">
        <v>68</v>
      </c>
      <c r="D73" s="27"/>
      <c r="E73" s="27"/>
      <c r="F73" s="27"/>
      <c r="G73" s="27"/>
      <c r="H73" s="27"/>
      <c r="I73" s="27"/>
      <c r="J73" s="27"/>
      <c r="K73" s="27"/>
      <c r="L73" s="27"/>
      <c r="M73" s="27"/>
    </row>
    <row r="74" spans="1:13" ht="78" x14ac:dyDescent="0.3">
      <c r="A74" s="27" t="s">
        <v>130</v>
      </c>
      <c r="B74" s="36" t="s">
        <v>131</v>
      </c>
      <c r="C74" s="36" t="s">
        <v>68</v>
      </c>
      <c r="D74" s="27"/>
      <c r="E74" s="27"/>
      <c r="F74" s="27"/>
      <c r="G74" s="27"/>
      <c r="H74" s="27"/>
      <c r="I74" s="27"/>
      <c r="J74" s="27"/>
      <c r="K74" s="27"/>
      <c r="L74" s="27"/>
      <c r="M74" s="27"/>
    </row>
    <row r="75" spans="1:13" ht="16.8" x14ac:dyDescent="0.3">
      <c r="A75" s="33" t="s">
        <v>274</v>
      </c>
      <c r="B75" s="34"/>
      <c r="C75" s="34"/>
      <c r="D75" s="25"/>
      <c r="E75" s="25"/>
      <c r="F75" s="25"/>
      <c r="G75" s="25"/>
      <c r="H75" s="25"/>
      <c r="I75" s="25"/>
      <c r="J75" s="25"/>
      <c r="K75" s="25"/>
      <c r="L75" s="25"/>
      <c r="M75" s="25"/>
    </row>
    <row r="76" spans="1:13" ht="62.4" x14ac:dyDescent="0.3">
      <c r="A76" s="28" t="s">
        <v>275</v>
      </c>
      <c r="B76" s="37"/>
      <c r="C76" s="37"/>
      <c r="D76" s="28"/>
      <c r="E76" s="28"/>
      <c r="F76" s="28"/>
      <c r="G76" s="28"/>
      <c r="H76" s="28"/>
      <c r="I76" s="28"/>
      <c r="J76" s="28"/>
      <c r="K76" s="28"/>
      <c r="L76" s="28"/>
      <c r="M76" s="28"/>
    </row>
    <row r="77" spans="1:13" ht="15.6" x14ac:dyDescent="0.3">
      <c r="A77" s="26" t="s">
        <v>132</v>
      </c>
      <c r="B77" s="35"/>
      <c r="C77" s="35"/>
      <c r="D77" s="26"/>
      <c r="E77" s="26"/>
      <c r="F77" s="26"/>
      <c r="G77" s="26"/>
      <c r="H77" s="26"/>
      <c r="I77" s="26"/>
      <c r="J77" s="26"/>
      <c r="K77" s="26"/>
      <c r="L77" s="26"/>
      <c r="M77" s="26"/>
    </row>
    <row r="78" spans="1:13" ht="31.2" x14ac:dyDescent="0.3">
      <c r="A78" s="27" t="s">
        <v>236</v>
      </c>
      <c r="B78" s="36" t="s">
        <v>133</v>
      </c>
      <c r="C78" s="38" t="s">
        <v>220</v>
      </c>
      <c r="D78" s="27"/>
      <c r="E78" s="27"/>
      <c r="F78" s="27"/>
      <c r="G78" s="27"/>
      <c r="H78" s="27"/>
      <c r="I78" s="27"/>
      <c r="J78" s="27"/>
      <c r="K78" s="27"/>
      <c r="L78" s="27"/>
      <c r="M78" s="27"/>
    </row>
    <row r="79" spans="1:13" ht="15.6" x14ac:dyDescent="0.3">
      <c r="A79" s="26" t="s">
        <v>134</v>
      </c>
      <c r="B79" s="35"/>
      <c r="C79" s="35"/>
      <c r="D79" s="26"/>
      <c r="E79" s="26"/>
      <c r="F79" s="26"/>
      <c r="G79" s="26"/>
      <c r="H79" s="26"/>
      <c r="I79" s="26"/>
      <c r="J79" s="26"/>
      <c r="K79" s="26"/>
      <c r="L79" s="26"/>
      <c r="M79" s="26"/>
    </row>
    <row r="80" spans="1:13" ht="46.8" x14ac:dyDescent="0.3">
      <c r="A80" s="27" t="s">
        <v>237</v>
      </c>
      <c r="B80" s="36" t="s">
        <v>135</v>
      </c>
      <c r="C80" s="38" t="s">
        <v>220</v>
      </c>
      <c r="D80" s="27"/>
      <c r="E80" s="27"/>
      <c r="F80" s="27"/>
      <c r="G80" s="27"/>
      <c r="H80" s="27"/>
      <c r="I80" s="27"/>
      <c r="J80" s="27"/>
      <c r="K80" s="27"/>
      <c r="L80" s="27"/>
      <c r="M80" s="27"/>
    </row>
    <row r="81" spans="1:13" ht="99.45" customHeight="1" x14ac:dyDescent="0.3">
      <c r="A81" s="27" t="s">
        <v>238</v>
      </c>
      <c r="B81" s="36" t="s">
        <v>136</v>
      </c>
      <c r="C81" s="38" t="s">
        <v>220</v>
      </c>
      <c r="D81" s="27"/>
      <c r="E81" s="27"/>
      <c r="F81" s="27"/>
      <c r="G81" s="27"/>
      <c r="H81" s="27"/>
      <c r="I81" s="27"/>
      <c r="J81" s="27"/>
      <c r="K81" s="27"/>
      <c r="L81" s="27"/>
      <c r="M81" s="27"/>
    </row>
    <row r="82" spans="1:13" ht="31.2" x14ac:dyDescent="0.3">
      <c r="A82" s="27" t="s">
        <v>239</v>
      </c>
      <c r="B82" s="36" t="s">
        <v>137</v>
      </c>
      <c r="C82" s="38" t="s">
        <v>220</v>
      </c>
      <c r="D82" s="27"/>
      <c r="E82" s="27"/>
      <c r="F82" s="27"/>
      <c r="G82" s="27"/>
      <c r="H82" s="27"/>
      <c r="I82" s="27"/>
      <c r="J82" s="27"/>
      <c r="K82" s="27"/>
      <c r="L82" s="27"/>
      <c r="M82" s="27"/>
    </row>
    <row r="83" spans="1:13" ht="31.2" x14ac:dyDescent="0.3">
      <c r="A83" s="27" t="s">
        <v>240</v>
      </c>
      <c r="B83" s="36" t="s">
        <v>138</v>
      </c>
      <c r="C83" s="38" t="s">
        <v>220</v>
      </c>
      <c r="D83" s="27"/>
      <c r="E83" s="27"/>
      <c r="F83" s="27"/>
      <c r="G83" s="27"/>
      <c r="H83" s="27"/>
      <c r="I83" s="27"/>
      <c r="J83" s="27"/>
      <c r="K83" s="27"/>
      <c r="L83" s="27"/>
      <c r="M83" s="27"/>
    </row>
    <row r="84" spans="1:13" ht="15.6" x14ac:dyDescent="0.3">
      <c r="A84" s="26" t="s">
        <v>139</v>
      </c>
      <c r="B84" s="35"/>
      <c r="C84" s="35"/>
      <c r="D84" s="26"/>
      <c r="E84" s="26"/>
      <c r="F84" s="26"/>
      <c r="G84" s="26"/>
      <c r="H84" s="26"/>
      <c r="I84" s="26"/>
      <c r="J84" s="26"/>
      <c r="K84" s="26"/>
      <c r="L84" s="26"/>
      <c r="M84" s="26"/>
    </row>
    <row r="85" spans="1:13" ht="31.2" x14ac:dyDescent="0.3">
      <c r="A85" s="27" t="s">
        <v>241</v>
      </c>
      <c r="B85" s="36" t="s">
        <v>140</v>
      </c>
      <c r="C85" s="38" t="s">
        <v>220</v>
      </c>
      <c r="D85" s="27"/>
      <c r="E85" s="27"/>
      <c r="F85" s="27"/>
      <c r="G85" s="27"/>
      <c r="H85" s="27"/>
      <c r="I85" s="27"/>
      <c r="J85" s="27"/>
      <c r="K85" s="27"/>
      <c r="L85" s="27"/>
      <c r="M85" s="27"/>
    </row>
    <row r="86" spans="1:13" ht="15.6" x14ac:dyDescent="0.3">
      <c r="A86" s="26" t="s">
        <v>276</v>
      </c>
      <c r="B86" s="35"/>
      <c r="C86" s="35"/>
      <c r="D86" s="26"/>
      <c r="E86" s="26"/>
      <c r="F86" s="26"/>
      <c r="G86" s="26"/>
      <c r="H86" s="26"/>
      <c r="I86" s="26"/>
      <c r="J86" s="26"/>
      <c r="K86" s="26"/>
      <c r="L86" s="26"/>
      <c r="M86" s="26"/>
    </row>
    <row r="87" spans="1:13" ht="31.2" x14ac:dyDescent="0.3">
      <c r="A87" s="27" t="s">
        <v>242</v>
      </c>
      <c r="B87" s="36" t="s">
        <v>141</v>
      </c>
      <c r="C87" s="38" t="s">
        <v>220</v>
      </c>
      <c r="D87" s="27"/>
      <c r="E87" s="27"/>
      <c r="F87" s="27"/>
      <c r="G87" s="27"/>
      <c r="H87" s="27"/>
      <c r="I87" s="27"/>
      <c r="J87" s="27"/>
      <c r="K87" s="27"/>
      <c r="L87" s="27"/>
      <c r="M87" s="27"/>
    </row>
    <row r="88" spans="1:13" ht="66" customHeight="1" x14ac:dyDescent="0.3">
      <c r="A88" s="27" t="s">
        <v>243</v>
      </c>
      <c r="B88" s="36" t="s">
        <v>142</v>
      </c>
      <c r="C88" s="38" t="s">
        <v>220</v>
      </c>
      <c r="D88" s="27"/>
      <c r="E88" s="27"/>
      <c r="F88" s="27"/>
      <c r="G88" s="27"/>
      <c r="H88" s="27"/>
      <c r="I88" s="27"/>
      <c r="J88" s="27"/>
      <c r="K88" s="27"/>
      <c r="L88" s="27"/>
      <c r="M88" s="27"/>
    </row>
    <row r="89" spans="1:13" ht="49.95" customHeight="1" x14ac:dyDescent="0.3">
      <c r="A89" s="27" t="s">
        <v>244</v>
      </c>
      <c r="B89" s="36" t="s">
        <v>143</v>
      </c>
      <c r="C89" s="38" t="s">
        <v>220</v>
      </c>
      <c r="D89" s="27"/>
      <c r="E89" s="27"/>
      <c r="F89" s="27"/>
      <c r="G89" s="27"/>
      <c r="H89" s="27"/>
      <c r="I89" s="27"/>
      <c r="J89" s="27"/>
      <c r="K89" s="27"/>
      <c r="L89" s="27"/>
      <c r="M89" s="27"/>
    </row>
    <row r="90" spans="1:13" ht="15.6" x14ac:dyDescent="0.3">
      <c r="A90" s="26" t="s">
        <v>277</v>
      </c>
      <c r="B90" s="35"/>
      <c r="C90" s="35"/>
      <c r="D90" s="26"/>
      <c r="E90" s="26"/>
      <c r="F90" s="26"/>
      <c r="G90" s="26"/>
      <c r="H90" s="26"/>
      <c r="I90" s="26"/>
      <c r="J90" s="26"/>
      <c r="K90" s="26"/>
      <c r="L90" s="26"/>
      <c r="M90" s="26"/>
    </row>
    <row r="91" spans="1:13" ht="93.6" x14ac:dyDescent="0.3">
      <c r="A91" s="27" t="s">
        <v>278</v>
      </c>
      <c r="B91" s="36" t="s">
        <v>144</v>
      </c>
      <c r="C91" s="38" t="s">
        <v>220</v>
      </c>
      <c r="D91" s="27"/>
      <c r="E91" s="27"/>
      <c r="F91" s="27"/>
      <c r="G91" s="27"/>
      <c r="H91" s="27"/>
      <c r="I91" s="27"/>
      <c r="J91" s="27"/>
      <c r="K91" s="27"/>
      <c r="L91" s="27"/>
      <c r="M91" s="27"/>
    </row>
    <row r="92" spans="1:13" ht="46.8" x14ac:dyDescent="0.3">
      <c r="A92" s="27" t="s">
        <v>245</v>
      </c>
      <c r="B92" s="36" t="s">
        <v>145</v>
      </c>
      <c r="C92" s="36" t="s">
        <v>219</v>
      </c>
      <c r="D92" s="27"/>
      <c r="E92" s="27"/>
      <c r="F92" s="27"/>
      <c r="G92" s="27"/>
      <c r="H92" s="27"/>
      <c r="I92" s="27"/>
      <c r="J92" s="27"/>
      <c r="K92" s="27"/>
      <c r="L92" s="27"/>
      <c r="M92" s="27"/>
    </row>
    <row r="93" spans="1:13" ht="31.2" x14ac:dyDescent="0.3">
      <c r="A93" s="27" t="s">
        <v>246</v>
      </c>
      <c r="B93" s="36" t="s">
        <v>146</v>
      </c>
      <c r="C93" s="38" t="s">
        <v>220</v>
      </c>
      <c r="D93" s="27"/>
      <c r="E93" s="27"/>
      <c r="F93" s="27"/>
      <c r="G93" s="27"/>
      <c r="H93" s="27"/>
      <c r="I93" s="27"/>
      <c r="J93" s="27"/>
      <c r="K93" s="27"/>
      <c r="L93" s="27"/>
      <c r="M93" s="27"/>
    </row>
    <row r="94" spans="1:13" ht="15.6" x14ac:dyDescent="0.3">
      <c r="A94" s="26" t="s">
        <v>279</v>
      </c>
      <c r="B94" s="35"/>
      <c r="C94" s="35"/>
      <c r="D94" s="26"/>
      <c r="E94" s="26"/>
      <c r="F94" s="26"/>
      <c r="G94" s="26"/>
      <c r="H94" s="26"/>
      <c r="I94" s="26"/>
      <c r="J94" s="26"/>
      <c r="K94" s="26"/>
      <c r="L94" s="26"/>
      <c r="M94" s="26"/>
    </row>
    <row r="95" spans="1:13" ht="15.6" x14ac:dyDescent="0.3">
      <c r="A95" s="28" t="s">
        <v>284</v>
      </c>
      <c r="B95" s="37"/>
      <c r="C95" s="37"/>
      <c r="D95" s="28"/>
      <c r="E95" s="28"/>
      <c r="F95" s="28"/>
      <c r="G95" s="28"/>
      <c r="H95" s="28"/>
      <c r="I95" s="28"/>
      <c r="J95" s="28"/>
      <c r="K95" s="28"/>
      <c r="L95" s="28"/>
      <c r="M95" s="28"/>
    </row>
    <row r="96" spans="1:13" ht="15.6" x14ac:dyDescent="0.3">
      <c r="A96" s="26" t="s">
        <v>148</v>
      </c>
      <c r="B96" s="35"/>
      <c r="C96" s="35"/>
      <c r="D96" s="26"/>
      <c r="E96" s="26"/>
      <c r="F96" s="26"/>
      <c r="G96" s="26"/>
      <c r="H96" s="26"/>
      <c r="I96" s="26"/>
      <c r="J96" s="26"/>
      <c r="K96" s="26"/>
      <c r="L96" s="26"/>
      <c r="M96" s="26"/>
    </row>
    <row r="97" spans="1:13" ht="15.6" x14ac:dyDescent="0.3">
      <c r="A97" s="28" t="s">
        <v>149</v>
      </c>
      <c r="B97" s="37"/>
      <c r="C97" s="37"/>
      <c r="D97" s="28"/>
      <c r="E97" s="28"/>
      <c r="F97" s="28"/>
      <c r="G97" s="28"/>
      <c r="H97" s="28"/>
      <c r="I97" s="28"/>
      <c r="J97" s="28"/>
      <c r="K97" s="28"/>
      <c r="L97" s="28"/>
      <c r="M97" s="28"/>
    </row>
    <row r="98" spans="1:13" ht="15.6" x14ac:dyDescent="0.3">
      <c r="A98" s="26" t="s">
        <v>160</v>
      </c>
      <c r="B98" s="35"/>
      <c r="C98" s="35"/>
      <c r="D98" s="26"/>
      <c r="E98" s="26"/>
      <c r="F98" s="26"/>
      <c r="G98" s="26"/>
      <c r="H98" s="26"/>
      <c r="I98" s="26"/>
      <c r="J98" s="26"/>
      <c r="K98" s="26"/>
      <c r="L98" s="26"/>
      <c r="M98" s="26"/>
    </row>
    <row r="99" spans="1:13" ht="93.6" x14ac:dyDescent="0.3">
      <c r="A99" s="27" t="s">
        <v>280</v>
      </c>
      <c r="B99" s="36" t="s">
        <v>147</v>
      </c>
      <c r="C99" s="36"/>
      <c r="D99" s="27"/>
      <c r="E99" s="27"/>
      <c r="F99" s="27"/>
      <c r="G99" s="27"/>
      <c r="H99" s="27"/>
      <c r="I99" s="27"/>
      <c r="J99" s="27"/>
      <c r="K99" s="27"/>
      <c r="L99" s="27"/>
      <c r="M99" s="27"/>
    </row>
    <row r="100" spans="1:13" ht="16.8" x14ac:dyDescent="0.3">
      <c r="A100" s="25" t="s">
        <v>150</v>
      </c>
      <c r="B100" s="34"/>
      <c r="C100" s="34"/>
      <c r="D100" s="25"/>
      <c r="E100" s="25"/>
      <c r="F100" s="25"/>
      <c r="G100" s="25"/>
      <c r="H100" s="25"/>
      <c r="I100" s="25"/>
      <c r="J100" s="25"/>
      <c r="K100" s="25"/>
      <c r="L100" s="25"/>
      <c r="M100" s="25"/>
    </row>
    <row r="101" spans="1:13" ht="62.4" x14ac:dyDescent="0.3">
      <c r="A101" s="28" t="s">
        <v>281</v>
      </c>
      <c r="B101" s="37"/>
      <c r="C101" s="37"/>
      <c r="D101" s="28"/>
      <c r="E101" s="28"/>
      <c r="F101" s="28"/>
      <c r="G101" s="28"/>
      <c r="H101" s="28"/>
      <c r="I101" s="28"/>
      <c r="J101" s="28"/>
      <c r="K101" s="28"/>
      <c r="L101" s="28"/>
      <c r="M101" s="28"/>
    </row>
    <row r="102" spans="1:13" ht="15.6" x14ac:dyDescent="0.3">
      <c r="A102" s="26" t="s">
        <v>151</v>
      </c>
      <c r="B102" s="35"/>
      <c r="C102" s="35"/>
      <c r="D102" s="26"/>
      <c r="E102" s="26"/>
      <c r="F102" s="26"/>
      <c r="G102" s="26"/>
      <c r="H102" s="26"/>
      <c r="I102" s="26"/>
      <c r="J102" s="26"/>
      <c r="K102" s="26"/>
      <c r="L102" s="26"/>
      <c r="M102" s="26"/>
    </row>
    <row r="103" spans="1:13" ht="46.8" x14ac:dyDescent="0.3">
      <c r="A103" s="27" t="s">
        <v>294</v>
      </c>
      <c r="B103" s="36" t="s">
        <v>152</v>
      </c>
      <c r="C103" s="38" t="s">
        <v>221</v>
      </c>
      <c r="D103" s="27"/>
      <c r="E103" s="27"/>
      <c r="F103" s="27"/>
      <c r="G103" s="27"/>
      <c r="H103" s="27"/>
      <c r="I103" s="27"/>
      <c r="J103" s="27"/>
      <c r="K103" s="27"/>
      <c r="L103" s="27"/>
      <c r="M103" s="27"/>
    </row>
    <row r="104" spans="1:13" ht="171.6" x14ac:dyDescent="0.3">
      <c r="A104" s="28" t="s">
        <v>282</v>
      </c>
      <c r="B104" s="37"/>
      <c r="C104" s="37"/>
      <c r="D104" s="28"/>
      <c r="E104" s="28"/>
      <c r="F104" s="28"/>
      <c r="G104" s="28"/>
      <c r="H104" s="28"/>
      <c r="I104" s="28"/>
      <c r="J104" s="28"/>
      <c r="K104" s="28"/>
      <c r="L104" s="28"/>
      <c r="M104" s="28"/>
    </row>
    <row r="105" spans="1:13" ht="15.6" x14ac:dyDescent="0.3">
      <c r="A105" s="26" t="s">
        <v>153</v>
      </c>
      <c r="B105" s="35"/>
      <c r="C105" s="35"/>
      <c r="D105" s="26"/>
      <c r="E105" s="26"/>
      <c r="F105" s="26"/>
      <c r="G105" s="26"/>
      <c r="H105" s="26"/>
      <c r="I105" s="26"/>
      <c r="J105" s="26"/>
      <c r="K105" s="26"/>
      <c r="L105" s="26"/>
      <c r="M105" s="26"/>
    </row>
    <row r="106" spans="1:13" ht="46.8" x14ac:dyDescent="0.3">
      <c r="A106" s="27" t="s">
        <v>247</v>
      </c>
      <c r="B106" s="36" t="s">
        <v>154</v>
      </c>
      <c r="C106" s="36" t="s">
        <v>219</v>
      </c>
      <c r="D106" s="27"/>
      <c r="E106" s="27"/>
      <c r="F106" s="27"/>
      <c r="G106" s="27"/>
      <c r="H106" s="27"/>
      <c r="I106" s="27"/>
      <c r="J106" s="27"/>
      <c r="K106" s="27"/>
      <c r="L106" s="27"/>
      <c r="M106" s="27"/>
    </row>
    <row r="107" spans="1:13" ht="109.2" x14ac:dyDescent="0.3">
      <c r="A107" s="27" t="s">
        <v>248</v>
      </c>
      <c r="B107" s="36" t="s">
        <v>155</v>
      </c>
      <c r="C107" s="36" t="s">
        <v>219</v>
      </c>
      <c r="D107" s="27"/>
      <c r="E107" s="27"/>
      <c r="F107" s="27"/>
      <c r="G107" s="27"/>
      <c r="H107" s="27"/>
      <c r="I107" s="27"/>
      <c r="J107" s="27"/>
      <c r="K107" s="27"/>
      <c r="L107" s="27"/>
      <c r="M107" s="27"/>
    </row>
    <row r="108" spans="1:13" ht="31.2" x14ac:dyDescent="0.3">
      <c r="A108" s="27" t="s">
        <v>249</v>
      </c>
      <c r="B108" s="36" t="s">
        <v>156</v>
      </c>
      <c r="C108" s="36" t="s">
        <v>219</v>
      </c>
      <c r="D108" s="27"/>
      <c r="E108" s="27"/>
      <c r="F108" s="27"/>
      <c r="G108" s="27"/>
      <c r="H108" s="27"/>
      <c r="I108" s="27"/>
      <c r="J108" s="27"/>
      <c r="K108" s="27"/>
      <c r="L108" s="27"/>
      <c r="M108" s="27"/>
    </row>
    <row r="109" spans="1:13" ht="46.8" x14ac:dyDescent="0.3">
      <c r="A109" s="27" t="s">
        <v>250</v>
      </c>
      <c r="B109" s="36" t="s">
        <v>157</v>
      </c>
      <c r="C109" s="36" t="s">
        <v>219</v>
      </c>
      <c r="D109" s="27"/>
      <c r="E109" s="27"/>
      <c r="F109" s="27"/>
      <c r="G109" s="27"/>
      <c r="H109" s="27"/>
      <c r="I109" s="27"/>
      <c r="J109" s="27"/>
      <c r="K109" s="27"/>
      <c r="L109" s="27"/>
      <c r="M109" s="27"/>
    </row>
    <row r="110" spans="1:13" ht="15.6" x14ac:dyDescent="0.3">
      <c r="A110" s="26" t="s">
        <v>139</v>
      </c>
      <c r="B110" s="35"/>
      <c r="C110" s="35"/>
      <c r="D110" s="26"/>
      <c r="E110" s="26"/>
      <c r="F110" s="26"/>
      <c r="G110" s="26"/>
      <c r="H110" s="26"/>
      <c r="I110" s="26"/>
      <c r="J110" s="26"/>
      <c r="K110" s="26"/>
      <c r="L110" s="26"/>
      <c r="M110" s="26"/>
    </row>
    <row r="111" spans="1:13" ht="31.2" x14ac:dyDescent="0.3">
      <c r="A111" s="27" t="s">
        <v>251</v>
      </c>
      <c r="B111" s="36" t="s">
        <v>158</v>
      </c>
      <c r="C111" s="38" t="s">
        <v>221</v>
      </c>
      <c r="D111" s="27"/>
      <c r="E111" s="27"/>
      <c r="F111" s="27"/>
      <c r="G111" s="27"/>
      <c r="H111" s="27"/>
      <c r="I111" s="27"/>
      <c r="J111" s="27"/>
      <c r="K111" s="27"/>
      <c r="L111" s="27"/>
      <c r="M111" s="27"/>
    </row>
    <row r="112" spans="1:13" ht="15.6" x14ac:dyDescent="0.3">
      <c r="A112" s="26" t="s">
        <v>298</v>
      </c>
      <c r="B112" s="35"/>
      <c r="C112" s="35"/>
      <c r="D112" s="26"/>
      <c r="E112" s="26"/>
      <c r="F112" s="26"/>
      <c r="G112" s="26"/>
      <c r="H112" s="26"/>
      <c r="I112" s="26"/>
      <c r="J112" s="26"/>
      <c r="K112" s="26"/>
      <c r="L112" s="26"/>
      <c r="M112" s="26"/>
    </row>
    <row r="113" spans="1:13" ht="15.6" x14ac:dyDescent="0.3">
      <c r="A113" s="28" t="s">
        <v>284</v>
      </c>
      <c r="B113" s="37"/>
      <c r="C113" s="37"/>
      <c r="D113" s="28"/>
      <c r="E113" s="28"/>
      <c r="F113" s="28"/>
      <c r="G113" s="28"/>
      <c r="H113" s="28"/>
      <c r="I113" s="28"/>
      <c r="J113" s="28"/>
      <c r="K113" s="28"/>
      <c r="L113" s="28"/>
      <c r="M113" s="28"/>
    </row>
    <row r="114" spans="1:13" ht="15.6" x14ac:dyDescent="0.3">
      <c r="A114" s="26" t="s">
        <v>160</v>
      </c>
      <c r="B114" s="35"/>
      <c r="C114" s="35"/>
      <c r="D114" s="26"/>
      <c r="E114" s="26"/>
      <c r="F114" s="26"/>
      <c r="G114" s="26"/>
      <c r="H114" s="26"/>
      <c r="I114" s="26"/>
      <c r="J114" s="26"/>
      <c r="K114" s="26"/>
      <c r="L114" s="26"/>
      <c r="M114" s="26"/>
    </row>
    <row r="115" spans="1:13" ht="46.8" x14ac:dyDescent="0.3">
      <c r="A115" s="27" t="s">
        <v>252</v>
      </c>
      <c r="B115" s="36" t="s">
        <v>159</v>
      </c>
      <c r="C115" s="38" t="s">
        <v>221</v>
      </c>
      <c r="D115" s="27"/>
      <c r="E115" s="27"/>
      <c r="F115" s="27"/>
      <c r="G115" s="27"/>
      <c r="H115" s="27"/>
      <c r="I115" s="27"/>
      <c r="J115" s="27"/>
      <c r="K115" s="27"/>
      <c r="L115" s="27"/>
      <c r="M115" s="27"/>
    </row>
    <row r="116" spans="1:13" ht="62.4" x14ac:dyDescent="0.3">
      <c r="A116" s="27" t="s">
        <v>253</v>
      </c>
      <c r="B116" s="36" t="s">
        <v>161</v>
      </c>
      <c r="C116" s="38" t="s">
        <v>221</v>
      </c>
      <c r="D116" s="27"/>
      <c r="E116" s="27"/>
      <c r="F116" s="27"/>
      <c r="G116" s="27"/>
      <c r="H116" s="27"/>
      <c r="I116" s="27"/>
      <c r="J116" s="27"/>
      <c r="K116" s="27"/>
      <c r="L116" s="27"/>
      <c r="M116" s="27"/>
    </row>
    <row r="117" spans="1:13" ht="187.2" x14ac:dyDescent="0.3">
      <c r="A117" s="27" t="s">
        <v>283</v>
      </c>
      <c r="B117" s="36" t="s">
        <v>162</v>
      </c>
      <c r="C117" s="38" t="s">
        <v>221</v>
      </c>
      <c r="D117" s="27"/>
      <c r="E117" s="27"/>
      <c r="F117" s="27"/>
      <c r="G117" s="27"/>
      <c r="H117" s="27"/>
      <c r="I117" s="27"/>
      <c r="J117" s="27"/>
      <c r="K117" s="27"/>
      <c r="L117" s="27"/>
      <c r="M117" s="27"/>
    </row>
    <row r="118" spans="1:13" ht="62.4" x14ac:dyDescent="0.3">
      <c r="A118" s="27" t="s">
        <v>254</v>
      </c>
      <c r="B118" s="36" t="s">
        <v>163</v>
      </c>
      <c r="C118" s="38" t="s">
        <v>221</v>
      </c>
      <c r="D118" s="27"/>
      <c r="E118" s="27"/>
      <c r="F118" s="27"/>
      <c r="G118" s="27"/>
      <c r="H118" s="27"/>
      <c r="I118" s="27"/>
      <c r="J118" s="27"/>
      <c r="K118" s="27"/>
      <c r="L118" s="27"/>
      <c r="M118" s="27"/>
    </row>
    <row r="119" spans="1:13" ht="15.6" x14ac:dyDescent="0.3">
      <c r="A119" s="26" t="s">
        <v>148</v>
      </c>
      <c r="B119" s="35"/>
      <c r="C119" s="35"/>
      <c r="D119" s="26"/>
      <c r="E119" s="26"/>
      <c r="F119" s="26"/>
      <c r="G119" s="26"/>
      <c r="H119" s="26"/>
      <c r="I119" s="26"/>
      <c r="J119" s="26"/>
      <c r="K119" s="26"/>
      <c r="L119" s="26"/>
      <c r="M119" s="26"/>
    </row>
    <row r="120" spans="1:13" ht="15.6" x14ac:dyDescent="0.3">
      <c r="A120" s="28" t="s">
        <v>149</v>
      </c>
      <c r="B120" s="37"/>
      <c r="C120" s="37"/>
      <c r="D120" s="28"/>
      <c r="E120" s="28"/>
      <c r="F120" s="28"/>
      <c r="G120" s="28"/>
      <c r="H120" s="28"/>
      <c r="I120" s="28"/>
      <c r="J120" s="28"/>
      <c r="K120" s="28"/>
      <c r="L120" s="28"/>
      <c r="M120" s="28"/>
    </row>
    <row r="121" spans="1:13" ht="16.8" x14ac:dyDescent="0.3">
      <c r="A121" s="25" t="s">
        <v>164</v>
      </c>
      <c r="B121" s="34"/>
      <c r="C121" s="34"/>
      <c r="D121" s="25"/>
      <c r="E121" s="25"/>
      <c r="F121" s="25"/>
      <c r="G121" s="25"/>
      <c r="H121" s="25"/>
      <c r="I121" s="25"/>
      <c r="J121" s="25"/>
      <c r="K121" s="25"/>
      <c r="L121" s="25"/>
      <c r="M121" s="25"/>
    </row>
    <row r="122" spans="1:13" ht="46.8" x14ac:dyDescent="0.3">
      <c r="A122" s="28" t="s">
        <v>165</v>
      </c>
      <c r="B122" s="37"/>
      <c r="C122" s="37"/>
      <c r="D122" s="28"/>
      <c r="E122" s="28"/>
      <c r="F122" s="28"/>
      <c r="G122" s="28"/>
      <c r="H122" s="28"/>
      <c r="I122" s="28"/>
      <c r="J122" s="28"/>
      <c r="K122" s="28"/>
      <c r="L122" s="28"/>
      <c r="M122" s="28"/>
    </row>
    <row r="123" spans="1:13" ht="31.2" x14ac:dyDescent="0.3">
      <c r="A123" s="27" t="s">
        <v>255</v>
      </c>
      <c r="B123" s="36" t="s">
        <v>166</v>
      </c>
      <c r="C123" s="38" t="s">
        <v>220</v>
      </c>
      <c r="D123" s="27"/>
      <c r="E123" s="27"/>
      <c r="F123" s="27"/>
      <c r="G123" s="27"/>
      <c r="H123" s="27"/>
      <c r="I123" s="27"/>
      <c r="J123" s="27"/>
      <c r="K123" s="27"/>
      <c r="L123" s="27"/>
      <c r="M123" s="27"/>
    </row>
    <row r="124" spans="1:13" ht="49.2" x14ac:dyDescent="0.3">
      <c r="A124" s="27" t="s">
        <v>256</v>
      </c>
      <c r="B124" s="36" t="s">
        <v>167</v>
      </c>
      <c r="C124" s="36" t="s">
        <v>219</v>
      </c>
      <c r="D124" s="27"/>
      <c r="E124" s="27"/>
      <c r="F124" s="27"/>
      <c r="G124" s="27"/>
      <c r="H124" s="27"/>
      <c r="I124" s="27"/>
      <c r="J124" s="27"/>
      <c r="K124" s="27"/>
      <c r="L124" s="27"/>
      <c r="M124" s="27"/>
    </row>
    <row r="125" spans="1:13" ht="33.6" x14ac:dyDescent="0.3">
      <c r="A125" s="27" t="s">
        <v>257</v>
      </c>
      <c r="B125" s="36" t="s">
        <v>168</v>
      </c>
      <c r="C125" s="38" t="s">
        <v>220</v>
      </c>
      <c r="D125" s="27"/>
      <c r="E125" s="27"/>
      <c r="F125" s="27"/>
      <c r="G125" s="27"/>
      <c r="H125" s="27"/>
      <c r="I125" s="27"/>
      <c r="J125" s="27"/>
      <c r="K125" s="27"/>
      <c r="L125" s="27"/>
      <c r="M125" s="27"/>
    </row>
    <row r="126" spans="1:13" ht="15.6" x14ac:dyDescent="0.3">
      <c r="A126" s="26" t="s">
        <v>279</v>
      </c>
      <c r="B126" s="35"/>
      <c r="C126" s="35"/>
      <c r="D126" s="26"/>
      <c r="E126" s="26"/>
      <c r="F126" s="26"/>
      <c r="G126" s="26"/>
      <c r="H126" s="26"/>
      <c r="I126" s="26"/>
      <c r="J126" s="26"/>
      <c r="K126" s="26"/>
      <c r="L126" s="26"/>
      <c r="M126" s="26"/>
    </row>
    <row r="127" spans="1:13" ht="15.6" x14ac:dyDescent="0.3">
      <c r="A127" s="28" t="s">
        <v>284</v>
      </c>
      <c r="B127" s="37"/>
      <c r="C127" s="37"/>
      <c r="D127" s="28"/>
      <c r="E127" s="28"/>
      <c r="F127" s="28"/>
      <c r="G127" s="28"/>
      <c r="H127" s="28"/>
      <c r="I127" s="28"/>
      <c r="J127" s="28"/>
      <c r="K127" s="28"/>
      <c r="L127" s="28"/>
      <c r="M127" s="28"/>
    </row>
    <row r="128" spans="1:13" ht="15.6" x14ac:dyDescent="0.3">
      <c r="A128" s="26" t="s">
        <v>148</v>
      </c>
      <c r="B128" s="35"/>
      <c r="C128" s="35"/>
      <c r="D128" s="26"/>
      <c r="E128" s="26"/>
      <c r="F128" s="26"/>
      <c r="G128" s="26"/>
      <c r="H128" s="26"/>
      <c r="I128" s="26"/>
      <c r="J128" s="26"/>
      <c r="K128" s="26"/>
      <c r="L128" s="26"/>
      <c r="M128" s="26"/>
    </row>
    <row r="129" spans="1:13" ht="15.6" x14ac:dyDescent="0.3">
      <c r="A129" s="28" t="s">
        <v>149</v>
      </c>
      <c r="B129" s="37"/>
      <c r="C129" s="37"/>
      <c r="D129" s="28"/>
      <c r="E129" s="28"/>
      <c r="F129" s="28"/>
      <c r="G129" s="28"/>
      <c r="H129" s="28"/>
      <c r="I129" s="28"/>
      <c r="J129" s="28"/>
      <c r="K129" s="28"/>
      <c r="L129" s="28"/>
      <c r="M129" s="28"/>
    </row>
    <row r="130" spans="1:13" ht="16.8" x14ac:dyDescent="0.3">
      <c r="A130" s="33" t="s">
        <v>295</v>
      </c>
      <c r="B130" s="34"/>
      <c r="C130" s="34"/>
      <c r="D130" s="25"/>
      <c r="E130" s="25"/>
      <c r="F130" s="25"/>
      <c r="G130" s="25"/>
      <c r="H130" s="25"/>
      <c r="I130" s="25"/>
      <c r="J130" s="25"/>
      <c r="K130" s="25"/>
      <c r="L130" s="25"/>
      <c r="M130" s="25"/>
    </row>
    <row r="131" spans="1:13" ht="124.8" x14ac:dyDescent="0.3">
      <c r="A131" s="27" t="s">
        <v>304</v>
      </c>
      <c r="B131" s="36" t="s">
        <v>169</v>
      </c>
      <c r="C131" s="36" t="s">
        <v>219</v>
      </c>
      <c r="D131" s="27"/>
      <c r="E131" s="27"/>
      <c r="F131" s="27"/>
      <c r="G131" s="27"/>
      <c r="H131" s="27"/>
      <c r="I131" s="27"/>
      <c r="J131" s="27"/>
      <c r="K131" s="27"/>
      <c r="L131" s="27"/>
      <c r="M131" s="27"/>
    </row>
    <row r="132" spans="1:13" ht="127.8" customHeight="1" x14ac:dyDescent="0.3">
      <c r="A132" s="27" t="s">
        <v>170</v>
      </c>
      <c r="B132" s="36" t="s">
        <v>171</v>
      </c>
      <c r="C132" s="36" t="s">
        <v>172</v>
      </c>
      <c r="D132" s="27"/>
      <c r="E132" s="27"/>
      <c r="F132" s="27"/>
      <c r="G132" s="27"/>
      <c r="H132" s="27"/>
      <c r="I132" s="27"/>
      <c r="J132" s="27"/>
      <c r="K132" s="27"/>
      <c r="L132" s="27"/>
      <c r="M132" s="27"/>
    </row>
    <row r="133" spans="1:13" ht="31.2" x14ac:dyDescent="0.3">
      <c r="A133" s="27" t="s">
        <v>173</v>
      </c>
      <c r="B133" s="36" t="s">
        <v>174</v>
      </c>
      <c r="C133" s="36" t="s">
        <v>102</v>
      </c>
      <c r="D133" s="27"/>
      <c r="E133" s="27"/>
      <c r="F133" s="27"/>
      <c r="G133" s="27"/>
      <c r="H133" s="27"/>
      <c r="I133" s="27"/>
      <c r="J133" s="27"/>
      <c r="K133" s="27"/>
      <c r="L133" s="27"/>
      <c r="M133" s="27"/>
    </row>
    <row r="134" spans="1:13" ht="46.8" x14ac:dyDescent="0.3">
      <c r="A134" s="27" t="s">
        <v>175</v>
      </c>
      <c r="B134" s="36" t="s">
        <v>176</v>
      </c>
      <c r="C134" s="36" t="s">
        <v>172</v>
      </c>
      <c r="D134" s="27"/>
      <c r="E134" s="27"/>
      <c r="F134" s="27"/>
      <c r="G134" s="27"/>
      <c r="H134" s="27"/>
      <c r="I134" s="27"/>
      <c r="J134" s="27"/>
      <c r="K134" s="27"/>
      <c r="L134" s="27"/>
      <c r="M134" s="27"/>
    </row>
    <row r="135" spans="1:13" ht="16.8" x14ac:dyDescent="0.3">
      <c r="A135" s="33" t="s">
        <v>285</v>
      </c>
      <c r="B135" s="34"/>
      <c r="C135" s="34"/>
      <c r="D135" s="25"/>
      <c r="E135" s="25"/>
      <c r="F135" s="25"/>
      <c r="G135" s="25"/>
      <c r="H135" s="25"/>
      <c r="I135" s="25"/>
      <c r="J135" s="25"/>
      <c r="K135" s="25"/>
      <c r="L135" s="25"/>
      <c r="M135" s="25"/>
    </row>
    <row r="136" spans="1:13" ht="15.6" x14ac:dyDescent="0.3">
      <c r="A136" s="28" t="s">
        <v>286</v>
      </c>
      <c r="B136" s="37"/>
      <c r="C136" s="37"/>
      <c r="D136" s="28"/>
      <c r="E136" s="28"/>
      <c r="F136" s="28"/>
      <c r="G136" s="28"/>
      <c r="H136" s="28"/>
      <c r="I136" s="28"/>
      <c r="J136" s="28"/>
      <c r="K136" s="28"/>
      <c r="L136" s="28"/>
      <c r="M136" s="28"/>
    </row>
    <row r="137" spans="1:13" ht="15.6" x14ac:dyDescent="0.3">
      <c r="A137" s="26" t="s">
        <v>287</v>
      </c>
      <c r="B137" s="35"/>
      <c r="C137" s="35"/>
      <c r="D137" s="26"/>
      <c r="E137" s="26"/>
      <c r="F137" s="26"/>
      <c r="G137" s="26"/>
      <c r="H137" s="26"/>
      <c r="I137" s="26"/>
      <c r="J137" s="26"/>
      <c r="K137" s="26"/>
      <c r="L137" s="26"/>
      <c r="M137" s="26"/>
    </row>
    <row r="138" spans="1:13" ht="62.4" x14ac:dyDescent="0.3">
      <c r="A138" s="27" t="s">
        <v>288</v>
      </c>
      <c r="B138" s="36" t="s">
        <v>178</v>
      </c>
      <c r="C138" s="36"/>
      <c r="D138" s="27"/>
      <c r="E138" s="27"/>
      <c r="F138" s="27"/>
      <c r="G138" s="27"/>
      <c r="H138" s="27"/>
      <c r="I138" s="27"/>
      <c r="J138" s="27"/>
      <c r="K138" s="27"/>
      <c r="L138" s="27"/>
      <c r="M138" s="27"/>
    </row>
    <row r="139" spans="1:13" ht="93.6" x14ac:dyDescent="0.3">
      <c r="A139" s="27" t="s">
        <v>289</v>
      </c>
      <c r="B139" s="36" t="s">
        <v>179</v>
      </c>
      <c r="C139" s="36"/>
      <c r="D139" s="27"/>
      <c r="E139" s="27"/>
      <c r="F139" s="27"/>
      <c r="G139" s="27"/>
      <c r="H139" s="27"/>
      <c r="I139" s="27"/>
      <c r="J139" s="27"/>
      <c r="K139" s="27"/>
      <c r="L139" s="27"/>
      <c r="M139" s="27"/>
    </row>
    <row r="140" spans="1:13" ht="15.6" x14ac:dyDescent="0.3">
      <c r="A140" s="26" t="s">
        <v>177</v>
      </c>
      <c r="B140" s="35"/>
      <c r="C140" s="35"/>
      <c r="D140" s="26"/>
      <c r="E140" s="26"/>
      <c r="F140" s="26"/>
      <c r="G140" s="26"/>
      <c r="H140" s="26"/>
      <c r="I140" s="26"/>
      <c r="J140" s="26"/>
      <c r="K140" s="26"/>
      <c r="L140" s="26"/>
      <c r="M140" s="26"/>
    </row>
    <row r="141" spans="1:13" ht="156" x14ac:dyDescent="0.3">
      <c r="A141" s="27" t="s">
        <v>291</v>
      </c>
      <c r="B141" s="36" t="s">
        <v>180</v>
      </c>
      <c r="C141" s="38" t="s">
        <v>221</v>
      </c>
      <c r="D141" s="27"/>
      <c r="E141" s="27"/>
      <c r="F141" s="27"/>
      <c r="G141" s="27"/>
      <c r="H141" s="27"/>
      <c r="I141" s="27"/>
      <c r="J141" s="27"/>
      <c r="K141" s="27"/>
      <c r="L141" s="27"/>
      <c r="M141" s="27"/>
    </row>
    <row r="142" spans="1:13" ht="160.19999999999999" customHeight="1" x14ac:dyDescent="0.3">
      <c r="A142" s="27" t="s">
        <v>296</v>
      </c>
      <c r="B142" s="36" t="s">
        <v>290</v>
      </c>
      <c r="C142" s="38" t="s">
        <v>221</v>
      </c>
      <c r="D142" s="27"/>
      <c r="E142" s="27"/>
      <c r="F142" s="27"/>
      <c r="G142" s="27"/>
      <c r="H142" s="27"/>
      <c r="I142" s="27"/>
      <c r="J142" s="27"/>
      <c r="K142" s="27"/>
      <c r="L142" s="27"/>
      <c r="M142" s="27"/>
    </row>
    <row r="143" spans="1:13" ht="15.6" x14ac:dyDescent="0.3">
      <c r="A143" s="26" t="s">
        <v>148</v>
      </c>
      <c r="B143" s="35"/>
      <c r="C143" s="35"/>
      <c r="D143" s="26"/>
      <c r="E143" s="26"/>
      <c r="F143" s="26"/>
      <c r="G143" s="26"/>
      <c r="H143" s="26"/>
      <c r="I143" s="26"/>
      <c r="J143" s="26"/>
      <c r="K143" s="26"/>
      <c r="L143" s="26"/>
      <c r="M143" s="26"/>
    </row>
    <row r="144" spans="1:13" ht="15.6" x14ac:dyDescent="0.3">
      <c r="A144" s="28" t="s">
        <v>149</v>
      </c>
      <c r="B144" s="37"/>
      <c r="C144" s="37"/>
      <c r="D144" s="28"/>
      <c r="E144" s="28"/>
      <c r="F144" s="28"/>
      <c r="G144" s="28"/>
      <c r="H144" s="28"/>
      <c r="I144" s="28"/>
      <c r="J144" s="28"/>
      <c r="K144" s="28"/>
      <c r="L144" s="28"/>
      <c r="M144" s="28"/>
    </row>
    <row r="145" spans="1:13" ht="16.8" x14ac:dyDescent="0.3">
      <c r="A145" s="25" t="s">
        <v>181</v>
      </c>
      <c r="B145" s="34"/>
      <c r="C145" s="34"/>
      <c r="D145" s="25"/>
      <c r="E145" s="25"/>
      <c r="F145" s="25"/>
      <c r="G145" s="25"/>
      <c r="H145" s="25"/>
      <c r="I145" s="25"/>
      <c r="J145" s="25"/>
      <c r="K145" s="25"/>
      <c r="L145" s="25"/>
      <c r="M145" s="25"/>
    </row>
    <row r="146" spans="1:13" ht="15.6" x14ac:dyDescent="0.3">
      <c r="A146" s="26" t="s">
        <v>182</v>
      </c>
      <c r="B146" s="35"/>
      <c r="C146" s="35"/>
      <c r="D146" s="26"/>
      <c r="E146" s="26"/>
      <c r="F146" s="26"/>
      <c r="G146" s="26"/>
      <c r="H146" s="26"/>
      <c r="I146" s="26"/>
      <c r="J146" s="26"/>
      <c r="K146" s="26"/>
      <c r="L146" s="26"/>
      <c r="M146" s="26"/>
    </row>
    <row r="147" spans="1:13" ht="31.2" x14ac:dyDescent="0.3">
      <c r="A147" s="27" t="s">
        <v>258</v>
      </c>
      <c r="B147" s="36" t="s">
        <v>183</v>
      </c>
      <c r="C147" s="36" t="s">
        <v>219</v>
      </c>
      <c r="D147" s="27"/>
      <c r="E147" s="27"/>
      <c r="F147" s="27"/>
      <c r="G147" s="27"/>
      <c r="H147" s="27"/>
      <c r="I147" s="27"/>
      <c r="J147" s="27"/>
      <c r="K147" s="27"/>
      <c r="L147" s="27"/>
      <c r="M147" s="27"/>
    </row>
    <row r="148" spans="1:13" ht="31.2" x14ac:dyDescent="0.3">
      <c r="A148" s="27" t="s">
        <v>259</v>
      </c>
      <c r="B148" s="36" t="s">
        <v>184</v>
      </c>
      <c r="C148" s="36" t="s">
        <v>219</v>
      </c>
      <c r="D148" s="27"/>
      <c r="E148" s="27"/>
      <c r="F148" s="27"/>
      <c r="G148" s="27"/>
      <c r="H148" s="27"/>
      <c r="I148" s="27"/>
      <c r="J148" s="27"/>
      <c r="K148" s="27"/>
      <c r="L148" s="27"/>
      <c r="M148" s="27"/>
    </row>
    <row r="149" spans="1:13" ht="15.6" x14ac:dyDescent="0.3">
      <c r="A149" s="26" t="s">
        <v>185</v>
      </c>
      <c r="B149" s="35"/>
      <c r="C149" s="35"/>
      <c r="D149" s="26"/>
      <c r="E149" s="26"/>
      <c r="F149" s="26"/>
      <c r="G149" s="26"/>
      <c r="H149" s="26"/>
      <c r="I149" s="26"/>
      <c r="J149" s="26"/>
      <c r="K149" s="26"/>
      <c r="L149" s="26"/>
      <c r="M149" s="26"/>
    </row>
    <row r="150" spans="1:13" ht="46.8" x14ac:dyDescent="0.3">
      <c r="A150" s="27" t="s">
        <v>260</v>
      </c>
      <c r="B150" s="36" t="s">
        <v>186</v>
      </c>
      <c r="C150" s="38" t="s">
        <v>220</v>
      </c>
      <c r="D150" s="27"/>
      <c r="E150" s="27"/>
      <c r="F150" s="27"/>
      <c r="G150" s="27"/>
      <c r="H150" s="27"/>
      <c r="I150" s="27"/>
      <c r="J150" s="27"/>
      <c r="K150" s="27"/>
      <c r="L150" s="27"/>
      <c r="M150" s="27"/>
    </row>
    <row r="151" spans="1:13" ht="70.5" customHeight="1" x14ac:dyDescent="0.3">
      <c r="A151" s="27" t="s">
        <v>261</v>
      </c>
      <c r="B151" s="36" t="s">
        <v>187</v>
      </c>
      <c r="C151" s="38" t="s">
        <v>220</v>
      </c>
      <c r="D151" s="27"/>
      <c r="E151" s="27"/>
      <c r="F151" s="27"/>
      <c r="G151" s="27"/>
      <c r="H151" s="27"/>
      <c r="I151" s="27"/>
      <c r="J151" s="27"/>
      <c r="K151" s="27"/>
      <c r="L151" s="27"/>
      <c r="M151" s="27"/>
    </row>
    <row r="152" spans="1:13" ht="31.2" x14ac:dyDescent="0.3">
      <c r="A152" s="27" t="s">
        <v>262</v>
      </c>
      <c r="B152" s="36" t="s">
        <v>188</v>
      </c>
      <c r="C152" s="38" t="s">
        <v>220</v>
      </c>
      <c r="D152" s="27"/>
      <c r="E152" s="27"/>
      <c r="F152" s="27"/>
      <c r="G152" s="27"/>
      <c r="H152" s="27"/>
      <c r="I152" s="27"/>
      <c r="J152" s="27"/>
      <c r="K152" s="27"/>
      <c r="L152" s="27"/>
      <c r="M152" s="27"/>
    </row>
    <row r="153" spans="1:13" ht="15.6" x14ac:dyDescent="0.3">
      <c r="A153" s="26" t="s">
        <v>189</v>
      </c>
      <c r="B153" s="35"/>
      <c r="C153" s="35"/>
      <c r="D153" s="26"/>
      <c r="E153" s="26"/>
      <c r="F153" s="26"/>
      <c r="G153" s="26"/>
      <c r="H153" s="26"/>
      <c r="I153" s="26"/>
      <c r="J153" s="26"/>
      <c r="K153" s="26"/>
      <c r="L153" s="26"/>
      <c r="M153" s="26"/>
    </row>
    <row r="154" spans="1:13" ht="51.6" customHeight="1" x14ac:dyDescent="0.3">
      <c r="A154" s="27" t="s">
        <v>263</v>
      </c>
      <c r="B154" s="36" t="s">
        <v>190</v>
      </c>
      <c r="C154" s="38" t="s">
        <v>220</v>
      </c>
      <c r="D154" s="27"/>
      <c r="E154" s="27"/>
      <c r="F154" s="27"/>
      <c r="G154" s="27"/>
      <c r="H154" s="27"/>
      <c r="I154" s="27"/>
      <c r="J154" s="27"/>
      <c r="K154" s="27"/>
      <c r="L154" s="27"/>
      <c r="M154" s="27"/>
    </row>
    <row r="155" spans="1:13" ht="15.6" x14ac:dyDescent="0.3">
      <c r="A155" s="26" t="s">
        <v>191</v>
      </c>
      <c r="B155" s="35"/>
      <c r="C155" s="35"/>
      <c r="D155" s="26"/>
      <c r="E155" s="26"/>
      <c r="F155" s="26"/>
      <c r="G155" s="26"/>
      <c r="H155" s="26"/>
      <c r="I155" s="26"/>
      <c r="J155" s="26"/>
      <c r="K155" s="26"/>
      <c r="L155" s="26"/>
      <c r="M155" s="26"/>
    </row>
    <row r="156" spans="1:13" ht="31.2" x14ac:dyDescent="0.3">
      <c r="A156" s="27" t="s">
        <v>264</v>
      </c>
      <c r="B156" s="36" t="s">
        <v>192</v>
      </c>
      <c r="C156" s="38" t="s">
        <v>220</v>
      </c>
      <c r="D156" s="27"/>
      <c r="E156" s="27"/>
      <c r="F156" s="27"/>
      <c r="G156" s="27"/>
      <c r="H156" s="27"/>
      <c r="I156" s="27"/>
      <c r="J156" s="27"/>
      <c r="K156" s="27"/>
      <c r="L156" s="27"/>
      <c r="M156" s="27"/>
    </row>
    <row r="157" spans="1:13" ht="15.6" x14ac:dyDescent="0.3">
      <c r="A157" s="26" t="s">
        <v>193</v>
      </c>
      <c r="B157" s="35"/>
      <c r="C157" s="35"/>
      <c r="D157" s="26"/>
      <c r="E157" s="26"/>
      <c r="F157" s="26"/>
      <c r="G157" s="26"/>
      <c r="H157" s="26"/>
      <c r="I157" s="26"/>
      <c r="J157" s="26"/>
      <c r="K157" s="26"/>
      <c r="L157" s="26"/>
      <c r="M157" s="26"/>
    </row>
    <row r="158" spans="1:13" ht="31.2" x14ac:dyDescent="0.3">
      <c r="A158" s="27" t="s">
        <v>265</v>
      </c>
      <c r="B158" s="36" t="s">
        <v>194</v>
      </c>
      <c r="C158" s="36" t="s">
        <v>219</v>
      </c>
      <c r="D158" s="27"/>
      <c r="E158" s="27"/>
      <c r="F158" s="27"/>
      <c r="G158" s="27"/>
      <c r="H158" s="27"/>
      <c r="I158" s="27"/>
      <c r="J158" s="27"/>
      <c r="K158" s="27"/>
      <c r="L158" s="27"/>
      <c r="M158" s="27"/>
    </row>
    <row r="159" spans="1:13" ht="31.2" x14ac:dyDescent="0.3">
      <c r="A159" s="27" t="s">
        <v>266</v>
      </c>
      <c r="B159" s="36" t="s">
        <v>195</v>
      </c>
      <c r="C159" s="36" t="s">
        <v>219</v>
      </c>
      <c r="D159" s="27"/>
      <c r="E159" s="27"/>
      <c r="F159" s="27"/>
      <c r="G159" s="27"/>
      <c r="H159" s="27"/>
      <c r="I159" s="27"/>
      <c r="J159" s="27"/>
      <c r="K159" s="27"/>
      <c r="L159" s="27"/>
      <c r="M159" s="27"/>
    </row>
    <row r="160" spans="1:13" ht="31.2" x14ac:dyDescent="0.3">
      <c r="A160" s="27" t="s">
        <v>267</v>
      </c>
      <c r="B160" s="36" t="s">
        <v>196</v>
      </c>
      <c r="C160" s="36" t="s">
        <v>219</v>
      </c>
      <c r="D160" s="27"/>
      <c r="E160" s="27"/>
      <c r="F160" s="27"/>
      <c r="G160" s="27"/>
      <c r="H160" s="27"/>
      <c r="I160" s="27"/>
      <c r="J160" s="27"/>
      <c r="K160" s="27"/>
      <c r="L160" s="27"/>
      <c r="M160" s="27"/>
    </row>
    <row r="161" spans="1:13" ht="79.2" customHeight="1" x14ac:dyDescent="0.3">
      <c r="A161" s="27" t="s">
        <v>228</v>
      </c>
      <c r="B161" s="36" t="s">
        <v>197</v>
      </c>
      <c r="C161" s="36" t="s">
        <v>219</v>
      </c>
      <c r="D161" s="27"/>
      <c r="E161" s="27"/>
      <c r="F161" s="27"/>
      <c r="G161" s="27"/>
      <c r="H161" s="27"/>
      <c r="I161" s="27"/>
      <c r="J161" s="27"/>
      <c r="K161" s="27"/>
      <c r="L161" s="27"/>
      <c r="M161" s="27"/>
    </row>
    <row r="162" spans="1:13" ht="67.5" customHeight="1" x14ac:dyDescent="0.3">
      <c r="A162" s="27" t="s">
        <v>229</v>
      </c>
      <c r="B162" s="36" t="s">
        <v>222</v>
      </c>
      <c r="C162" s="38" t="s">
        <v>220</v>
      </c>
      <c r="D162" s="27"/>
      <c r="E162" s="27"/>
      <c r="F162" s="27"/>
      <c r="G162" s="27"/>
      <c r="H162" s="27"/>
      <c r="I162" s="27"/>
      <c r="J162" s="27"/>
      <c r="K162" s="27"/>
      <c r="L162" s="27"/>
      <c r="M162" s="27"/>
    </row>
    <row r="163" spans="1:13" ht="16.8" x14ac:dyDescent="0.3">
      <c r="A163" s="25" t="s">
        <v>198</v>
      </c>
      <c r="B163" s="34"/>
      <c r="C163" s="34"/>
      <c r="D163" s="25"/>
      <c r="E163" s="25"/>
      <c r="F163" s="25"/>
      <c r="G163" s="25"/>
      <c r="H163" s="25"/>
      <c r="I163" s="25"/>
      <c r="J163" s="25"/>
      <c r="K163" s="25"/>
      <c r="L163" s="25"/>
      <c r="M163" s="25"/>
    </row>
    <row r="164" spans="1:13" ht="131.55000000000001" customHeight="1" x14ac:dyDescent="0.3">
      <c r="A164" s="28" t="s">
        <v>223</v>
      </c>
      <c r="B164" s="37"/>
      <c r="C164" s="37"/>
      <c r="D164" s="28"/>
      <c r="E164" s="28"/>
      <c r="F164" s="28"/>
      <c r="G164" s="28"/>
      <c r="H164" s="28"/>
      <c r="I164" s="28"/>
      <c r="J164" s="28"/>
      <c r="K164" s="28"/>
      <c r="L164" s="28"/>
      <c r="M164" s="28"/>
    </row>
    <row r="165" spans="1:13" ht="15.6" x14ac:dyDescent="0.3">
      <c r="A165" s="26" t="s">
        <v>199</v>
      </c>
      <c r="B165" s="35"/>
      <c r="C165" s="35"/>
      <c r="D165" s="26"/>
      <c r="E165" s="26"/>
      <c r="F165" s="26"/>
      <c r="G165" s="26"/>
      <c r="H165" s="26"/>
      <c r="I165" s="26"/>
      <c r="J165" s="26"/>
      <c r="K165" s="26"/>
      <c r="L165" s="26"/>
      <c r="M165" s="26"/>
    </row>
    <row r="166" spans="1:13" ht="31.2" x14ac:dyDescent="0.3">
      <c r="A166" s="27" t="s">
        <v>200</v>
      </c>
      <c r="B166" s="36" t="s">
        <v>201</v>
      </c>
      <c r="C166" s="36">
        <v>2014</v>
      </c>
      <c r="D166" s="27"/>
      <c r="E166" s="27"/>
      <c r="F166" s="27"/>
      <c r="G166" s="27"/>
      <c r="H166" s="27"/>
      <c r="I166" s="27"/>
      <c r="J166" s="27"/>
      <c r="K166" s="27"/>
      <c r="L166" s="27"/>
      <c r="M166" s="27"/>
    </row>
    <row r="167" spans="1:13" ht="15.6" x14ac:dyDescent="0.3">
      <c r="A167" s="26" t="s">
        <v>202</v>
      </c>
      <c r="B167" s="35"/>
      <c r="C167" s="35"/>
      <c r="D167" s="26"/>
      <c r="E167" s="26"/>
      <c r="F167" s="26"/>
      <c r="G167" s="26"/>
      <c r="H167" s="26"/>
      <c r="I167" s="26"/>
      <c r="J167" s="26"/>
      <c r="K167" s="26"/>
      <c r="L167" s="26"/>
      <c r="M167" s="26"/>
    </row>
    <row r="168" spans="1:13" ht="31.2" x14ac:dyDescent="0.3">
      <c r="A168" s="27" t="s">
        <v>203</v>
      </c>
      <c r="B168" s="36" t="s">
        <v>204</v>
      </c>
      <c r="C168" s="36" t="s">
        <v>102</v>
      </c>
      <c r="D168" s="27"/>
      <c r="E168" s="27"/>
      <c r="F168" s="27"/>
      <c r="G168" s="27"/>
      <c r="H168" s="27"/>
      <c r="I168" s="27"/>
      <c r="J168" s="27"/>
      <c r="K168" s="27"/>
      <c r="L168" s="27"/>
      <c r="M168" s="27"/>
    </row>
    <row r="169" spans="1:13" ht="15.6" x14ac:dyDescent="0.3">
      <c r="A169" s="26" t="s">
        <v>205</v>
      </c>
      <c r="B169" s="35"/>
      <c r="C169" s="35"/>
      <c r="D169" s="26"/>
      <c r="E169" s="26"/>
      <c r="F169" s="26"/>
      <c r="G169" s="26"/>
      <c r="H169" s="26"/>
      <c r="I169" s="26"/>
      <c r="J169" s="26"/>
      <c r="K169" s="26"/>
      <c r="L169" s="26"/>
      <c r="M169" s="26"/>
    </row>
    <row r="170" spans="1:13" ht="31.2" x14ac:dyDescent="0.3">
      <c r="A170" s="27" t="s">
        <v>206</v>
      </c>
      <c r="B170" s="36" t="s">
        <v>207</v>
      </c>
      <c r="C170" s="36" t="s">
        <v>102</v>
      </c>
      <c r="D170" s="27"/>
      <c r="E170" s="27"/>
      <c r="F170" s="27"/>
      <c r="G170" s="27"/>
      <c r="H170" s="27"/>
      <c r="I170" s="27"/>
      <c r="J170" s="27"/>
      <c r="K170" s="27"/>
      <c r="L170" s="27"/>
      <c r="M170" s="27"/>
    </row>
    <row r="171" spans="1:13" ht="15.6" x14ac:dyDescent="0.3">
      <c r="A171" s="26" t="s">
        <v>208</v>
      </c>
      <c r="B171" s="35"/>
      <c r="C171" s="35"/>
      <c r="D171" s="26"/>
      <c r="E171" s="26"/>
      <c r="F171" s="26"/>
      <c r="G171" s="26"/>
      <c r="H171" s="26"/>
      <c r="I171" s="26"/>
      <c r="J171" s="26"/>
      <c r="K171" s="26"/>
      <c r="L171" s="26"/>
      <c r="M171" s="26"/>
    </row>
    <row r="172" spans="1:13" ht="31.2" x14ac:dyDescent="0.3">
      <c r="A172" s="27" t="s">
        <v>209</v>
      </c>
      <c r="B172" s="36" t="s">
        <v>210</v>
      </c>
      <c r="C172" s="36" t="s">
        <v>102</v>
      </c>
      <c r="D172" s="27"/>
      <c r="E172" s="27"/>
      <c r="F172" s="27"/>
      <c r="G172" s="27"/>
      <c r="H172" s="27"/>
      <c r="I172" s="27"/>
      <c r="J172" s="27"/>
      <c r="K172" s="27"/>
      <c r="L172" s="27"/>
      <c r="M172" s="27"/>
    </row>
    <row r="173" spans="1:13" ht="15.6" x14ac:dyDescent="0.3">
      <c r="A173" s="26" t="s">
        <v>211</v>
      </c>
      <c r="B173" s="35"/>
      <c r="C173" s="35"/>
      <c r="D173" s="26"/>
      <c r="E173" s="26"/>
      <c r="F173" s="26"/>
      <c r="G173" s="26"/>
      <c r="H173" s="26"/>
      <c r="I173" s="26"/>
      <c r="J173" s="26"/>
      <c r="K173" s="26"/>
      <c r="L173" s="26"/>
      <c r="M173" s="26"/>
    </row>
    <row r="174" spans="1:13" ht="93.6" x14ac:dyDescent="0.3">
      <c r="A174" s="27" t="s">
        <v>292</v>
      </c>
      <c r="B174" s="36" t="s">
        <v>212</v>
      </c>
      <c r="C174" s="36" t="s">
        <v>102</v>
      </c>
      <c r="D174" s="27"/>
      <c r="E174" s="27"/>
      <c r="F174" s="27"/>
      <c r="G174" s="27"/>
      <c r="H174" s="27"/>
      <c r="I174" s="27"/>
      <c r="J174" s="27"/>
      <c r="K174" s="27"/>
      <c r="L174" s="27"/>
      <c r="M174" s="27"/>
    </row>
    <row r="175" spans="1:13" ht="78" x14ac:dyDescent="0.3">
      <c r="A175" s="27" t="s">
        <v>293</v>
      </c>
      <c r="B175" s="36" t="s">
        <v>213</v>
      </c>
      <c r="C175" s="36">
        <v>2014</v>
      </c>
      <c r="D175" s="27"/>
      <c r="E175" s="27"/>
      <c r="F175" s="27"/>
      <c r="G175" s="27"/>
      <c r="H175" s="27"/>
      <c r="I175" s="27"/>
      <c r="J175" s="27"/>
      <c r="K175" s="27"/>
      <c r="L175" s="27"/>
      <c r="M175" s="27"/>
    </row>
    <row r="176" spans="1:13" ht="15.6" x14ac:dyDescent="0.3">
      <c r="A176" s="26" t="s">
        <v>214</v>
      </c>
      <c r="B176" s="35"/>
      <c r="C176" s="35"/>
      <c r="D176" s="26"/>
      <c r="E176" s="26"/>
      <c r="F176" s="26"/>
      <c r="G176" s="26"/>
      <c r="H176" s="26"/>
      <c r="I176" s="26"/>
      <c r="J176" s="26"/>
      <c r="K176" s="26"/>
      <c r="L176" s="26"/>
      <c r="M176" s="26"/>
    </row>
    <row r="177" spans="1:13" ht="109.2" x14ac:dyDescent="0.3">
      <c r="A177" s="27" t="s">
        <v>297</v>
      </c>
      <c r="B177" s="36" t="s">
        <v>215</v>
      </c>
      <c r="C177" s="36" t="s">
        <v>102</v>
      </c>
      <c r="D177" s="27"/>
      <c r="E177" s="27"/>
      <c r="F177" s="27"/>
      <c r="G177" s="27"/>
      <c r="H177" s="27"/>
      <c r="I177" s="27"/>
      <c r="J177" s="27"/>
      <c r="K177" s="27"/>
      <c r="L177" s="27"/>
      <c r="M177" s="27"/>
    </row>
  </sheetData>
  <autoFilter ref="A2:M177" xr:uid="{CDAB6358-A15C-45A3-97A4-BA9D51CB315E}"/>
  <phoneticPr fontId="19" type="noConversion"/>
  <conditionalFormatting sqref="E5:L177">
    <cfRule type="expression" dxfId="0" priority="1">
      <formula>$D5="No"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F5:F177 D5:D177</xm:sqref>
        </x14:dataValidation>
        <x14:dataValidation type="list" allowBlank="1" showInputMessage="1" showErrorMessage="1" xr:uid="{00000000-0002-0000-0100-000002000000}">
          <x14:formula1>
            <xm:f>Dropdowns!$A$1:$A$2</xm:f>
          </x14:formula1>
          <xm:sqref>H5:H177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3203125" defaultRowHeight="15" x14ac:dyDescent="0.25"/>
  <cols>
    <col min="1" max="1" width="50.75" customWidth="1"/>
  </cols>
  <sheetData>
    <row r="1" spans="1:2" ht="21" customHeight="1" x14ac:dyDescent="0.3">
      <c r="A1" s="14" t="s">
        <v>4</v>
      </c>
      <c r="B1" s="15">
        <f>SUMPRODUCT(COUNTIF('Data sheet'!D3:D177,{"Yes","Partial"}))</f>
        <v>0</v>
      </c>
    </row>
    <row r="2" spans="1:2" ht="15.6" customHeight="1" x14ac:dyDescent="0.3">
      <c r="A2" s="16" t="s">
        <v>0</v>
      </c>
      <c r="B2" s="15">
        <f>COUNTIF('Data sheet'!F3:F177,"Yes")</f>
        <v>0</v>
      </c>
    </row>
    <row r="3" spans="1:2" ht="16.2" customHeight="1" x14ac:dyDescent="0.3">
      <c r="A3" s="17" t="s">
        <v>5</v>
      </c>
      <c r="B3" s="18">
        <f>COUNTIF('Data sheet'!F3:F177,"Partial")</f>
        <v>0</v>
      </c>
    </row>
    <row r="4" spans="1:2" ht="15.6" customHeight="1" x14ac:dyDescent="0.3">
      <c r="A4" s="11" t="s">
        <v>1</v>
      </c>
      <c r="B4" s="12" t="str">
        <f>IF(ISERROR(B2/B1),"",B2/B1)</f>
        <v/>
      </c>
    </row>
    <row r="5" spans="1:2" ht="15.6" customHeight="1" x14ac:dyDescent="0.3">
      <c r="A5" s="16" t="s">
        <v>6</v>
      </c>
      <c r="B5" s="13" t="str">
        <f>IF(ISERROR(B3/B1),"",B3/B1)</f>
        <v/>
      </c>
    </row>
    <row r="6" spans="1:2" ht="15.6" customHeight="1" x14ac:dyDescent="0.25">
      <c r="A6" s="5"/>
      <c r="B6" s="5"/>
    </row>
    <row r="7" spans="1:2" ht="15.6" customHeight="1" x14ac:dyDescent="0.25"/>
    <row r="8" spans="1:2" ht="15.6" customHeight="1" x14ac:dyDescent="0.25"/>
    <row r="9" spans="1:2" ht="15.6" customHeight="1" x14ac:dyDescent="0.25"/>
    <row r="10" spans="1:2" ht="15.6" customHeight="1" x14ac:dyDescent="0.25"/>
    <row r="11" spans="1:2" ht="15.6" customHeight="1" x14ac:dyDescent="0.25"/>
    <row r="12" spans="1:2" ht="15.6" customHeight="1" x14ac:dyDescent="0.25"/>
    <row r="13" spans="1:2" ht="15.6" customHeight="1" x14ac:dyDescent="0.25"/>
    <row r="14" spans="1:2" ht="15.6" customHeight="1" x14ac:dyDescent="0.25"/>
    <row r="15" spans="1:2" ht="15.6" customHeight="1" x14ac:dyDescent="0.25"/>
    <row r="16" spans="1:2" ht="15.6" customHeight="1" x14ac:dyDescent="0.25"/>
    <row r="17" ht="15.6" customHeight="1" x14ac:dyDescent="0.25"/>
    <row r="18" ht="15.6" customHeight="1" x14ac:dyDescent="0.25"/>
    <row r="19" ht="15.6" customHeight="1" x14ac:dyDescent="0.25"/>
    <row r="20" ht="15.6" customHeight="1" x14ac:dyDescent="0.25"/>
    <row r="21" ht="15.6" customHeight="1" x14ac:dyDescent="0.25"/>
    <row r="22" ht="15.6" customHeight="1" x14ac:dyDescent="0.25"/>
    <row r="23" ht="15.6" customHeight="1" x14ac:dyDescent="0.25"/>
    <row r="24" ht="15.6" customHeight="1" x14ac:dyDescent="0.25"/>
    <row r="25" ht="15.6" customHeight="1" x14ac:dyDescent="0.25"/>
    <row r="26" ht="15.6" customHeight="1" x14ac:dyDescent="0.25"/>
    <row r="27" ht="15.6" customHeight="1" x14ac:dyDescent="0.25"/>
    <row r="28" ht="15.6" customHeight="1" x14ac:dyDescent="0.25"/>
    <row r="29" ht="15.6" customHeight="1" x14ac:dyDescent="0.25"/>
    <row r="30" ht="15.6" customHeight="1" x14ac:dyDescent="0.25"/>
    <row r="31" ht="15.6" customHeight="1" x14ac:dyDescent="0.25"/>
    <row r="32" ht="15.6" customHeight="1" x14ac:dyDescent="0.25"/>
    <row r="33" ht="15.6" customHeight="1" x14ac:dyDescent="0.25"/>
    <row r="34" ht="15.6" customHeight="1" x14ac:dyDescent="0.25"/>
    <row r="35" ht="15.6" customHeight="1" x14ac:dyDescent="0.25"/>
    <row r="36" ht="15.6" customHeight="1" x14ac:dyDescent="0.25"/>
    <row r="37" ht="15.6" customHeight="1" x14ac:dyDescent="0.25"/>
    <row r="38" ht="15.6" customHeight="1" x14ac:dyDescent="0.25"/>
    <row r="39" ht="15.6" customHeight="1" x14ac:dyDescent="0.25"/>
    <row r="40" ht="15.6" customHeight="1" x14ac:dyDescent="0.25"/>
    <row r="41" ht="15.6" customHeight="1" x14ac:dyDescent="0.25"/>
    <row r="42" ht="15.6" customHeight="1" x14ac:dyDescent="0.25"/>
    <row r="43" ht="15.6" customHeight="1" x14ac:dyDescent="0.25"/>
    <row r="44" ht="15.6" customHeight="1" x14ac:dyDescent="0.25"/>
    <row r="45" ht="15.6" customHeight="1" x14ac:dyDescent="0.25"/>
    <row r="46" ht="15.6" customHeight="1" x14ac:dyDescent="0.25"/>
    <row r="47" ht="15.6" customHeight="1" x14ac:dyDescent="0.25"/>
    <row r="48" ht="15.6" customHeight="1" x14ac:dyDescent="0.25"/>
    <row r="49" ht="15.6" customHeight="1"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5.6"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15.6" customHeight="1" x14ac:dyDescent="0.25"/>
    <row r="135" ht="15.6" customHeight="1" x14ac:dyDescent="0.25"/>
    <row r="136" ht="15.6" customHeight="1" x14ac:dyDescent="0.25"/>
    <row r="137"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row r="155" ht="15.6" customHeight="1" x14ac:dyDescent="0.25"/>
    <row r="156" ht="15.6" customHeight="1" x14ac:dyDescent="0.25"/>
    <row r="157" ht="15.6" customHeight="1" x14ac:dyDescent="0.25"/>
    <row r="158" ht="15.6" customHeight="1" x14ac:dyDescent="0.25"/>
    <row r="159" ht="15.6" customHeight="1" x14ac:dyDescent="0.25"/>
    <row r="160" ht="15.6" customHeight="1" x14ac:dyDescent="0.25"/>
    <row r="161" ht="15.6" customHeight="1" x14ac:dyDescent="0.25"/>
    <row r="162" ht="15.6" customHeight="1" x14ac:dyDescent="0.25"/>
    <row r="163" ht="15.6" customHeight="1" x14ac:dyDescent="0.25"/>
    <row r="164" ht="15.6" customHeight="1" x14ac:dyDescent="0.25"/>
    <row r="165" ht="15.6" customHeight="1" x14ac:dyDescent="0.25"/>
    <row r="166" ht="15.6" customHeight="1" x14ac:dyDescent="0.25"/>
    <row r="167" ht="15.6" customHeight="1" x14ac:dyDescent="0.25"/>
    <row r="168" ht="15.6" customHeight="1" x14ac:dyDescent="0.25"/>
    <row r="169" ht="15.6" customHeight="1" x14ac:dyDescent="0.25"/>
    <row r="170" ht="15.6" customHeight="1" x14ac:dyDescent="0.25"/>
    <row r="171" ht="15.6" customHeight="1" x14ac:dyDescent="0.25"/>
    <row r="172" ht="15.6" customHeight="1" x14ac:dyDescent="0.25"/>
    <row r="173" ht="15.6" customHeight="1" x14ac:dyDescent="0.25"/>
    <row r="174" ht="15.6" customHeight="1" x14ac:dyDescent="0.25"/>
    <row r="175" ht="15.6" customHeight="1" x14ac:dyDescent="0.25"/>
    <row r="176" ht="15.6" customHeight="1" x14ac:dyDescent="0.25"/>
    <row r="177" ht="15.6" customHeight="1" x14ac:dyDescent="0.25"/>
    <row r="178" ht="15.6" customHeight="1" x14ac:dyDescent="0.25"/>
    <row r="179" ht="15.6" customHeight="1" x14ac:dyDescent="0.25"/>
    <row r="180" ht="15.6" customHeight="1" x14ac:dyDescent="0.25"/>
    <row r="181" ht="15.6" customHeight="1" x14ac:dyDescent="0.25"/>
    <row r="182" ht="15.6" customHeight="1" x14ac:dyDescent="0.25"/>
    <row r="183" ht="15.6" customHeight="1" x14ac:dyDescent="0.25"/>
    <row r="184" ht="15.6" customHeight="1" x14ac:dyDescent="0.25"/>
    <row r="185" ht="15.6" customHeight="1" x14ac:dyDescent="0.25"/>
    <row r="186" ht="15.6" customHeight="1" x14ac:dyDescent="0.25"/>
    <row r="187" ht="15.6" customHeight="1" x14ac:dyDescent="0.25"/>
    <row r="188" ht="15.6" customHeight="1" x14ac:dyDescent="0.25"/>
    <row r="189" ht="15.6" customHeight="1" x14ac:dyDescent="0.25"/>
    <row r="190" ht="15.6" customHeight="1" x14ac:dyDescent="0.25"/>
    <row r="191" ht="15.6" customHeight="1" x14ac:dyDescent="0.25"/>
    <row r="192" ht="15.6" customHeight="1" x14ac:dyDescent="0.25"/>
    <row r="193" ht="15.6" customHeight="1" x14ac:dyDescent="0.25"/>
    <row r="194" ht="15.6" customHeight="1" x14ac:dyDescent="0.25"/>
    <row r="195" ht="15.6" customHeight="1" x14ac:dyDescent="0.25"/>
    <row r="196" ht="15.6" customHeight="1" x14ac:dyDescent="0.25"/>
    <row r="197" ht="15.6" customHeight="1" x14ac:dyDescent="0.25"/>
    <row r="198" ht="15.6" customHeight="1" x14ac:dyDescent="0.25"/>
    <row r="199" ht="15.6" customHeight="1" x14ac:dyDescent="0.25"/>
    <row r="200" ht="15.6" customHeight="1" x14ac:dyDescent="0.25"/>
    <row r="201" ht="15.6" customHeight="1" x14ac:dyDescent="0.25"/>
    <row r="202" ht="15.6" customHeight="1" x14ac:dyDescent="0.25"/>
    <row r="203" ht="15.6" customHeight="1" x14ac:dyDescent="0.25"/>
    <row r="204" ht="15.6" customHeight="1" x14ac:dyDescent="0.25"/>
    <row r="205" ht="15.6" customHeight="1" x14ac:dyDescent="0.25"/>
    <row r="206" ht="15.6" customHeight="1" x14ac:dyDescent="0.25"/>
    <row r="207" ht="15.6" customHeight="1" x14ac:dyDescent="0.25"/>
    <row r="208" ht="15.6" customHeight="1" x14ac:dyDescent="0.25"/>
    <row r="209" ht="15.6" customHeight="1" x14ac:dyDescent="0.25"/>
    <row r="210" ht="15.6" customHeight="1" x14ac:dyDescent="0.25"/>
    <row r="211" ht="15.6" customHeight="1" x14ac:dyDescent="0.25"/>
    <row r="212" ht="15.6" customHeight="1" x14ac:dyDescent="0.25"/>
    <row r="213" ht="15.6" customHeight="1" x14ac:dyDescent="0.25"/>
    <row r="214" ht="15.6" customHeight="1" x14ac:dyDescent="0.25"/>
    <row r="215" ht="15.6" customHeight="1" x14ac:dyDescent="0.25"/>
    <row r="216" ht="15.6" customHeight="1" x14ac:dyDescent="0.25"/>
    <row r="217" ht="15.6" customHeight="1" x14ac:dyDescent="0.25"/>
    <row r="218" ht="15.6" customHeight="1" x14ac:dyDescent="0.25"/>
    <row r="219" ht="15.6" customHeight="1" x14ac:dyDescent="0.25"/>
    <row r="220" ht="15.6" customHeight="1" x14ac:dyDescent="0.25"/>
    <row r="221" ht="15.6" customHeight="1" x14ac:dyDescent="0.25"/>
    <row r="222" ht="15.6" customHeight="1" x14ac:dyDescent="0.25"/>
    <row r="223" ht="15.6" customHeight="1" x14ac:dyDescent="0.25"/>
    <row r="224" ht="15.6" customHeight="1" x14ac:dyDescent="0.25"/>
    <row r="225" ht="15.6" customHeight="1" x14ac:dyDescent="0.25"/>
    <row r="226" ht="15.6" customHeight="1" x14ac:dyDescent="0.25"/>
    <row r="227" ht="15.6" customHeight="1" x14ac:dyDescent="0.25"/>
    <row r="228" ht="15.6" customHeight="1" x14ac:dyDescent="0.25"/>
    <row r="229" ht="15.6" customHeight="1" x14ac:dyDescent="0.25"/>
    <row r="230" ht="15.6" customHeight="1" x14ac:dyDescent="0.25"/>
    <row r="231" ht="15.6" customHeight="1" x14ac:dyDescent="0.25"/>
    <row r="232" ht="15.6" customHeight="1" x14ac:dyDescent="0.25"/>
    <row r="233" ht="15.6" customHeight="1" x14ac:dyDescent="0.25"/>
    <row r="234" ht="15.6" customHeight="1" x14ac:dyDescent="0.25"/>
    <row r="235" ht="15.6" customHeight="1" x14ac:dyDescent="0.25"/>
    <row r="236" ht="15.6" customHeight="1" x14ac:dyDescent="0.25"/>
    <row r="237" ht="15.6" customHeight="1" x14ac:dyDescent="0.25"/>
    <row r="238" ht="15.6" customHeight="1" x14ac:dyDescent="0.25"/>
    <row r="239" ht="15.6" customHeight="1" x14ac:dyDescent="0.25"/>
    <row r="240" ht="15.6" customHeight="1" x14ac:dyDescent="0.25"/>
    <row r="241" ht="15.6" customHeight="1" x14ac:dyDescent="0.25"/>
    <row r="242" ht="15.6" customHeight="1" x14ac:dyDescent="0.25"/>
    <row r="243" ht="15.6" customHeight="1" x14ac:dyDescent="0.25"/>
    <row r="244" ht="15.6" customHeight="1" x14ac:dyDescent="0.25"/>
    <row r="245" ht="15.6" customHeight="1" x14ac:dyDescent="0.25"/>
    <row r="246" ht="15.6" customHeight="1" x14ac:dyDescent="0.25"/>
    <row r="247" ht="15.6" customHeight="1" x14ac:dyDescent="0.25"/>
    <row r="248" ht="15.6" customHeight="1" x14ac:dyDescent="0.25"/>
    <row r="249" ht="15.6" customHeight="1" x14ac:dyDescent="0.25"/>
    <row r="250" ht="15.6" customHeight="1" x14ac:dyDescent="0.25"/>
    <row r="251" ht="15.6" customHeight="1" x14ac:dyDescent="0.25"/>
    <row r="252" ht="15.6" customHeight="1" x14ac:dyDescent="0.25"/>
    <row r="253" ht="15.6" customHeight="1" x14ac:dyDescent="0.25"/>
    <row r="254" ht="15.6" customHeight="1" x14ac:dyDescent="0.25"/>
    <row r="255" ht="15.6" customHeight="1" x14ac:dyDescent="0.25"/>
    <row r="256" ht="15.6" customHeight="1" x14ac:dyDescent="0.25"/>
    <row r="257" ht="15.6" customHeight="1" x14ac:dyDescent="0.25"/>
    <row r="258" ht="15.6" customHeight="1" x14ac:dyDescent="0.25"/>
    <row r="259" ht="15.6" customHeight="1" x14ac:dyDescent="0.25"/>
    <row r="260" ht="15.6" customHeight="1" x14ac:dyDescent="0.25"/>
    <row r="261" ht="15.6" customHeight="1" x14ac:dyDescent="0.25"/>
    <row r="262" ht="15.6" customHeight="1" x14ac:dyDescent="0.25"/>
    <row r="263" ht="15.6" customHeight="1" x14ac:dyDescent="0.25"/>
    <row r="264" ht="15.6" customHeight="1" x14ac:dyDescent="0.25"/>
    <row r="265" ht="15.6" customHeight="1" x14ac:dyDescent="0.25"/>
    <row r="266" ht="15.6" customHeight="1" x14ac:dyDescent="0.25"/>
    <row r="267" ht="15.6" customHeight="1" x14ac:dyDescent="0.25"/>
    <row r="268" ht="15.6" customHeight="1" x14ac:dyDescent="0.25"/>
    <row r="269" ht="15.6" customHeight="1" x14ac:dyDescent="0.25"/>
    <row r="270" ht="15.6" customHeight="1" x14ac:dyDescent="0.25"/>
    <row r="271" ht="15.6" customHeight="1" x14ac:dyDescent="0.25"/>
    <row r="272" ht="15.6" customHeight="1" x14ac:dyDescent="0.25"/>
    <row r="273" ht="15.6" customHeight="1" x14ac:dyDescent="0.25"/>
    <row r="274" ht="15.6" customHeight="1" x14ac:dyDescent="0.25"/>
    <row r="275" ht="15.6" customHeight="1" x14ac:dyDescent="0.25"/>
    <row r="276" ht="15.6" customHeight="1" x14ac:dyDescent="0.25"/>
    <row r="277" ht="15.6" customHeight="1" x14ac:dyDescent="0.25"/>
    <row r="278" ht="15.6" customHeight="1" x14ac:dyDescent="0.25"/>
    <row r="279" ht="15.6" customHeight="1" x14ac:dyDescent="0.25"/>
    <row r="280" ht="15.6" customHeight="1" x14ac:dyDescent="0.25"/>
    <row r="281" ht="15.6" customHeight="1" x14ac:dyDescent="0.25"/>
    <row r="282" ht="15.6" customHeight="1" x14ac:dyDescent="0.25"/>
    <row r="283" ht="15.6" customHeight="1" x14ac:dyDescent="0.25"/>
    <row r="284" ht="15.6" customHeight="1" x14ac:dyDescent="0.25"/>
    <row r="285" ht="15.6" customHeight="1" x14ac:dyDescent="0.25"/>
    <row r="286" ht="15.6" customHeight="1" x14ac:dyDescent="0.25"/>
    <row r="287" ht="15.6" customHeight="1" x14ac:dyDescent="0.25"/>
    <row r="288" ht="15.6" customHeight="1" x14ac:dyDescent="0.25"/>
    <row r="289" ht="15.6" customHeight="1" x14ac:dyDescent="0.25"/>
    <row r="290" ht="15.6" customHeight="1" x14ac:dyDescent="0.25"/>
    <row r="291" ht="15.6" customHeight="1" x14ac:dyDescent="0.25"/>
    <row r="292" ht="15.6" customHeight="1" x14ac:dyDescent="0.25"/>
    <row r="293" ht="15.6" customHeight="1" x14ac:dyDescent="0.25"/>
    <row r="294" ht="15.6" customHeight="1" x14ac:dyDescent="0.25"/>
    <row r="295" ht="15.6" customHeight="1" x14ac:dyDescent="0.25"/>
    <row r="296" ht="15.6" customHeight="1" x14ac:dyDescent="0.25"/>
    <row r="297" ht="15.6" customHeight="1" x14ac:dyDescent="0.25"/>
    <row r="298" ht="15.6" customHeight="1" x14ac:dyDescent="0.25"/>
    <row r="299" ht="15.6" customHeight="1" x14ac:dyDescent="0.25"/>
    <row r="300" ht="15.6" customHeight="1" x14ac:dyDescent="0.25"/>
    <row r="301" ht="15.6" customHeight="1" x14ac:dyDescent="0.25"/>
    <row r="302" ht="15.6" customHeight="1" x14ac:dyDescent="0.25"/>
    <row r="303" ht="15.6" customHeight="1" x14ac:dyDescent="0.25"/>
    <row r="304" ht="15.6" customHeight="1" x14ac:dyDescent="0.25"/>
    <row r="305" ht="15.6" customHeight="1" x14ac:dyDescent="0.25"/>
    <row r="306" ht="15.6" customHeight="1" x14ac:dyDescent="0.25"/>
    <row r="307" ht="15.6" customHeight="1" x14ac:dyDescent="0.25"/>
    <row r="308" ht="15.6" customHeight="1" x14ac:dyDescent="0.25"/>
    <row r="309" ht="15.6" customHeight="1" x14ac:dyDescent="0.25"/>
    <row r="310" ht="15.6" customHeight="1" x14ac:dyDescent="0.25"/>
    <row r="311" ht="15.6" customHeight="1" x14ac:dyDescent="0.25"/>
    <row r="312" ht="15.6" customHeight="1" x14ac:dyDescent="0.25"/>
    <row r="313" ht="15.6" customHeight="1" x14ac:dyDescent="0.25"/>
    <row r="314" ht="15.6" customHeight="1" x14ac:dyDescent="0.25"/>
    <row r="315" ht="15.6" customHeight="1" x14ac:dyDescent="0.25"/>
    <row r="316" ht="15.6" customHeight="1" x14ac:dyDescent="0.25"/>
    <row r="317" ht="15.6" customHeight="1" x14ac:dyDescent="0.25"/>
    <row r="318" ht="15.6" customHeight="1" x14ac:dyDescent="0.25"/>
    <row r="319" ht="15.6" customHeight="1" x14ac:dyDescent="0.25"/>
    <row r="320" ht="15.6" customHeight="1" x14ac:dyDescent="0.25"/>
    <row r="321" ht="15.6" customHeight="1" x14ac:dyDescent="0.25"/>
    <row r="322" ht="15.6" customHeight="1" x14ac:dyDescent="0.25"/>
    <row r="323" ht="15.6" customHeight="1" x14ac:dyDescent="0.25"/>
    <row r="324" ht="15.6" customHeight="1" x14ac:dyDescent="0.25"/>
    <row r="325" ht="15.6" customHeight="1" x14ac:dyDescent="0.25"/>
    <row r="326" ht="15.6" customHeight="1" x14ac:dyDescent="0.25"/>
    <row r="327" ht="15.6" customHeight="1" x14ac:dyDescent="0.25"/>
    <row r="328" ht="15.6" customHeight="1" x14ac:dyDescent="0.25"/>
    <row r="329" ht="15.6" customHeight="1" x14ac:dyDescent="0.25"/>
    <row r="330" ht="15.6" customHeight="1" x14ac:dyDescent="0.25"/>
    <row r="331" ht="15.6" customHeight="1" x14ac:dyDescent="0.25"/>
    <row r="332" ht="15.6" customHeight="1" x14ac:dyDescent="0.25"/>
    <row r="333" ht="15.6" customHeight="1" x14ac:dyDescent="0.25"/>
    <row r="334" ht="15.6" customHeight="1" x14ac:dyDescent="0.25"/>
    <row r="335" ht="15.6" customHeight="1" x14ac:dyDescent="0.25"/>
    <row r="336" ht="15.6" customHeight="1" x14ac:dyDescent="0.25"/>
    <row r="337" ht="15.6" customHeight="1" x14ac:dyDescent="0.25"/>
    <row r="338" ht="15.6" customHeight="1" x14ac:dyDescent="0.25"/>
    <row r="339" ht="15.6" customHeight="1" x14ac:dyDescent="0.25"/>
    <row r="340" ht="15.6" customHeight="1" x14ac:dyDescent="0.25"/>
    <row r="341" ht="15.6" customHeight="1" x14ac:dyDescent="0.25"/>
    <row r="342" ht="15.6" customHeight="1" x14ac:dyDescent="0.25"/>
    <row r="343" ht="15.6" customHeight="1" x14ac:dyDescent="0.25"/>
    <row r="344" ht="15.6" customHeight="1" x14ac:dyDescent="0.25"/>
    <row r="345" ht="15.6" customHeight="1" x14ac:dyDescent="0.25"/>
    <row r="346" ht="15.6" customHeight="1" x14ac:dyDescent="0.25"/>
    <row r="347" ht="15.6" customHeight="1" x14ac:dyDescent="0.25"/>
    <row r="348" ht="15.6" customHeight="1" x14ac:dyDescent="0.25"/>
    <row r="349" ht="15.6" customHeight="1" x14ac:dyDescent="0.25"/>
    <row r="350" ht="15.6" customHeight="1" x14ac:dyDescent="0.25"/>
    <row r="351" ht="15.6" customHeight="1" x14ac:dyDescent="0.25"/>
    <row r="352" ht="15.6" customHeight="1" x14ac:dyDescent="0.25"/>
    <row r="353" ht="15.6" customHeight="1" x14ac:dyDescent="0.25"/>
    <row r="354" ht="15.6" customHeight="1" x14ac:dyDescent="0.25"/>
    <row r="355" ht="15.6" customHeight="1" x14ac:dyDescent="0.25"/>
    <row r="356" ht="15.6" customHeight="1" x14ac:dyDescent="0.25"/>
    <row r="357" ht="15.6" customHeight="1" x14ac:dyDescent="0.25"/>
    <row r="358" ht="15.6" customHeight="1" x14ac:dyDescent="0.25"/>
    <row r="359" ht="15.6" customHeight="1" x14ac:dyDescent="0.25"/>
    <row r="360" ht="15.6" customHeight="1" x14ac:dyDescent="0.25"/>
    <row r="361" ht="15.6" customHeight="1" x14ac:dyDescent="0.25"/>
    <row r="362" ht="15.6" customHeight="1" x14ac:dyDescent="0.25"/>
    <row r="363" ht="15.6" customHeight="1" x14ac:dyDescent="0.25"/>
    <row r="364" ht="15.6" customHeight="1" x14ac:dyDescent="0.25"/>
    <row r="365" ht="15.6" customHeight="1" x14ac:dyDescent="0.25"/>
    <row r="366" ht="15.6" customHeight="1" x14ac:dyDescent="0.25"/>
    <row r="367" ht="15.6" customHeight="1" x14ac:dyDescent="0.25"/>
    <row r="368" ht="15.6" customHeight="1" x14ac:dyDescent="0.25"/>
    <row r="369" ht="15.6" customHeight="1" x14ac:dyDescent="0.25"/>
    <row r="370" ht="15.6" customHeight="1" x14ac:dyDescent="0.25"/>
    <row r="371" ht="15.6" customHeight="1" x14ac:dyDescent="0.25"/>
    <row r="372" ht="15.6" customHeight="1" x14ac:dyDescent="0.25"/>
    <row r="373" ht="15.6" customHeight="1" x14ac:dyDescent="0.25"/>
    <row r="374" ht="15.6" customHeight="1" x14ac:dyDescent="0.25"/>
    <row r="375" ht="15.6" customHeight="1" x14ac:dyDescent="0.25"/>
    <row r="376" ht="15.6" customHeight="1" x14ac:dyDescent="0.25"/>
    <row r="377" ht="15.6" customHeight="1" x14ac:dyDescent="0.25"/>
    <row r="378" ht="15.6" customHeight="1" x14ac:dyDescent="0.25"/>
    <row r="379" ht="15.6" customHeight="1" x14ac:dyDescent="0.25"/>
    <row r="380" ht="15.6" customHeight="1" x14ac:dyDescent="0.25"/>
    <row r="381" ht="15.6" customHeight="1" x14ac:dyDescent="0.25"/>
    <row r="382" ht="15.6" customHeight="1" x14ac:dyDescent="0.25"/>
    <row r="383" ht="15.6" customHeight="1" x14ac:dyDescent="0.25"/>
    <row r="384" ht="15.6" customHeight="1" x14ac:dyDescent="0.25"/>
    <row r="385" ht="15.6" customHeight="1" x14ac:dyDescent="0.25"/>
    <row r="386" ht="15.6" customHeight="1" x14ac:dyDescent="0.25"/>
    <row r="387" ht="15.6" customHeight="1" x14ac:dyDescent="0.25"/>
    <row r="388" ht="15.6" customHeight="1" x14ac:dyDescent="0.25"/>
    <row r="389" ht="15.6" customHeight="1" x14ac:dyDescent="0.25"/>
    <row r="390" ht="15.6" customHeight="1" x14ac:dyDescent="0.25"/>
    <row r="391" ht="15.6" customHeight="1" x14ac:dyDescent="0.25"/>
    <row r="392" ht="15.6" customHeight="1" x14ac:dyDescent="0.25"/>
    <row r="393" ht="15.6" customHeight="1" x14ac:dyDescent="0.25"/>
    <row r="394" ht="15.6" customHeight="1" x14ac:dyDescent="0.25"/>
    <row r="395" ht="15.6" customHeight="1" x14ac:dyDescent="0.25"/>
    <row r="396" ht="15.6" customHeight="1" x14ac:dyDescent="0.25"/>
    <row r="397" ht="15.6" customHeight="1" x14ac:dyDescent="0.25"/>
    <row r="398" ht="15.6" customHeight="1" x14ac:dyDescent="0.25"/>
    <row r="399" ht="15.6" customHeight="1" x14ac:dyDescent="0.25"/>
    <row r="400" ht="15.6" customHeight="1" x14ac:dyDescent="0.25"/>
    <row r="401" ht="15.6" customHeight="1" x14ac:dyDescent="0.25"/>
    <row r="402" ht="15.6" customHeight="1" x14ac:dyDescent="0.25"/>
    <row r="403" ht="15.6" customHeight="1" x14ac:dyDescent="0.25"/>
    <row r="404" ht="15.6" customHeight="1" x14ac:dyDescent="0.25"/>
    <row r="405" ht="15.6" customHeight="1" x14ac:dyDescent="0.25"/>
    <row r="406" ht="15.6" customHeight="1" x14ac:dyDescent="0.25"/>
    <row r="407" ht="15.6" customHeight="1" x14ac:dyDescent="0.25"/>
    <row r="408" ht="15.6" customHeight="1" x14ac:dyDescent="0.25"/>
    <row r="409" ht="15.6" customHeight="1" x14ac:dyDescent="0.25"/>
    <row r="410" ht="15.6" customHeight="1" x14ac:dyDescent="0.25"/>
    <row r="411" ht="15.6" customHeight="1" x14ac:dyDescent="0.25"/>
    <row r="412" ht="15.6" customHeight="1" x14ac:dyDescent="0.25"/>
    <row r="413" ht="15.6" customHeight="1" x14ac:dyDescent="0.25"/>
    <row r="414" ht="15.6" customHeight="1" x14ac:dyDescent="0.25"/>
    <row r="415" ht="15.6" customHeight="1" x14ac:dyDescent="0.25"/>
    <row r="416" ht="15.6" customHeight="1" x14ac:dyDescent="0.25"/>
    <row r="417" ht="15.6" customHeight="1" x14ac:dyDescent="0.25"/>
    <row r="418" ht="15.6" customHeight="1" x14ac:dyDescent="0.25"/>
    <row r="419" ht="15.6" customHeight="1" x14ac:dyDescent="0.25"/>
    <row r="420" ht="15.6" customHeight="1" x14ac:dyDescent="0.25"/>
    <row r="421" ht="15.6" customHeight="1" x14ac:dyDescent="0.25"/>
    <row r="422" ht="15.6" customHeight="1" x14ac:dyDescent="0.25"/>
    <row r="423" ht="15.6" customHeight="1" x14ac:dyDescent="0.25"/>
    <row r="424" ht="15.6" customHeight="1" x14ac:dyDescent="0.25"/>
    <row r="425" ht="15.6" customHeight="1" x14ac:dyDescent="0.25"/>
    <row r="426" ht="15.6" customHeight="1" x14ac:dyDescent="0.25"/>
    <row r="427" ht="15.6" customHeight="1" x14ac:dyDescent="0.25"/>
    <row r="428" ht="15.6" customHeight="1" x14ac:dyDescent="0.25"/>
    <row r="429" ht="15.6" customHeight="1" x14ac:dyDescent="0.25"/>
    <row r="430" ht="15.6" customHeight="1" x14ac:dyDescent="0.25"/>
    <row r="431" ht="15.6" customHeight="1" x14ac:dyDescent="0.25"/>
    <row r="432" ht="15.6" customHeight="1" x14ac:dyDescent="0.25"/>
    <row r="433" ht="15.6" customHeight="1" x14ac:dyDescent="0.25"/>
    <row r="434" ht="15.6" customHeight="1" x14ac:dyDescent="0.25"/>
    <row r="435" ht="15.6" customHeight="1" x14ac:dyDescent="0.25"/>
    <row r="436" ht="15.6" customHeight="1" x14ac:dyDescent="0.25"/>
    <row r="437" ht="15.6" customHeight="1" x14ac:dyDescent="0.25"/>
    <row r="438" ht="15.6" customHeight="1" x14ac:dyDescent="0.25"/>
    <row r="439" ht="15.6" customHeight="1" x14ac:dyDescent="0.25"/>
    <row r="440" ht="15.6" customHeight="1" x14ac:dyDescent="0.25"/>
    <row r="441" ht="15.6" customHeight="1" x14ac:dyDescent="0.25"/>
    <row r="442" ht="15.6" customHeight="1" x14ac:dyDescent="0.25"/>
    <row r="443" ht="15.6" customHeight="1" x14ac:dyDescent="0.25"/>
    <row r="444" ht="15.6" customHeight="1" x14ac:dyDescent="0.25"/>
    <row r="445" ht="15.6" customHeight="1" x14ac:dyDescent="0.25"/>
    <row r="446" ht="15.6" customHeight="1" x14ac:dyDescent="0.25"/>
    <row r="447" ht="15.6" customHeight="1" x14ac:dyDescent="0.25"/>
    <row r="448" ht="15.6" customHeight="1" x14ac:dyDescent="0.25"/>
    <row r="449" ht="15.6" customHeight="1" x14ac:dyDescent="0.25"/>
    <row r="450" ht="15.6" customHeight="1" x14ac:dyDescent="0.25"/>
    <row r="451" ht="15.6" customHeight="1" x14ac:dyDescent="0.25"/>
    <row r="452" ht="15.6" customHeight="1" x14ac:dyDescent="0.25"/>
    <row r="453" ht="15.6" customHeight="1" x14ac:dyDescent="0.25"/>
    <row r="454" ht="15.6" customHeight="1" x14ac:dyDescent="0.25"/>
    <row r="455" ht="15.6" customHeight="1" x14ac:dyDescent="0.25"/>
    <row r="456" ht="15.6" customHeight="1" x14ac:dyDescent="0.25"/>
    <row r="457" ht="15.6" customHeight="1" x14ac:dyDescent="0.25"/>
    <row r="458" ht="15.6" customHeight="1" x14ac:dyDescent="0.25"/>
    <row r="459" ht="15.6" customHeight="1" x14ac:dyDescent="0.25"/>
    <row r="460" ht="15.6" customHeight="1" x14ac:dyDescent="0.25"/>
    <row r="461" ht="15.6" customHeight="1" x14ac:dyDescent="0.25"/>
    <row r="462" ht="15.6" customHeight="1" x14ac:dyDescent="0.25"/>
    <row r="463" ht="15.6" customHeight="1" x14ac:dyDescent="0.25"/>
    <row r="464" ht="15.6" customHeight="1" x14ac:dyDescent="0.25"/>
    <row r="465" ht="15.6" customHeight="1" x14ac:dyDescent="0.25"/>
    <row r="466" ht="15.6" customHeight="1" x14ac:dyDescent="0.25"/>
    <row r="467" ht="15.6" customHeight="1" x14ac:dyDescent="0.25"/>
    <row r="468" ht="15.6" customHeight="1" x14ac:dyDescent="0.25"/>
    <row r="469" ht="15.6" customHeight="1" x14ac:dyDescent="0.25"/>
    <row r="470" ht="15.6" customHeight="1" x14ac:dyDescent="0.25"/>
    <row r="471" ht="15.6" customHeight="1" x14ac:dyDescent="0.25"/>
    <row r="472" ht="15.6" customHeight="1" x14ac:dyDescent="0.25"/>
    <row r="473" ht="15.6" customHeight="1" x14ac:dyDescent="0.25"/>
    <row r="474" ht="15.6" customHeight="1" x14ac:dyDescent="0.25"/>
    <row r="475" ht="15.6" customHeight="1" x14ac:dyDescent="0.25"/>
    <row r="476" ht="15.6" customHeight="1" x14ac:dyDescent="0.25"/>
    <row r="477" ht="15.6" customHeight="1" x14ac:dyDescent="0.25"/>
    <row r="478" ht="15.6" customHeight="1" x14ac:dyDescent="0.25"/>
    <row r="479" ht="15.6" customHeight="1" x14ac:dyDescent="0.25"/>
    <row r="480" ht="15.6" customHeight="1" x14ac:dyDescent="0.25"/>
    <row r="481" ht="15.6" customHeight="1" x14ac:dyDescent="0.25"/>
    <row r="482" ht="15.6" customHeight="1" x14ac:dyDescent="0.25"/>
    <row r="483" ht="15.6" customHeight="1" x14ac:dyDescent="0.25"/>
    <row r="484" ht="15.6" customHeight="1" x14ac:dyDescent="0.25"/>
    <row r="485" ht="15.6" customHeight="1" x14ac:dyDescent="0.25"/>
    <row r="486" ht="15.6" customHeight="1" x14ac:dyDescent="0.25"/>
    <row r="487" ht="15.6" customHeight="1" x14ac:dyDescent="0.25"/>
    <row r="488" ht="15.6" customHeight="1" x14ac:dyDescent="0.25"/>
    <row r="489" ht="15.6" customHeight="1" x14ac:dyDescent="0.25"/>
    <row r="490" ht="15.6" customHeight="1" x14ac:dyDescent="0.25"/>
    <row r="491" ht="15.6" customHeight="1" x14ac:dyDescent="0.25"/>
    <row r="492" ht="15.6" customHeight="1" x14ac:dyDescent="0.25"/>
    <row r="493" ht="15.6" customHeight="1" x14ac:dyDescent="0.25"/>
    <row r="494" ht="15.6" customHeight="1" x14ac:dyDescent="0.25"/>
    <row r="495" ht="15.6" customHeight="1" x14ac:dyDescent="0.25"/>
    <row r="496" ht="15.6" customHeight="1" x14ac:dyDescent="0.25"/>
    <row r="497" ht="15.6" customHeight="1" x14ac:dyDescent="0.25"/>
    <row r="498" ht="15.6" customHeight="1" x14ac:dyDescent="0.25"/>
    <row r="499" ht="15.6" customHeight="1" x14ac:dyDescent="0.25"/>
    <row r="500" ht="15.6" customHeight="1" x14ac:dyDescent="0.25"/>
    <row r="501" ht="15.6" customHeight="1" x14ac:dyDescent="0.25"/>
    <row r="502" ht="15.6" customHeight="1" x14ac:dyDescent="0.25"/>
    <row r="503" ht="15.6" customHeight="1" x14ac:dyDescent="0.25"/>
    <row r="504" ht="15.6" customHeight="1" x14ac:dyDescent="0.25"/>
    <row r="505" ht="15.6" customHeight="1" x14ac:dyDescent="0.25"/>
    <row r="506" ht="15.6" customHeight="1" x14ac:dyDescent="0.25"/>
    <row r="507" ht="15.6" customHeight="1" x14ac:dyDescent="0.25"/>
    <row r="508" ht="15.6" customHeight="1" x14ac:dyDescent="0.25"/>
    <row r="509" ht="15.6" customHeight="1" x14ac:dyDescent="0.25"/>
    <row r="510" ht="15.6" customHeight="1" x14ac:dyDescent="0.25"/>
    <row r="511" ht="15.6" customHeight="1" x14ac:dyDescent="0.25"/>
    <row r="512" ht="15.6" customHeight="1" x14ac:dyDescent="0.25"/>
    <row r="513" ht="15.6" customHeight="1" x14ac:dyDescent="0.25"/>
    <row r="514" ht="15.6" customHeight="1" x14ac:dyDescent="0.25"/>
    <row r="515" ht="15.6" customHeight="1" x14ac:dyDescent="0.25"/>
    <row r="516" ht="15.6" customHeight="1" x14ac:dyDescent="0.25"/>
    <row r="517" ht="15.6" customHeight="1" x14ac:dyDescent="0.25"/>
    <row r="518" ht="15.6" customHeight="1" x14ac:dyDescent="0.25"/>
    <row r="519" ht="15.6" customHeight="1" x14ac:dyDescent="0.25"/>
    <row r="520" ht="15.6" customHeight="1" x14ac:dyDescent="0.25"/>
    <row r="521" ht="15.6" customHeight="1" x14ac:dyDescent="0.25"/>
    <row r="522" ht="15.6" customHeight="1" x14ac:dyDescent="0.25"/>
    <row r="523" ht="15.6" customHeight="1" x14ac:dyDescent="0.25"/>
    <row r="524" ht="15.6" customHeight="1" x14ac:dyDescent="0.25"/>
    <row r="525" ht="15.6" customHeight="1" x14ac:dyDescent="0.25"/>
    <row r="526" ht="15.6" customHeight="1" x14ac:dyDescent="0.25"/>
    <row r="527" ht="15.6" customHeight="1" x14ac:dyDescent="0.25"/>
    <row r="528" ht="15.6" customHeight="1" x14ac:dyDescent="0.25"/>
    <row r="529" ht="15.6" customHeight="1" x14ac:dyDescent="0.25"/>
    <row r="530" ht="15.6" customHeight="1" x14ac:dyDescent="0.25"/>
    <row r="531" ht="15.6" customHeight="1" x14ac:dyDescent="0.25"/>
    <row r="532" ht="15.6" customHeight="1" x14ac:dyDescent="0.25"/>
    <row r="533" ht="15.6" customHeight="1" x14ac:dyDescent="0.25"/>
    <row r="534" ht="15.6" customHeight="1" x14ac:dyDescent="0.25"/>
    <row r="535" ht="15.6" customHeight="1" x14ac:dyDescent="0.25"/>
    <row r="536" ht="15.6" customHeight="1" x14ac:dyDescent="0.25"/>
    <row r="537" ht="15.6" customHeight="1" x14ac:dyDescent="0.25"/>
    <row r="538" ht="15.6" customHeight="1" x14ac:dyDescent="0.25"/>
    <row r="539" ht="15.6" customHeight="1" x14ac:dyDescent="0.25"/>
    <row r="540" ht="15.6" customHeight="1" x14ac:dyDescent="0.25"/>
    <row r="541" ht="15.6" customHeight="1" x14ac:dyDescent="0.25"/>
    <row r="542" ht="15.6" customHeight="1" x14ac:dyDescent="0.25"/>
    <row r="543" ht="15.6" customHeight="1" x14ac:dyDescent="0.25"/>
    <row r="544" ht="15.6" customHeight="1" x14ac:dyDescent="0.25"/>
    <row r="545" ht="15.6" customHeight="1" x14ac:dyDescent="0.25"/>
    <row r="546" ht="15.6" customHeight="1" x14ac:dyDescent="0.25"/>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3203125" defaultRowHeight="15" x14ac:dyDescent="0.25"/>
  <sheetData>
    <row r="1" spans="1:1" x14ac:dyDescent="0.25">
      <c r="A1" t="s">
        <v>22</v>
      </c>
    </row>
    <row r="2" spans="1:1" x14ac:dyDescent="0.25">
      <c r="A2" t="s">
        <v>23</v>
      </c>
    </row>
    <row r="3" spans="1:1" x14ac:dyDescent="0.25">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f3d3eb94edc8424ae5a745a51ac60b0f">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090281c40d2c2945e40b641db12551d5"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lcf76f155ced4ddcb4097134ff3c332f xmlns="acaf4567-dc07-471f-892c-2bcb86ef35a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1A244D-FFB4-422C-9609-813065B84A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7A45D7-10D0-47BE-B506-58F35869B0DC}">
  <ds:schemaRefs>
    <ds:schemaRef ds:uri="http://purl.org/dc/dcmitype/"/>
    <ds:schemaRef ds:uri="acaf4567-dc07-471f-892c-2bcb86ef35ae"/>
    <ds:schemaRef ds:uri="c1f338ac-e338-414f-952c-f74dcc6d59e1"/>
    <ds:schemaRef ds:uri="http://schemas.microsoft.com/office/2006/metadata/properties"/>
    <ds:schemaRef ds:uri="http://purl.org/dc/elements/1.1/"/>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0eb656aa-4e79-4e95-9076-bc119a23e0cc"/>
  </ds:schemaRefs>
</ds:datastoreItem>
</file>

<file path=customXml/itemProps3.xml><?xml version="1.0" encoding="utf-8"?>
<ds:datastoreItem xmlns:ds="http://schemas.openxmlformats.org/officeDocument/2006/customXml" ds:itemID="{92AAB00E-C8FE-4596-A498-11B1A2E543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Data sheet</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NG238 Cardiovascular disease: risk assessment and reduction, including lipid modification: Baseline assessment tool 14/12/2023</dc:title>
  <dc:creator/>
  <cp:lastModifiedBy/>
  <dcterms:created xsi:type="dcterms:W3CDTF">2019-11-29T09:17:18Z</dcterms:created>
  <dcterms:modified xsi:type="dcterms:W3CDTF">2025-10-30T11:54:17Z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2023-12-07T12:59:48Z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c658dbe5-9bfb-4fa3-8b47-ea44d0707e15</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 Status">
    <vt:lpwstr/>
  </property>
  <property fmtid="{D5CDD505-2E9C-101B-9397-08002B2CF9AE}" pid="11" name="Display_x0020_Status">
    <vt:lpwstr/>
  </property>
  <property fmtid="{D5CDD505-2E9C-101B-9397-08002B2CF9AE}" pid="12" name="MediaServiceImageTags">
    <vt:lpwstr/>
  </property>
</Properties>
</file>