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codeName="ThisWorkbook"/>
  <xr:revisionPtr revIDLastSave="0" documentId="13_ncr:1_{49F9A121-5D0C-459A-BD21-8AB6A6ABB36D}" xr6:coauthVersionLast="47" xr6:coauthVersionMax="47" xr10:uidLastSave="{00000000-0000-0000-0000-000000000000}"/>
  <bookViews>
    <workbookView xWindow="-110" yWindow="-110" windowWidth="19420" windowHeight="10420" xr2:uid="{00000000-000D-0000-FFFF-FFFF00000000}"/>
  </bookViews>
  <sheets>
    <sheet name="Introduction" sheetId="23" r:id="rId1"/>
    <sheet name="Data sheet" sheetId="26" r:id="rId2"/>
    <sheet name="Table 1" sheetId="30" r:id="rId3"/>
    <sheet name="Table 2" sheetId="31" r:id="rId4"/>
    <sheet name="Table 3" sheetId="32" r:id="rId5"/>
    <sheet name="Table 4" sheetId="33" r:id="rId6"/>
    <sheet name="Table 5" sheetId="34" r:id="rId7"/>
    <sheet name="Data sheet totals" sheetId="27" r:id="rId8"/>
    <sheet name="Dropdowns" sheetId="28" state="hidden" r:id="rId9"/>
  </sheets>
  <definedNames>
    <definedName name="_xlnm._FilterDatabase" localSheetId="1" hidden="1">'Data sheet'!$A$2:$M$112</definedName>
    <definedName name="_xlnm.Print_Area" localSheetId="1">'Data sheet'!$A$1:$M$112</definedName>
    <definedName name="_xlnm.Print_Area" localSheetId="7">'Data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<sst xmlns="http://schemas.openxmlformats.org/spreadsheetml/2006/main" count="256" uniqueCount="245">
  <si>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</si>
  <si>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</si>
  <si>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</si>
  <si>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</si>
  <si>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</si>
  <si>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</si>
  <si>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</si>
  <si>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</si>
  <si>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</si>
  <si>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</si>
  <si>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</si>
  <si>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</si>
  <si>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</si>
  <si>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</si>
  <si>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</si>
  <si>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</si>
  <si>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</si>
  <si>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</si>
  <si>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</si>
  <si>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</si>
  <si>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</si>
  <si>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</si>
  <si>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</si>
  <si>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</si>
  <si>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</si>
  <si>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</si>
  <si>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</si>
  <si>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ovarian cancer: identifying and managing familial and genetic risk (NG241)</t>
  </si>
  <si>
    <t>© NICE 2024. All rights reserved.</t>
  </si>
  <si>
    <t>1.1 Organisation of services</t>
  </si>
  <si>
    <t>Commissioners and service providers in all settings (primary care, genetics services, gynaecology oncology and familial ovarian cancer multidisciplinary services)</t>
  </si>
  <si>
    <t>Commissioners and service providers should ensure that there are referral pathways to genetics services and gynaecology oncology multidisciplinary services for people at risk of having a pathogenic variant associated with ovarian cancer. Such pathways can be facilitated by providing, for example: 
• clear referral criteria (see recommendation 1.3.1 in the section on assessing the risk of having a pathogenic variant)
• an online referral form (to be completed by the referring clinician)
• a family history questionnaire (to be completed by the person) that accompanies the referral form 
• information and support (see the section on information and support).</t>
  </si>
  <si>
    <t>1.1.1</t>
  </si>
  <si>
    <t>Commissioners and service providers should raise awareness of which groups of people may be at risk of having a pathogenic variant associated with ovarian cancer.</t>
  </si>
  <si>
    <t>1.1.2</t>
  </si>
  <si>
    <t>Commissioners and service providers should ensure that there is training and information available for healthcare professionals on equality and inclusiveness issues that could improve access to services, for example, for people who:
• are from under-represented or underserved communities who may need more support to access services (for example, people who are physically disabled, people with neurodevelopmental conditions or a learning disability, people from Black, Asian and ethnic minority backgrounds, and people who are LGBTQ+)
• may not come forward for testing because they do not realise that they may be at risk of having a pathogenic variant associated with ovarian cancer (for example, men, trans women and non-binary people born with male reproductive organs).</t>
  </si>
  <si>
    <t>1.1.3</t>
  </si>
  <si>
    <t>Primary care services</t>
  </si>
  <si>
    <t>Primary care should be responsible for:
• providing information and support (see the section on information and support)
• referral to genetics services and other specialist services (see recommendation 1.1.1 and recommendation 1.3.1 in the section on assessing the risk of having a pathogenic variant).</t>
  </si>
  <si>
    <t>1.1.4</t>
  </si>
  <si>
    <t>Genetics services</t>
  </si>
  <si>
    <t>Genetics services should be responsible for:
• providing information and support (see the section on information and support) 
• assessing the risk of having a pathogenic variant for people who do not have ovarian cancer
• genetic counselling and genetic testing for people who do not have ovarian cancer
• genetic counselling and genetic testing for people diagnosed with non-epithelial ovarian cancer (see recommendation 1.4.6 in the section on people with ovarian cancer)
• arranging cascade testing of relatives, if appropriate
• assessing the risk of developing ovarian cancer
• discussing potential management options 
• referral (if needed) to the familial ovarian cancer multidisciplinary team and other specialist services.</t>
  </si>
  <si>
    <t>1.1.5</t>
  </si>
  <si>
    <t>Gynaecology oncology multidisciplinary team</t>
  </si>
  <si>
    <t>The gynaecology oncology multidisciplinary team should be responsible for mainstream genetic counselling and genetic testing for people with invasive epithelial ovarian cancer.</t>
  </si>
  <si>
    <t>1.1.6</t>
  </si>
  <si>
    <t>Familial ovarian cancer multidisciplinary team</t>
  </si>
  <si>
    <t>The familial ovarian cancer multidisciplinary team should be responsible for:
• clinical care pathways and management protocols
• the lifelong care of people at risk of familial ovarian cancer (those with a pathogenic variant or those above a risk threshold; see the section on criteria for genetic counselling and genetic testing)
• providing information and support (see the section on information and support)
• assessing the risk of developing ovarian cancer
• discussing potential management options (for example, risk-reducing surgery)
• carrying out surveillance and reviews 
• liaising with other services and healthcare professionals, including primary care and specialist services (see recommendation 1.1.9)
• contributing to local and network audits
• facilitating access to clinical trials.</t>
  </si>
  <si>
    <t>1.1.7</t>
  </si>
  <si>
    <t>The familial ovarian cancer multidisciplinary team should have a designated lead clinician, and include healthcare professionals with expertise in areas including:
• clinical genetics
• gynaecology
• gynaecological oncology.</t>
  </si>
  <si>
    <t>1.1.8</t>
  </si>
  <si>
    <t>The familial ovarian cancer multidisciplinary team should have established relationships with, and agreed referral pathways to, other specialist services such as:
• psychological services
• menopause services
• fertility services
• breast cancer risk management services
• ovarian cancer services
• colorectal cancer services.</t>
  </si>
  <si>
    <t>1.1.9</t>
  </si>
  <si>
    <t>1.2 Information and support</t>
  </si>
  <si>
    <t>These recommendations are for anyone who has a familial or genetic risk of having a pathogenic variant associated with ovarian cancer. This includes women, men, trans people and non-binary people, and their family or carers (as appropriate).</t>
  </si>
  <si>
    <t>Information and support about familial ovarian cancer in all settings</t>
  </si>
  <si>
    <t>Healthcare professionals in all settings (primary care, genetics services and specialist multidisciplinary services) should provide ongoing information and support in line with:
• table 1 on information and support about familial ovarian cancer in all settings
• NICE’s guideline on patient experience in adult NHS services – particularly the section on knowing the patient as an individual
• NICE’s guideline on people's experience in adult social care services – particularly the section on overarching principles related to enabling people to make decisions (for example, in relation to communication)
• NICE’s guideline on shared decision making – particularly the section on putting shared decision making into practice.</t>
  </si>
  <si>
    <t>1.2.1</t>
  </si>
  <si>
    <t>Healthcare professionals should ensure that information and support:
• supports shared decision making
• is balanced and accurate
• is available on an ongoing basis
• is available when needed 
• is relevant to the person's circumstances
• is tailored to the person's needs, for example, it is in an accessible format or available in a different language.</t>
  </si>
  <si>
    <t>1.2.2</t>
  </si>
  <si>
    <t>Provide opportunities for people to review decisions, and share any additional information on how they can access services for further discussions, for example, at:
• re-referral to specialist services
• patient initiated followup appointments directly with specialist services
• self-referral to genetics services.</t>
  </si>
  <si>
    <t>1.2.3</t>
  </si>
  <si>
    <t>At each appointment:
• ask the person about their emotional health
• ask about any psychological or emotional issues that could affect decision making, such as anxiety
• provide information and support (see table 1 on information and support about familial ovarian cancer in all settings)
• discuss referral to genetic counselling or psychological services, as appropriate.</t>
  </si>
  <si>
    <t>1.2.4</t>
  </si>
  <si>
    <t>Raise awareness that men, trans women and non-binary people born with male reproductive organs can have a genetic risk of having a pathogenic variant associated with ovarian cancer and other cancers.</t>
  </si>
  <si>
    <t>1.2.5</t>
  </si>
  <si>
    <t>Ensure that services are easy to access (for example, by offering online appointments) and welcoming for everyone, particularly for people who may have additional support needs (also see recommendation 1.1.3).</t>
  </si>
  <si>
    <t>1.2.6</t>
  </si>
  <si>
    <t>Information and support about risk assessment and genetic testing in genetics services</t>
  </si>
  <si>
    <t>1.2.7</t>
  </si>
  <si>
    <t>In genetics services, a healthcare professional with skills and experience in information provision and shared decision making specifically related to genetics and cancer risk should offer genetic counselling to people who meet the referral criteria for genetic testing. See the sections on assessing the risk of having a pathogenic variant and criteria for genetic counselling and genetic testing.</t>
  </si>
  <si>
    <t>1.2.8</t>
  </si>
  <si>
    <t>Take into account the following factors when deciding whether to offer face-to-face or remote (for example, video call, telephone) genetic counselling:
• the person's preference
• the decision that needs to be made (for example, genetic testing or risk-reducing surgery)
• accessibility needs (for example, geographic location, digital access, language or communication impairment, participation of family members in other locations)
• the need for an interpreter.</t>
  </si>
  <si>
    <t>1.2.9</t>
  </si>
  <si>
    <t>Consider giving information in a group session before an individual genetic counselling session.</t>
  </si>
  <si>
    <t>1.2.10</t>
  </si>
  <si>
    <t>Consider using a patient decision aid (for example, an app) alongside genetic counselling to support shared decision making. See the recommendations on patient decision aids in the NICE guideline on shared decision making.</t>
  </si>
  <si>
    <t>1.2.11</t>
  </si>
  <si>
    <t>Information and support in specialist services if a person has a pathogenic variant or a strong family history of ovarian cancer</t>
  </si>
  <si>
    <t>1.2.12</t>
  </si>
  <si>
    <t>1.3 Assessing the risk of having a pathogenic variant</t>
  </si>
  <si>
    <t>These recommendations are for anyone who has a risk of having a pathogenic variant associated with ovarian cancer. This includes women, men, trans people and non-binary people.</t>
  </si>
  <si>
    <t>1.3.1</t>
  </si>
  <si>
    <t>If a person had a direct-to-consumer genetic test and is reported to have a pathogenic variant for which NHS testing is offered (for example, BRCA), healthcare professionals should liaise with the regional NHS genetics service to discuss whether referral is appropriate.</t>
  </si>
  <si>
    <t>1.3.2</t>
  </si>
  <si>
    <t>Genetics services should assess the probability of having a pathogenic variant using a calculation method with demonstrated accuracy, such as the Manchester scoring system, CanRisk (BOADICEA), BRCAPRO, or criteria based on specific clinical circumstances or a verified family history that are designed for the threshold used for testing.</t>
  </si>
  <si>
    <t>1.3.3</t>
  </si>
  <si>
    <t>1.4 Criteria for genetic counselling and genetic testing (in genetics services or in gynaecology oncology multidisciplinary services)</t>
  </si>
  <si>
    <t>Family history of ovarian cancer</t>
  </si>
  <si>
    <t>1.4.1</t>
  </si>
  <si>
    <t>If a person has not had ovarian cancer, genetics services should offer genetic counselling and genetic testing if they are a first-degree relative of a person with a known pathogenic variant (cascade testing).</t>
  </si>
  <si>
    <t>1.4.2</t>
  </si>
  <si>
    <t>1.4.3</t>
  </si>
  <si>
    <t>If a person has a personal or family history of breast cancer, also see the NICE guideline on familial breast cancer, in particular the sections on the clinical significance of a family history of breast cancer, and referral to a specialist genetic clinic.</t>
  </si>
  <si>
    <t>1.4.4</t>
  </si>
  <si>
    <t>At-risk populations</t>
  </si>
  <si>
    <t>This recommendation is for anyone who has a risk of having a pathogenic variant associated with ovarian cancer. This includes women, men, trans people and non-binary people.</t>
  </si>
  <si>
    <t>1.4.5</t>
  </si>
  <si>
    <t>People with ovarian cancer</t>
  </si>
  <si>
    <t>This recommendation is for women, trans men and non-binary people born with any female reproductive organs (ovaries, fallopian tubes, uterus).</t>
  </si>
  <si>
    <t>Offer pre-test counselling and germline testing to anyone diagnosed with: 
• invasive epithelial ovarian cancer
• ovarian Sertoli–Leydig cell tumour
• small cell carcinoma of the ovary hypercalcaemic type
• ovarian sex cord tumour with annular tubules
• embryonal rhabdomyosarcoma of the ovary
• ovarian gynandroblastoma.</t>
  </si>
  <si>
    <t>1.4.6</t>
  </si>
  <si>
    <t>1.5 Gene panel testing</t>
  </si>
  <si>
    <t>Select a gene panel from the UK national genomic test directory (see the sections on assessing the risk of having a pathogenic variant and criteria for genetic counselling and genetic testing), to test for pathogenic variants.</t>
  </si>
  <si>
    <t>1.5.1</t>
  </si>
  <si>
    <t>Decide which gene panel from the UK national genomic test directory to use in relation to each person’s family or personal history (for example, ovarian cancer alone, breast and ovarian cancer, or Lynch syndrome).</t>
  </si>
  <si>
    <t>1.5.2</t>
  </si>
  <si>
    <t>1.6 Assessing the risk of developing ovarian cancer</t>
  </si>
  <si>
    <t>These recommendations are for women, trans men and non-binary people born with any female reproductive organs (ovaries, fallopian tubes, uterus).</t>
  </si>
  <si>
    <t>If a person is under the care of genetics services or a familial ovarian cancer multidisciplinary team and has not had genetic testing, the service or team should offer to assess their risk of developing ovarian cancer.</t>
  </si>
  <si>
    <t>1.6.1</t>
  </si>
  <si>
    <t>If a person has a pathogenic variant associated with an increased risk of ovarian cancer, the familial ovarian cancer multidisciplinary team should offer to assess their risk of developing ovarian cancer.</t>
  </si>
  <si>
    <t>1.6.2</t>
  </si>
  <si>
    <t>When assessing a person’s risk of developing ovarian cancer:
• use a tool with demonstrated accuracy that includes their age, family history of ovarian and other cancers, and their pathogenic variant (such as CanRisk)
• inform the person that there are other factors that could also increase or decrease their risk when using a tool or method that includes only limited information (for example, their age and pathogenic variant)
• take into account factors that may not be accurately assessed by tools, for example, parity, use of the combined oral contraceptive pill, endometriosis, and whether relatives have only ovarian cancer.</t>
  </si>
  <si>
    <t>1.6.3</t>
  </si>
  <si>
    <t>1.6.4</t>
  </si>
  <si>
    <t>For information on familial and other risk factors for breast cancer that also increase ovarian cancer risk, see the NICE guideline on familial breast cancer.</t>
  </si>
  <si>
    <t>1.6.5</t>
  </si>
  <si>
    <t>1.7 Primary preventive medicines</t>
  </si>
  <si>
    <t>These recommendations are for women, trans men and non-binary people born with any female reproductive organs (ovaries, fallopian tubes, uterus), and who are at risk of epithelial ovarian cancer.</t>
  </si>
  <si>
    <t>Aspirin</t>
  </si>
  <si>
    <t>Do not offer aspirin for the sole purpose of reducing ovarian cancer risk.</t>
  </si>
  <si>
    <t>1.7.1</t>
  </si>
  <si>
    <t>For recommendations on the use of aspirin for people with Lynch syndrome, see the section on reduction in risk of colorectal cancer in people with Lynch syndrome in the NICE guideline on colorectal cancer.</t>
  </si>
  <si>
    <t>1.7.2</t>
  </si>
  <si>
    <t>Combined oral contraceptives</t>
  </si>
  <si>
    <t>1.7.3</t>
  </si>
  <si>
    <t>Discuss the reduced risk of developing ovarian cancer and the increased risk of developing breast cancer when offering a combined oral contraceptive.</t>
  </si>
  <si>
    <t>1.7.4</t>
  </si>
  <si>
    <t>1.8 Risk-reducing surgery</t>
  </si>
  <si>
    <t>Factors to take into account when considering risk-reducing surgery</t>
  </si>
  <si>
    <t>1.8.1</t>
  </si>
  <si>
    <t>1.8.2</t>
  </si>
  <si>
    <t>When discussing risk-reducing surgery, take into account psychological factors (such as anxiety) that could influence decision making. Discuss psychological support services available and, if needed, refer the person for psychological support before surgery.</t>
  </si>
  <si>
    <t>1.8.3</t>
  </si>
  <si>
    <t>1.8.4</t>
  </si>
  <si>
    <t>Refer people who have bi-allelic pathogenic variants in mismatch repair genes (for example, homozygous PMS2), to a specialist tertiary team for discussions about risk-reducing surgery.</t>
  </si>
  <si>
    <t>1.8.5</t>
  </si>
  <si>
    <t>Types of risk-reducing surgery and timing in relation to the person’s specific pathogenic variant</t>
  </si>
  <si>
    <t>The recommendations are for risk-reducing surgery related to ovarian cancer. For people who have a pathogenic variant that also increases their risk of breast cancer and are considering risk-reducing mastectomy, also see the NICE guideline on familial breast cancer.</t>
  </si>
  <si>
    <t>Offer risk-reducing surgery that is appropriate for the person’s age, specific pathogenic variant and family history (including age of onset of any confirmed ovarian cancers in the family), after discussing the person’s individual circumstances with the familial ovarian cancer multidisciplinary team. See table 5 on timing and types of risk-reducing surgery for people with a pathogenic variant that increases the risk of ovarian cancer.</t>
  </si>
  <si>
    <t>1.8.6</t>
  </si>
  <si>
    <t>1.8.7</t>
  </si>
  <si>
    <t>If a person with a heterozygous PMS2 pathogenic variant has been offered total hysterectomy to prevent endometrial cancer, consider additional bilateral salpingo-oophorectomy depending on verified family history of ovarian cancer, age and menopausal status.</t>
  </si>
  <si>
    <t>1.8.8</t>
  </si>
  <si>
    <t>Consider risk-reducing surgery in people younger than the ages in table 5 on timing and types of risk-reducing surgery after carrying out an individualised risk assessment (including an assessment of menopausal symptoms) and providing information and support to aid shared decision making (also see the section on information and support).</t>
  </si>
  <si>
    <t>1.8.9</t>
  </si>
  <si>
    <t>Only offer risk-reducing bilateral salpingectomy with delayed oophorectomy as part of a clinical trial.</t>
  </si>
  <si>
    <t>1.8.10</t>
  </si>
  <si>
    <t>Do not carry out risk-reducing total hysterectomy in people with pathogenic variants other than MLH1, MSH2, MSH6 and PMS2, unless a personalised risk assessment shows a high risk of endometrial cancer that would necessitate hysterectomy or there is another gynaecological indication for hysterectomy.</t>
  </si>
  <si>
    <t>1.8.11</t>
  </si>
  <si>
    <t>Tests before risk-reducing surgery</t>
  </si>
  <si>
    <t>Before carrying out risk-reducing bilateral salpingo-oophorectomy, perform a transvaginal ultrasound and a serum CA125 test to minimise the risk of missing asymptomatic ovarian cancer.</t>
  </si>
  <si>
    <t>1.8.12</t>
  </si>
  <si>
    <t>Before carrying out a risk-reducing hysterectomy, perform an endometrial biopsy to minimise the risk of missing asymptomatic endometrial cancer.</t>
  </si>
  <si>
    <t>1.8.13</t>
  </si>
  <si>
    <t>Referral to the gynaecology oncology multidisciplinary team</t>
  </si>
  <si>
    <t>If asymptomatic cancer is identified by preoperative investigation or postoperative histopathological or cytopathological analysis, refer the person to the gynaecology oncology multidisciplinary team (see the section on the gynaecology oncology multidisciplinary team).</t>
  </si>
  <si>
    <t>1.8.14</t>
  </si>
  <si>
    <t>During risk-reducing surgery</t>
  </si>
  <si>
    <t>Carry out risk-reducing minimal access surgery, unless a laparotomy is more clinically appropriate.</t>
  </si>
  <si>
    <t>1.8.15</t>
  </si>
  <si>
    <t>Take peritoneal washings during risk-reducing surgery for cytological examination to test for the presence of malignant cells.</t>
  </si>
  <si>
    <t>1.8.16</t>
  </si>
  <si>
    <t>If any suspicious lesions are found outside the organs being removed, take a biopsy if it is feasible and safe to do.</t>
  </si>
  <si>
    <t>1.8.17</t>
  </si>
  <si>
    <t>Ovarian cancer surveillance by the familial ovarian cancer multidisciplinary team for people who choose to delay or not have risk-reducing surgery</t>
  </si>
  <si>
    <t>These recommendations are for women, trans men, non-binary people born with any female reproductive organs (ovaries, fallopian tubes, uterus).</t>
  </si>
  <si>
    <t>If a person is at risk of developing ovarian cancer and chooses to delay or not have risk-reducing surgery, discuss their reasons and explain that:
• they have an increased risk of developing ovarian cancer and that the only way to reduce their risk is to have risk-reducing surgery 
• delaying risk-reducing surgery should only be seen as a short-term option 
• regular surveillance does not reduce their risk of developing ovarian cancer 
• although regular surveillance means that ovarian cancer may be detected earlier, they should not view surveillance as an alternative to risk-reducing surgery (because there is little evidence on whether this leads to improved outcomes and saves lives)
• surveillance will involve them having a blood test every 4 months to check their level of the protein CA125 (cancer antigen 125), with an algorithm to analyse results, and a review at least once a year to discuss the recommendation of having risk-reducing surgery
• there is a possibility of getting a false-positive or false-negative test result.</t>
  </si>
  <si>
    <t>1.8.18</t>
  </si>
  <si>
    <t>1.8.19</t>
  </si>
  <si>
    <t>If carrying out surveillance (see recommendation 1.8.19), the familial ovarian cancer multidisciplinary team should: 
• carry out serial 4monthly CA125 longitudinal testing using an algorithm with demonstrated accuracy (for example, the Risk of Ovarian Cancer Algorithm [ROCA] Test) 
• coordinate, audit and interpret CA125 testing using a call and recall system
• have a review appointment with the person at least once a year to discuss the recommendation of having risk-reducing surgery (see the section on risk-reducing surgery).</t>
  </si>
  <si>
    <t>1.8.20</t>
  </si>
  <si>
    <t>1.9 Pathology protocol for handling specimens from risk-reducing surgery</t>
  </si>
  <si>
    <t>Submit all ovaries and fallopian tubes for histological examination using a SEEFIM (Sectioning and Extensively Examining the FIMbriated End) protocol.</t>
  </si>
  <si>
    <t>1.9.1</t>
  </si>
  <si>
    <t>Carry out immunohistochemistry (p53 and Ki67/MIB1) only if a premalignant or malignant lesion is suspected on morphological examination.</t>
  </si>
  <si>
    <t>1.9.2</t>
  </si>
  <si>
    <t>Submit the adnexa in separate, appropriately labelled specimen containers so that the laterality is available to the pathologist. Include this information in the pathology report.</t>
  </si>
  <si>
    <t>1.9.3</t>
  </si>
  <si>
    <t>Always perform peritoneal cytology when carrying out risk-reducing surgery.</t>
  </si>
  <si>
    <t>1.9.4</t>
  </si>
  <si>
    <t>Submit the entire endometrium, including the lower uterine segment, for histological examination in risk-reducing hysterectomy specimens in people with Lynch syndrome.</t>
  </si>
  <si>
    <t>1.9.5</t>
  </si>
  <si>
    <t>1.10 Hormone replacement therapy after risk-reducing surgery</t>
  </si>
  <si>
    <t>These recommendations are for women, trans men and non-binary people who have had risk-reducing surgery on female reproductive organs.</t>
  </si>
  <si>
    <t>1.10.1</t>
  </si>
  <si>
    <t>1.10.2</t>
  </si>
  <si>
    <t>When offering HRT to people who meet the criteria in recommendation 1.10.1:
• use combined HRT for people who have a uterus
• use oestrogen-only HRT for people who do not have a uterus
• start HRT as soon as clinically appropriate after surgery
• consider the insertion of a levonorgestrel intrauterine system at time of surgery
• discuss the individual risks and benefits of HRT use beyond the average age of menopause.</t>
  </si>
  <si>
    <t>1.10.3</t>
  </si>
  <si>
    <t>Offer vaginal oestrogen to people with genitourinary symptoms associated with menopause, who have not had breast cancer.</t>
  </si>
  <si>
    <t>1.10.4</t>
  </si>
  <si>
    <t>Table 1 Information and support about familial ovarian cancer in all settings</t>
  </si>
  <si>
    <t xml:space="preserve">•	Information about the risk of ovarian cancer from a person’s family history. 
•	Information about the risk of ovarian cancer for people from Ashkenazi Jewish, Sephardi Jewish and Greenlander backgrounds. 
•	Information for men, trans women and non-binary people born with male reproductive organs who may have a genetic risk of having a pathogenic variant associated with ovarian cancer and other cancers. 
•	The message that if the person’s family history alters (for example, if someone in their family develops ovarian cancer), their risk may alter. 
•	Ovarian cancer symptom awareness information – bloating, feeling full on eating, pelvic or abdominal pain, increased urinary urgency and/or frequency); also see the section on awareness of symptoms and signs in the NICE guideline on ovarian cancer
•	Advice to return to discuss any implications if there is a change in family history or symptoms develop. </t>
  </si>
  <si>
    <t xml:space="preserve">•	Advice about ovarian cancer risk, including information about: 
o	level of ovarian cancer risk in relation to the general population
o	hormone replacement therapy (HRT) and oral contraceptives 
o	lifestyle factors
o	family size and timing. 
•	Information about referral for genetic counselling and genetic testing. 
•	Information about the pathway for risk assessment and management. 
•	Information and support about referral to a different service, what the service does and why the person is being referred. 
•	Information and support about psychological factors such as anxiety, and psychological support services. 
•	Information about sources of support and information, for example, local and national support groups and networks, patient organisations and specialist services. 
•	Reassurance about bringing a family member, friend or carer to appointments. </t>
  </si>
  <si>
    <r>
      <t xml:space="preserve">Healthcare professionals in genetics services should provide ongoing information and support in line with: 
• table 2 on information and support about risk assessment and genetic testing in genetics services </t>
    </r>
    <r>
      <rPr>
        <b/>
        <sz val="12"/>
        <color rgb="FF000000"/>
        <rFont val="Inter"/>
      </rPr>
      <t>and</t>
    </r>
    <r>
      <rPr>
        <sz val="12"/>
        <color rgb="FF000000"/>
        <rFont val="Inter"/>
      </rPr>
      <t xml:space="preserve">
• table 1 on information and support about familial ovarian cancer in all settings.</t>
    </r>
  </si>
  <si>
    <t xml:space="preserve">Table 2 Information and support about risk assessment and genetic testing in genetics services </t>
  </si>
  <si>
    <r>
      <rPr>
        <b/>
        <sz val="12"/>
        <color rgb="FF222222"/>
        <rFont val="Inter"/>
      </rPr>
      <t>At referral for risk assessment and genetic testing</t>
    </r>
    <r>
      <rPr>
        <sz val="12"/>
        <color rgb="FF222222"/>
        <rFont val="Inter"/>
      </rPr>
      <t xml:space="preserve">
•	Information about how the risk of having a pathogenic variant is assessed, and how to obtain a comprehensive family history (including up to third-degree relatives) if needed. 
•	Clarification about which family members could be at risk, and advice about appropriate ages for testing. 
•	Information about genetic testing, including details of what genetic testing involves, what the tests mean and how informative they are likely to be, and the likely timescale of getting the results. 
•	Information and support on the importance of, and how to discuss, the results of assessment and testing with relatives, including different methods of contacting relatives about cascade testing. 
•	Information about potential next steps depending on the risk assessment (including referral back to primary care, management within secondary care and/or a genetics service, risk-reducing surgery and surveillance). 
•	Information and support to aid decision making about topics such as genetic testing, risk-reducing surgery, fertility and whether the person wants to have children, and menopause and managing symptoms. 
•	Details of any trials or studies that may be appropriate. </t>
    </r>
  </si>
  <si>
    <r>
      <rPr>
        <b/>
        <sz val="12"/>
        <color rgb="FF222222"/>
        <rFont val="Inter"/>
      </rPr>
      <t>If genetic testing has not been offered</t>
    </r>
    <r>
      <rPr>
        <sz val="12"/>
        <color rgb="FF222222"/>
        <rFont val="Inter"/>
      </rPr>
      <t xml:space="preserve">
•	Information about why genetic testing has not been offered (as applicable). 
•	Advice to return to primary care to discuss any implications if there is a change in family history or symptoms develop. </t>
    </r>
  </si>
  <si>
    <r>
      <t xml:space="preserve">Healthcare professionals in specialist services (genetics services, gynaecology oncology multidisciplinary teams and familial ovarian cancer multidisciplinary teams) should provide ongoing information and support in line with: 
• table 3 on information and support in specialist services if a person has a pathogenic variant or a strong family history of ovarian cancer </t>
    </r>
    <r>
      <rPr>
        <b/>
        <sz val="12"/>
        <color rgb="FF000000"/>
        <rFont val="Inter"/>
      </rPr>
      <t>and</t>
    </r>
    <r>
      <rPr>
        <sz val="12"/>
        <color rgb="FF000000"/>
        <rFont val="Inter"/>
      </rPr>
      <t xml:space="preserve">
• table 1 on information and support about familial ovarian cancer in all settings.</t>
    </r>
  </si>
  <si>
    <t>Table 3 Information and support in specialist services if a person has a pathogenic variant or a strong family history of ovarian cancer</t>
  </si>
  <si>
    <r>
      <rPr>
        <b/>
        <sz val="12"/>
        <color rgb="FF222222"/>
        <rFont val="Inter"/>
      </rPr>
      <t>Risk-reducing surgery</t>
    </r>
    <r>
      <rPr>
        <sz val="12"/>
        <color rgb="FF222222"/>
        <rFont val="Inter"/>
      </rPr>
      <t xml:space="preserve">
•	Information about risk-reducing surgery and what it involves. 
•	Advice that risk-reducing bilateral salpingo-oophorectomy is the most reliable way to substantially reduce the likelihood of developing ovarian cancer and therefore improve life expectancy, but that there will still be a small residual risk.
•	Information that, if risk-reducing bilateral salpingo-oophorectomy is appropriate, it is because of a pathogenic variant associated with ovarian cancer, or a family history that has been shown to increase risk. 
•	Information about the timing of risk-reducing surgery and different surgical procedures (also see the recommendations on risk-reducing mastectomy in the NICE guideline on familial breast cancer). 
•	The possible biopsychosocial and sexual consequences of risk-reducing surgery. 
•	Information about the possible impact of risk-reducing surgery on other areas of the person’s life, for example, that risk-reducing surgery will lead to early menopause (if premenopausal) and the symptoms they may experience, hormone replacement therapy (HRT), impact on sex life and body image, and fertility (see also the section on people with cancer who wish to preserve fertility in the NICE guideline on fertility problems). 
•	Information about ovarian cancer surveillance if they choose to delay or not have risk-reducing surgery – see recommendation 1.8.6 for details of the information that should be given.
•	Information about the risk of other cancers (for example, primary peritoneal, breast, pancreas, prostate or bowel cancer). </t>
    </r>
  </si>
  <si>
    <r>
      <rPr>
        <b/>
        <sz val="12"/>
        <color rgb="FF222222"/>
        <rFont val="Inter"/>
      </rPr>
      <t>Risk of developing ovarian cancer</t>
    </r>
    <r>
      <rPr>
        <sz val="12"/>
        <color rgb="FF222222"/>
        <rFont val="Inter"/>
      </rPr>
      <t xml:space="preserve">
•	Information about the person’s risk of developing familial ovarian cancer, how the risk is assessed, what their personal risk estimate means, and other factors that could increase or decrease the risk. 
•	Information and support to aid shared decision making. 
</t>
    </r>
    <r>
      <rPr>
        <b/>
        <sz val="12"/>
        <color rgb="FF222222"/>
        <rFont val="Inter"/>
      </rPr>
      <t xml:space="preserve">Reproductive choices </t>
    </r>
    <r>
      <rPr>
        <sz val="12"/>
        <color rgb="FF222222"/>
        <rFont val="Inter"/>
      </rPr>
      <t xml:space="preserve">
•	Information about the likelihood of passing down the pathogenic variant to their children.
•	Information about the impact of risk-reducing surgery on fertility.
•	Information about the availability of fertility preservation by storing eggs or embryos.
•	Information about the availability of pre-implantation genetic testing of embryos to avoid passing down the genetic risk to their children. </t>
    </r>
  </si>
  <si>
    <t>Healthcare professionals in primary care and secondary care should refer people for genetic counselling and genetic testing if any of the following apply: 
•	they have a first-degree relative with a diagnosis of ovarian cancer
•	they have a maternal or paternal second-degree relative with a diagnosis of ovarian cancer (this includes people with an unaffected intervening blood relative)
•	they meet the criteria for genetic testing as set out in the section on criteria for genetic counselling and genetic testing
•	they are from an at risk population 
•	they have been identified through cascade testing
•	they have a diagnosis of ovarian cancer as outlined in recommendation 1.4.6 and have not already had mainstream genetic testing.</t>
  </si>
  <si>
    <r>
      <t xml:space="preserve">Genetics services should offer genetic counselling and genetic testing to anyone who:
• has not had ovarian cancer </t>
    </r>
    <r>
      <rPr>
        <b/>
        <sz val="12"/>
        <color rgb="FF000000"/>
        <rFont val="Inter"/>
      </rPr>
      <t>and</t>
    </r>
    <r>
      <rPr>
        <sz val="12"/>
        <color rgb="FF000000"/>
        <rFont val="Inter"/>
      </rPr>
      <t xml:space="preserve">
• has a raised probability of having a pathogenic variant (see table 4 on genetic testing criteria) based on a verified family history </t>
    </r>
    <r>
      <rPr>
        <b/>
        <sz val="12"/>
        <color rgb="FF000000"/>
        <rFont val="Inter"/>
      </rPr>
      <t>and</t>
    </r>
    <r>
      <rPr>
        <sz val="12"/>
        <color rgb="FF000000"/>
        <rFont val="Inter"/>
      </rPr>
      <t xml:space="preserve">
• has a relative who has had a confirmed diagnosis of breast cancer or ovarian cancer but genetic testing of the relative (or the tissue) is not possible or clinically appropriate (for example, consent is declined).</t>
    </r>
  </si>
  <si>
    <t>Table 4 Criteria for carrying out genetic testing in genetics services</t>
  </si>
  <si>
    <t>Age of the person</t>
  </si>
  <si>
    <t>Women, trans men and non-binary people registered female at birth.
Offer genetic counselling and genetic testing if the probability percentage of having a pathogenic variant is:</t>
  </si>
  <si>
    <t>Men, trans women and non-binary people registered male at birth. 
Offer genetic counselling and genetic testing if the probability percentage of having a pathogenic variant is:</t>
  </si>
  <si>
    <t>30 to 39 years</t>
  </si>
  <si>
    <t>2% or higher</t>
  </si>
  <si>
    <t>6% or higher</t>
  </si>
  <si>
    <t>40 to 49 years</t>
  </si>
  <si>
    <t>9% or higher</t>
  </si>
  <si>
    <t>50 to 59 years</t>
  </si>
  <si>
    <t>3% or higher</t>
  </si>
  <si>
    <t>10% or higher</t>
  </si>
  <si>
    <t>60 to 69 years</t>
  </si>
  <si>
    <t>70 years or over</t>
  </si>
  <si>
    <r>
      <t xml:space="preserve">If a person has not had ovarian cancer, genetics services should offer genetic counselling and genetic testing if:
•	they are a second- degree or more distant blood relative of a person with a known pathogenic variant </t>
    </r>
    <r>
      <rPr>
        <b/>
        <sz val="12"/>
        <color rgb="FF000000"/>
        <rFont val="Inter"/>
      </rPr>
      <t>and</t>
    </r>
    <r>
      <rPr>
        <sz val="12"/>
        <color rgb="FF000000"/>
        <rFont val="Inter"/>
      </rPr>
      <t xml:space="preserve">
•	testing of an intervening blood relative is impossible or not clinically appropriate (for example, consent is declined).</t>
    </r>
  </si>
  <si>
    <t>Recognise and raise awareness that people from the following populations (with at least 1 grandparent from the respective population), have a higher risk of having a founder pathogenic variant associated with familial ovarian cancer, so should be offered referral for genetic counselling and genetic testing for this variant, even if the person has no family or personal history of cancer:
• Ashkenazi Jewish 
• Sephardi Jewish 
• Greenlander.
Also see the NHS Jewish BRCA Testing Programme, which offers BRCA testing to people with Jewish ancestry.</t>
  </si>
  <si>
    <r>
      <t xml:space="preserve">When discussing a person’s risk of developing ovarian cancer: 
• provide a summary in the person’s preferred format that includes their personal risk estimate </t>
    </r>
    <r>
      <rPr>
        <b/>
        <sz val="12"/>
        <color rgb="FF000000"/>
        <rFont val="Inter"/>
      </rPr>
      <t>and</t>
    </r>
    <r>
      <rPr>
        <sz val="12"/>
        <color rgb="FF000000"/>
        <rFont val="Inter"/>
      </rPr>
      <t xml:space="preserve"> 
• follow the recommendations in the sections on communicating risks, benefits and consequences and putting shared decision making into practice in the NICE guideline on shared decision making.</t>
    </r>
  </si>
  <si>
    <r>
      <t xml:space="preserve">Only consider the combined oral contraceptive pill to reduce the risk of ovarian cancer:
• if the reduction in the risk of developing ovarian cancer outweighs the increased risk of developing breast cancer </t>
    </r>
    <r>
      <rPr>
        <b/>
        <sz val="12"/>
        <color rgb="FF000000"/>
        <rFont val="Inter"/>
      </rPr>
      <t>and</t>
    </r>
    <r>
      <rPr>
        <sz val="12"/>
        <color rgb="FF000000"/>
        <rFont val="Inter"/>
      </rPr>
      <t xml:space="preserve">
• after taking into account the timing of any risk-reducing surgery (mastectomy or salpingo-oophorectomy; see the section on risk-reducing surgery).
In March 2024, this was an offlabel use of combined oral contraceptives. See NICE’s information on prescribing medicines.</t>
    </r>
  </si>
  <si>
    <r>
      <t xml:space="preserve">Only offer risk-reducing surgery to people who have: 
• completed their family or are not planning to conceive naturally (that is, they would only conceive using assisted reproduction) </t>
    </r>
    <r>
      <rPr>
        <b/>
        <sz val="12"/>
        <color rgb="FF000000"/>
        <rFont val="Inter"/>
      </rPr>
      <t>and</t>
    </r>
    <r>
      <rPr>
        <sz val="12"/>
        <color rgb="FF000000"/>
        <rFont val="Inter"/>
      </rPr>
      <t xml:space="preserve"> 
• a total lifetime risk of ovarian cancer of 5% or over because they have:
    - a pathogenic variant associated with familial ovarian cancer </t>
    </r>
    <r>
      <rPr>
        <b/>
        <sz val="12"/>
        <color rgb="FF000000"/>
        <rFont val="Inter"/>
      </rPr>
      <t>or</t>
    </r>
    <r>
      <rPr>
        <sz val="12"/>
        <color rgb="FF000000"/>
        <rFont val="Inter"/>
      </rPr>
      <t xml:space="preserve"> 
    - a strong family history of ovarian cancer.</t>
    </r>
  </si>
  <si>
    <r>
      <t xml:space="preserve">When discussing risk-reducing surgery, provide information and support in line with: 
• table 3 on information and support in specialist services if a person has a pathogenic variant or a strong family history of ovarian cancer </t>
    </r>
    <r>
      <rPr>
        <b/>
        <sz val="12"/>
        <color rgb="FF000000"/>
        <rFont val="Inter"/>
      </rPr>
      <t>and</t>
    </r>
    <r>
      <rPr>
        <sz val="12"/>
        <color rgb="FF000000"/>
        <rFont val="Inter"/>
      </rPr>
      <t xml:space="preserve">
• table 1 on information and support about familial ovarian cancer in all settings.</t>
    </r>
  </si>
  <si>
    <r>
      <t xml:space="preserve">When discussing risk-reducing bilateral salpingo-oophorectomy surgery with people who are premenopausal:
• offer specialist menopause counselling before and after surgery </t>
    </r>
    <r>
      <rPr>
        <b/>
        <sz val="12"/>
        <color rgb="FF000000"/>
        <rFont val="Inter"/>
      </rPr>
      <t>and</t>
    </r>
    <r>
      <rPr>
        <sz val="12"/>
        <color rgb="FF000000"/>
        <rFont val="Inter"/>
      </rPr>
      <t xml:space="preserve"> 
• provide information and support to aid shared decision making (also see the section on information and support, in particular table 3 on information and support in specialist services if a person has a pathogenic variant or a strong family history of ovarian cancer, and the section on hormone replacement therapy after risk-reducing surgery).</t>
    </r>
  </si>
  <si>
    <t>Pathogenic variant</t>
  </si>
  <si>
    <t>Procedure</t>
  </si>
  <si>
    <t>Age (also see recommendation 1.8.11)</t>
  </si>
  <si>
    <t>BRCA1</t>
  </si>
  <si>
    <t>Bilateral salpingo-oophorectomy</t>
  </si>
  <si>
    <t>No earlier than 35 years</t>
  </si>
  <si>
    <t>BRCA2</t>
  </si>
  <si>
    <t>No earlier than 40 years</t>
  </si>
  <si>
    <t>No earlier than 45 years</t>
  </si>
  <si>
    <t xml:space="preserve">RAD51C, RAD51D, BRIP1 or PALB2 pathogenic variant with a total lifetime risk of ovarian cancer of 5% or over </t>
  </si>
  <si>
    <t>MLH1, MSH2 or MSH6</t>
  </si>
  <si>
    <t>Hysterectomy with bilateral salpingo-oophorectomy (to reduce the risk of endometrial cancer as well as ovarian cancer)</t>
  </si>
  <si>
    <r>
      <t xml:space="preserve">Consider risk-reducing total hysterectomy alone to prevent endometrial cancer for people (no earlier than 45 years) who have:
• a heterozygous PMS2 pathogenic variant </t>
    </r>
    <r>
      <rPr>
        <b/>
        <sz val="12"/>
        <color rgb="FF000000"/>
        <rFont val="Inter"/>
      </rPr>
      <t>and</t>
    </r>
    <r>
      <rPr>
        <sz val="12"/>
        <color rgb="FF000000"/>
        <rFont val="Inter"/>
      </rPr>
      <t xml:space="preserve">
• no family history of ovarian cancer.</t>
    </r>
  </si>
  <si>
    <r>
      <t>The familial ovarian cancer multidisciplinary team (see the section on familial ovarian cancer multidisciplinary teams) should only consider surveillance for people in the following groups who are at risk of developing ovarian cancer but who choose to delay or not have risk-reducing surgery (see also table 5 on timing and types of risk-reducing surgery):
• over 35 and have a BRCA1 pathogenic variant</t>
    </r>
    <r>
      <rPr>
        <b/>
        <sz val="12"/>
        <color rgb="FF000000"/>
        <rFont val="Inter"/>
      </rPr>
      <t xml:space="preserve"> or</t>
    </r>
    <r>
      <rPr>
        <sz val="12"/>
        <color rgb="FF000000"/>
        <rFont val="Inter"/>
      </rPr>
      <t xml:space="preserve"> 
• over 40 and have a BRCA2 pathogenic variant </t>
    </r>
    <r>
      <rPr>
        <b/>
        <sz val="12"/>
        <color rgb="FF000000"/>
        <rFont val="Inter"/>
      </rPr>
      <t>or</t>
    </r>
    <r>
      <rPr>
        <sz val="12"/>
        <color rgb="FF000000"/>
        <rFont val="Inter"/>
      </rPr>
      <t xml:space="preserve"> 
• over 45 and have RAD51C, RAD51D, BRIP1 and PALB2 pathogenic variants.</t>
    </r>
  </si>
  <si>
    <r>
      <t xml:space="preserve">Offer hormone replacement therapy (HRT) until the average age of menopause (usually around 51 years) for people who:
• have not had breast cancer </t>
    </r>
    <r>
      <rPr>
        <b/>
        <sz val="12"/>
        <color rgb="FF000000"/>
        <rFont val="Inter"/>
      </rPr>
      <t xml:space="preserve">and </t>
    </r>
    <r>
      <rPr>
        <sz val="12"/>
        <color rgb="FF000000"/>
        <rFont val="Inter"/>
      </rPr>
      <t xml:space="preserve">
• have had risk-reducing bilateral salpingo-oophorectomy before the average age of menopause.</t>
    </r>
  </si>
  <si>
    <r>
      <t xml:space="preserve">Liaise with the person’s breast cancer care team before offering HRT to people who:
• have had breast cancer </t>
    </r>
    <r>
      <rPr>
        <b/>
        <sz val="12"/>
        <color rgb="FF000000"/>
        <rFont val="Inter"/>
      </rPr>
      <t>and</t>
    </r>
    <r>
      <rPr>
        <sz val="12"/>
        <color rgb="FF000000"/>
        <rFont val="Inter"/>
      </rPr>
      <t xml:space="preserve">
• have had risk-reducing bilateral salpingo-oophorectomy.</t>
    </r>
  </si>
  <si>
    <t xml:space="preserve">Table 5 Timing and types of risk-reducing surgery for people with a pathogenic </t>
  </si>
  <si>
    <t>variant that increases the risk of ovarian cancer</t>
  </si>
  <si>
    <t>Published: 21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</si>
</sst>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2"/>
      <color rgb="FF222222"/>
      <name val="Lato"/>
      <family val="2"/>
    </font>
    <font>
      <sz val="16"/>
      <color rgb="FF222222"/>
      <name val="Lora SemiBold"/>
    </font>
    <font>
      <sz val="11"/>
      <color rgb="FF222222"/>
      <name val="Lato"/>
      <family val="2"/>
    </font>
    <font>
      <b/>
      <sz val="12"/>
      <color rgb="FFFFFFFF"/>
      <name val="Lato"/>
      <family val="2"/>
    </font>
    <font>
      <sz val="10"/>
      <color rgb="FF222222"/>
      <name val="Lato"/>
      <family val="2"/>
    </font>
    <font>
      <b/>
      <sz val="12"/>
      <color rgb="FF000000"/>
      <name val="Inter"/>
    </font>
    <font>
      <b/>
      <sz val="12"/>
      <color rgb="FF222222"/>
      <name val="Inter"/>
    </font>
    <font>
      <b/>
      <sz val="12"/>
      <color theme="0"/>
      <name val="Inter SemiBold"/>
    </font>
    <font>
      <b/>
      <sz val="12"/>
      <color rgb="FFFFFFFF"/>
      <name val="Inter SemiBold"/>
    </font>
    <font>
      <sz val="11"/>
      <color rgb="FF222222"/>
      <name val="Inter"/>
    </font>
    <font>
      <sz val="11"/>
      <color rgb="FF222222"/>
      <name val="Arial"/>
      <family val="2"/>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3">
    <xf numFmtId="0" fontId="0" fillId="0" borderId="0"/>
    <xf numFmtId="0" fontId="14" fillId="0" borderId="0">
      <alignment vertical="top"/>
    </xf>
    <xf numFmtId="0" fontId="17" fillId="8" borderId="1"/>
  </cellStyleXfs>
  <cellXfs count="4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5" fillId="0" borderId="0" xfId="1" applyFont="1">
      <alignment vertical="top"/>
    </xf>
    <xf numFmtId="0" fontId="16" fillId="0" borderId="0" xfId="1" applyFont="1">
      <alignment vertical="top"/>
    </xf>
    <xf numFmtId="0" fontId="18" fillId="0" borderId="0" xfId="1" applyFont="1">
      <alignment vertical="top"/>
    </xf>
    <xf numFmtId="0" fontId="1" fillId="0" borderId="1" xfId="1" applyFont="1" applyBorder="1" applyAlignment="1">
      <alignment vertical="top" wrapText="1"/>
    </xf>
    <xf numFmtId="0" fontId="15" fillId="0" borderId="0" xfId="1" applyFont="1" applyAlignment="1">
      <alignment vertical="top" wrapText="1"/>
    </xf>
    <xf numFmtId="0" fontId="16" fillId="0" borderId="0" xfId="0" applyFont="1" applyAlignment="1">
      <alignment vertical="top"/>
    </xf>
    <xf numFmtId="0" fontId="15" fillId="0" borderId="0" xfId="0" applyFont="1" applyAlignment="1">
      <alignment vertical="top"/>
    </xf>
    <xf numFmtId="0" fontId="23" fillId="0" borderId="0" xfId="0" applyFont="1" applyAlignment="1">
      <alignment vertical="top"/>
    </xf>
    <xf numFmtId="0" fontId="21" fillId="4" borderId="1" xfId="2" applyFont="1" applyFill="1" applyAlignment="1">
      <alignment vertical="top"/>
    </xf>
    <xf numFmtId="0" fontId="22" fillId="4" borderId="1" xfId="2" applyFont="1" applyFill="1" applyAlignment="1">
      <alignment vertical="top" wrapText="1"/>
    </xf>
    <xf numFmtId="0" fontId="24" fillId="0" borderId="5" xfId="0" applyFont="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5" fillId="5" borderId="0" xfId="0" applyFont="1" applyFill="1" applyAlignment="1">
      <alignment horizontal="left" vertical="top"/>
    </xf>
    <xf numFmtId="0" fontId="24" fillId="0" borderId="7" xfId="0" applyFont="1" applyBorder="1" applyAlignment="1">
      <alignment vertical="top" wrapText="1"/>
    </xf>
    <xf numFmtId="0" fontId="24" fillId="0" borderId="5" xfId="0" applyFont="1" applyBorder="1" applyAlignment="1">
      <alignment vertical="top" wrapText="1"/>
    </xf>
    <xf numFmtId="0" fontId="24" fillId="0" borderId="6" xfId="0" applyFont="1" applyBorder="1" applyAlignment="1">
      <alignment vertical="top" wrapText="1"/>
    </xf>
  </cellXfs>
  <cellStyles count="3">
    <cellStyle name="Normal" xfId="0" builtinId="0"/>
    <cellStyle name="Normal 2" xfId="1" xr:uid="{A0CA7A67-3DB9-4B39-B357-F71230B1EABA}"/>
    <cellStyle name="Section sub-heading" xfId="2" xr:uid="{7351FFAE-A2E5-441C-80BF-95C0495E198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5546875" defaultRowHeight="15" x14ac:dyDescent="0.3"/>
  <cols>
    <col min="1" max="1" width="108.42578125" customWidth="1"/>
  </cols>
  <sheetData>
    <row r="1" spans="1:5" ht="82.25" customHeight="1" x14ac:dyDescent="0.3">
      <c r="A1" s="19" t="s">
        <v>27</v>
      </c>
    </row>
    <row r="2" spans="1:5" ht="29.4" customHeight="1" x14ac:dyDescent="0.3">
      <c r="A2" s="20" t="s">
        <v>244</v>
      </c>
      <c r="B2" s="7"/>
      <c r="C2" s="7"/>
      <c r="D2" s="7"/>
      <c r="E2" s="7"/>
    </row>
    <row r="3" spans="1:5" ht="29.4" customHeight="1" x14ac:dyDescent="0.3">
      <c r="C3" s="7"/>
      <c r="D3" s="7"/>
      <c r="E3" s="7"/>
    </row>
    <row r="4" spans="1:5" ht="54.75" customHeight="1" x14ac:dyDescent="0.3">
      <c r="A4" s="6" t="s">
        <v>20</v>
      </c>
    </row>
    <row r="5" spans="1:5" ht="27.75" customHeight="1" x14ac:dyDescent="0.3">
      <c r="A5" s="21" t="str">
        <f>HYPERLINK("https://www.nice.org.uk/guidance/NG241", "Ovarian cancer: identifying and managing familial and genetic risk")</f>
        <v>Ovarian cancer: identifying and managing familial and genetic risk</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HYPERLINK("https://www.nice.org.uk/guidance/NG241/resources", "Tools and resources")</f>
        <v>Tools and resources</v>
      </c>
    </row>
    <row r="11" spans="1:5" ht="34.75" customHeight="1" x14ac:dyDescent="0.3">
      <c r="A11" s="6" t="s">
        <v>26</v>
      </c>
    </row>
    <row r="12" spans="1:5" ht="18" customHeight="1" x14ac:dyDescent="0.3">
      <c r="A12" s="23" t="s">
        <v>28</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12"/>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customWidth="1"/>
    <col min="2" max="3" width="18.35546875" customWidth="1"/>
    <col min="4" max="4" width="38.35546875" customWidth="1"/>
    <col min="5" max="5" width="74.42578125" customWidth="1"/>
    <col min="6" max="6" width="36.7109375" customWidth="1"/>
    <col min="7" max="7" width="78.7109375" customWidth="1"/>
    <col min="8" max="8" width="43" customWidth="1"/>
    <col min="9" max="9" width="48.7109375" customWidth="1"/>
    <col min="10" max="10" width="39.640625" customWidth="1"/>
    <col min="11" max="11" width="8.640625" customWidth="1"/>
    <col min="12" max="12" width="16.2109375" customWidth="1"/>
    <col min="13" max="13" width="13.7109375" customWidth="1"/>
  </cols>
  <sheetData>
    <row r="1" spans="1:13" ht="43.5" customHeight="1" x14ac:dyDescent="0.3">
      <c r="A1" s="24" t="s">
        <v>27</v>
      </c>
      <c r="B1" s="10"/>
      <c r="C1" s="10"/>
      <c r="D1" s="10"/>
      <c r="E1" s="10"/>
      <c r="F1" s="10"/>
      <c r="G1" s="10"/>
      <c r="H1" s="10"/>
      <c r="I1" s="10"/>
      <c r="J1" s="10"/>
      <c r="K1" s="10"/>
      <c r="L1" s="10"/>
      <c r="M1" s="10"/>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3">
      <c r="A3" s="25" t="s">
        <v>29</v>
      </c>
      <c r="B3" s="25"/>
      <c r="C3" s="25"/>
      <c r="D3" s="25"/>
      <c r="E3" s="25"/>
      <c r="F3" s="25"/>
      <c r="G3" s="25"/>
      <c r="H3" s="25"/>
      <c r="I3" s="25"/>
      <c r="J3" s="25"/>
      <c r="K3" s="25"/>
      <c r="L3" s="25"/>
      <c r="M3" s="25"/>
    </row>
    <row r="4" spans="1:13" ht="15.5" x14ac:dyDescent="0.3">
      <c r="A4" s="26" t="s">
        <v>30</v>
      </c>
      <c r="B4" s="26"/>
      <c r="C4" s="26"/>
      <c r="D4" s="26"/>
      <c r="E4" s="26"/>
      <c r="F4" s="26"/>
      <c r="G4" s="26"/>
      <c r="H4" s="26"/>
      <c r="I4" s="26"/>
      <c r="J4" s="26"/>
      <c r="K4" s="26"/>
      <c r="L4" s="26"/>
      <c r="M4" s="26"/>
    </row>
    <row r="5" spans="1:13" ht="201.5" x14ac:dyDescent="0.3">
      <c r="A5" s="27" t="s">
        <v>31</v>
      </c>
      <c r="B5" s="27" t="s">
        <v>32</v>
      </c>
      <c r="C5" s="27">
        <v>2024</v>
      </c>
      <c r="D5" s="27"/>
      <c r="E5" s="27"/>
      <c r="F5" s="27"/>
      <c r="G5" s="27"/>
      <c r="H5" s="27"/>
      <c r="I5" s="27"/>
      <c r="J5" s="27"/>
      <c r="K5" s="27"/>
      <c r="L5" s="27"/>
      <c r="M5" s="27"/>
    </row>
    <row r="6" spans="1:13" ht="46.5" x14ac:dyDescent="0.3">
      <c r="A6" s="27" t="s">
        <v>33</v>
      </c>
      <c r="B6" s="27" t="s">
        <v>34</v>
      </c>
      <c r="C6" s="27">
        <v>2024</v>
      </c>
      <c r="D6" s="27"/>
      <c r="E6" s="27"/>
      <c r="F6" s="27"/>
      <c r="G6" s="27"/>
      <c r="H6" s="27"/>
      <c r="I6" s="27"/>
      <c r="J6" s="27"/>
      <c r="K6" s="27"/>
      <c r="L6" s="27"/>
      <c r="M6" s="27"/>
    </row>
    <row r="7" spans="1:13" ht="210" customHeight="1" x14ac:dyDescent="0.3">
      <c r="A7" s="27" t="s">
        <v>35</v>
      </c>
      <c r="B7" s="27" t="s">
        <v>36</v>
      </c>
      <c r="C7" s="27">
        <v>2024</v>
      </c>
      <c r="D7" s="27"/>
      <c r="E7" s="27"/>
      <c r="F7" s="27"/>
      <c r="G7" s="27"/>
      <c r="H7" s="27"/>
      <c r="I7" s="27"/>
      <c r="J7" s="27"/>
      <c r="K7" s="27"/>
      <c r="L7" s="27"/>
      <c r="M7" s="27"/>
    </row>
    <row r="8" spans="1:13" ht="15.5" x14ac:dyDescent="0.3">
      <c r="A8" s="26" t="s">
        <v>37</v>
      </c>
      <c r="B8" s="26"/>
      <c r="C8" s="26"/>
      <c r="D8" s="26"/>
      <c r="E8" s="26"/>
      <c r="F8" s="26"/>
      <c r="G8" s="26"/>
      <c r="H8" s="26"/>
      <c r="I8" s="26"/>
      <c r="J8" s="26"/>
      <c r="K8" s="26"/>
      <c r="L8" s="26"/>
      <c r="M8" s="26"/>
    </row>
    <row r="9" spans="1:13" ht="93" x14ac:dyDescent="0.3">
      <c r="A9" s="27" t="s">
        <v>38</v>
      </c>
      <c r="B9" s="27" t="s">
        <v>39</v>
      </c>
      <c r="C9" s="27">
        <v>2024</v>
      </c>
      <c r="D9" s="27"/>
      <c r="E9" s="27"/>
      <c r="F9" s="27"/>
      <c r="G9" s="27"/>
      <c r="H9" s="27"/>
      <c r="I9" s="27"/>
      <c r="J9" s="27"/>
      <c r="K9" s="27"/>
      <c r="L9" s="27"/>
      <c r="M9" s="27"/>
    </row>
    <row r="10" spans="1:13" ht="15.5" x14ac:dyDescent="0.3">
      <c r="A10" s="26" t="s">
        <v>40</v>
      </c>
      <c r="B10" s="26"/>
      <c r="C10" s="26"/>
      <c r="D10" s="26"/>
      <c r="E10" s="26"/>
      <c r="F10" s="26"/>
      <c r="G10" s="26"/>
      <c r="H10" s="26"/>
      <c r="I10" s="26"/>
      <c r="J10" s="26"/>
      <c r="K10" s="26"/>
      <c r="L10" s="26"/>
      <c r="M10" s="26"/>
    </row>
    <row r="11" spans="1:13" ht="238.5" customHeight="1" x14ac:dyDescent="0.3">
      <c r="A11" s="27" t="s">
        <v>41</v>
      </c>
      <c r="B11" s="27" t="s">
        <v>42</v>
      </c>
      <c r="C11" s="27">
        <v>2024</v>
      </c>
      <c r="D11" s="27"/>
      <c r="E11" s="27"/>
      <c r="F11" s="27"/>
      <c r="G11" s="27"/>
      <c r="H11" s="27"/>
      <c r="I11" s="27"/>
      <c r="J11" s="27"/>
      <c r="K11" s="27"/>
      <c r="L11" s="27"/>
      <c r="M11" s="27"/>
    </row>
    <row r="12" spans="1:13" ht="15.5" x14ac:dyDescent="0.3">
      <c r="A12" s="26" t="s">
        <v>43</v>
      </c>
      <c r="B12" s="26"/>
      <c r="C12" s="26"/>
      <c r="D12" s="26"/>
      <c r="E12" s="26"/>
      <c r="F12" s="26"/>
      <c r="G12" s="26"/>
      <c r="H12" s="26"/>
      <c r="I12" s="26"/>
      <c r="J12" s="26"/>
      <c r="K12" s="26"/>
      <c r="L12" s="26"/>
      <c r="M12" s="26"/>
    </row>
    <row r="13" spans="1:13" ht="46.5" x14ac:dyDescent="0.3">
      <c r="A13" s="27" t="s">
        <v>44</v>
      </c>
      <c r="B13" s="27" t="s">
        <v>45</v>
      </c>
      <c r="C13" s="27">
        <v>2024</v>
      </c>
      <c r="D13" s="27"/>
      <c r="E13" s="27"/>
      <c r="F13" s="27"/>
      <c r="G13" s="27"/>
      <c r="H13" s="27"/>
      <c r="I13" s="27"/>
      <c r="J13" s="27"/>
      <c r="K13" s="27"/>
      <c r="L13" s="27"/>
      <c r="M13" s="27"/>
    </row>
    <row r="14" spans="1:13" ht="15.5" x14ac:dyDescent="0.3">
      <c r="A14" s="26" t="s">
        <v>46</v>
      </c>
      <c r="B14" s="26"/>
      <c r="C14" s="26"/>
      <c r="D14" s="26"/>
      <c r="E14" s="26"/>
      <c r="F14" s="26"/>
      <c r="G14" s="26"/>
      <c r="H14" s="26"/>
      <c r="I14" s="26"/>
      <c r="J14" s="26"/>
      <c r="K14" s="26"/>
      <c r="L14" s="26"/>
      <c r="M14" s="26"/>
    </row>
    <row r="15" spans="1:13" ht="289.5" customHeight="1" x14ac:dyDescent="0.3">
      <c r="A15" s="27" t="s">
        <v>47</v>
      </c>
      <c r="B15" s="27" t="s">
        <v>48</v>
      </c>
      <c r="C15" s="27">
        <v>2024</v>
      </c>
      <c r="D15" s="27"/>
      <c r="E15" s="27"/>
      <c r="F15" s="27"/>
      <c r="G15" s="27"/>
      <c r="H15" s="27"/>
      <c r="I15" s="27"/>
      <c r="J15" s="27"/>
      <c r="K15" s="27"/>
      <c r="L15" s="27"/>
      <c r="M15" s="27"/>
    </row>
    <row r="16" spans="1:13" ht="93" x14ac:dyDescent="0.3">
      <c r="A16" s="27" t="s">
        <v>49</v>
      </c>
      <c r="B16" s="27" t="s">
        <v>50</v>
      </c>
      <c r="C16" s="27">
        <v>2024</v>
      </c>
      <c r="D16" s="27"/>
      <c r="E16" s="27"/>
      <c r="F16" s="27"/>
      <c r="G16" s="27"/>
      <c r="H16" s="27"/>
      <c r="I16" s="27"/>
      <c r="J16" s="27"/>
      <c r="K16" s="27"/>
      <c r="L16" s="27"/>
      <c r="M16" s="27"/>
    </row>
    <row r="17" spans="1:13" ht="139.5" x14ac:dyDescent="0.3">
      <c r="A17" s="27" t="s">
        <v>51</v>
      </c>
      <c r="B17" s="27" t="s">
        <v>52</v>
      </c>
      <c r="C17" s="27">
        <v>2024</v>
      </c>
      <c r="D17" s="27"/>
      <c r="E17" s="27"/>
      <c r="F17" s="27"/>
      <c r="G17" s="27"/>
      <c r="H17" s="27"/>
      <c r="I17" s="27"/>
      <c r="J17" s="27"/>
      <c r="K17" s="27"/>
      <c r="L17" s="27"/>
      <c r="M17" s="27"/>
    </row>
    <row r="18" spans="1:13" ht="16.5" x14ac:dyDescent="0.3">
      <c r="A18" s="25" t="s">
        <v>53</v>
      </c>
      <c r="B18" s="25"/>
      <c r="C18" s="25"/>
      <c r="D18" s="25"/>
      <c r="E18" s="25"/>
      <c r="F18" s="25"/>
      <c r="G18" s="25"/>
      <c r="H18" s="25"/>
      <c r="I18" s="25"/>
      <c r="J18" s="25"/>
      <c r="K18" s="25"/>
      <c r="L18" s="25"/>
      <c r="M18" s="25"/>
    </row>
    <row r="19" spans="1:13" ht="62" x14ac:dyDescent="0.3">
      <c r="A19" s="28" t="s">
        <v>54</v>
      </c>
      <c r="B19" s="28"/>
      <c r="C19" s="28"/>
      <c r="D19" s="28"/>
      <c r="E19" s="28"/>
      <c r="F19" s="28"/>
      <c r="G19" s="28"/>
      <c r="H19" s="28"/>
      <c r="I19" s="28"/>
      <c r="J19" s="28"/>
      <c r="K19" s="28"/>
      <c r="L19" s="28"/>
      <c r="M19" s="28"/>
    </row>
    <row r="20" spans="1:13" ht="15.5" x14ac:dyDescent="0.3">
      <c r="A20" s="26" t="s">
        <v>55</v>
      </c>
      <c r="B20" s="26"/>
      <c r="C20" s="26"/>
      <c r="D20" s="26"/>
      <c r="E20" s="26"/>
      <c r="F20" s="26"/>
      <c r="G20" s="26"/>
      <c r="H20" s="26"/>
      <c r="I20" s="26"/>
      <c r="J20" s="26"/>
      <c r="K20" s="26"/>
      <c r="L20" s="26"/>
      <c r="M20" s="26"/>
    </row>
    <row r="21" spans="1:13" ht="210.5" customHeight="1" x14ac:dyDescent="0.3">
      <c r="A21" s="27" t="s">
        <v>56</v>
      </c>
      <c r="B21" s="27" t="s">
        <v>57</v>
      </c>
      <c r="C21" s="27">
        <v>2024</v>
      </c>
      <c r="D21" s="27"/>
      <c r="E21" s="27"/>
      <c r="F21" s="27"/>
      <c r="G21" s="27"/>
      <c r="H21" s="27"/>
      <c r="I21" s="27"/>
      <c r="J21" s="27"/>
      <c r="K21" s="27"/>
      <c r="L21" s="27"/>
      <c r="M21" s="27"/>
    </row>
    <row r="22" spans="1:13" ht="139.5" x14ac:dyDescent="0.3">
      <c r="A22" s="27" t="s">
        <v>58</v>
      </c>
      <c r="B22" s="27" t="s">
        <v>59</v>
      </c>
      <c r="C22" s="27">
        <v>2024</v>
      </c>
      <c r="D22" s="27"/>
      <c r="E22" s="27"/>
      <c r="F22" s="27"/>
      <c r="G22" s="27"/>
      <c r="H22" s="27"/>
      <c r="I22" s="27"/>
      <c r="J22" s="27"/>
      <c r="K22" s="27"/>
      <c r="L22" s="27"/>
      <c r="M22" s="27"/>
    </row>
    <row r="23" spans="1:13" ht="108.5" x14ac:dyDescent="0.3">
      <c r="A23" s="27" t="s">
        <v>60</v>
      </c>
      <c r="B23" s="27" t="s">
        <v>61</v>
      </c>
      <c r="C23" s="27">
        <v>2024</v>
      </c>
      <c r="D23" s="27"/>
      <c r="E23" s="27"/>
      <c r="F23" s="27"/>
      <c r="G23" s="27"/>
      <c r="H23" s="27"/>
      <c r="I23" s="27"/>
      <c r="J23" s="27"/>
      <c r="K23" s="27"/>
      <c r="L23" s="27"/>
      <c r="M23" s="27"/>
    </row>
    <row r="24" spans="1:13" ht="124" x14ac:dyDescent="0.3">
      <c r="A24" s="27" t="s">
        <v>62</v>
      </c>
      <c r="B24" s="27" t="s">
        <v>63</v>
      </c>
      <c r="C24" s="27">
        <v>2024</v>
      </c>
      <c r="D24" s="27"/>
      <c r="E24" s="27"/>
      <c r="F24" s="27"/>
      <c r="G24" s="27"/>
      <c r="H24" s="27"/>
      <c r="I24" s="27"/>
      <c r="J24" s="27"/>
      <c r="K24" s="27"/>
      <c r="L24" s="27"/>
      <c r="M24" s="27"/>
    </row>
    <row r="25" spans="1:13" ht="62" x14ac:dyDescent="0.3">
      <c r="A25" s="27" t="s">
        <v>64</v>
      </c>
      <c r="B25" s="27" t="s">
        <v>65</v>
      </c>
      <c r="C25" s="27">
        <v>2024</v>
      </c>
      <c r="D25" s="27"/>
      <c r="E25" s="27"/>
      <c r="F25" s="27"/>
      <c r="G25" s="27"/>
      <c r="H25" s="27"/>
      <c r="I25" s="27"/>
      <c r="J25" s="27"/>
      <c r="K25" s="27"/>
      <c r="L25" s="27"/>
      <c r="M25" s="27"/>
    </row>
    <row r="26" spans="1:13" ht="62" x14ac:dyDescent="0.3">
      <c r="A26" s="27" t="s">
        <v>66</v>
      </c>
      <c r="B26" s="27" t="s">
        <v>67</v>
      </c>
      <c r="C26" s="27">
        <v>2024</v>
      </c>
      <c r="D26" s="27"/>
      <c r="E26" s="27"/>
      <c r="F26" s="27"/>
      <c r="G26" s="27"/>
      <c r="H26" s="27"/>
      <c r="I26" s="27"/>
      <c r="J26" s="27"/>
      <c r="K26" s="27"/>
      <c r="L26" s="27"/>
      <c r="M26" s="27"/>
    </row>
    <row r="27" spans="1:13" ht="15.5" x14ac:dyDescent="0.3">
      <c r="A27" s="26" t="s">
        <v>68</v>
      </c>
      <c r="B27" s="26"/>
      <c r="C27" s="26"/>
      <c r="D27" s="26"/>
      <c r="E27" s="26"/>
      <c r="F27" s="26"/>
      <c r="G27" s="26"/>
      <c r="H27" s="26"/>
      <c r="I27" s="26"/>
      <c r="J27" s="26"/>
      <c r="K27" s="26"/>
      <c r="L27" s="26"/>
      <c r="M27" s="26"/>
    </row>
    <row r="28" spans="1:13" ht="93" x14ac:dyDescent="0.3">
      <c r="A28" s="27" t="s">
        <v>195</v>
      </c>
      <c r="B28" s="27" t="s">
        <v>69</v>
      </c>
      <c r="C28" s="27">
        <v>2024</v>
      </c>
      <c r="D28" s="27"/>
      <c r="E28" s="27"/>
      <c r="F28" s="27"/>
      <c r="G28" s="27"/>
      <c r="H28" s="27"/>
      <c r="I28" s="27"/>
      <c r="J28" s="27"/>
      <c r="K28" s="27"/>
      <c r="L28" s="27"/>
      <c r="M28" s="27"/>
    </row>
    <row r="29" spans="1:13" ht="108.5" x14ac:dyDescent="0.3">
      <c r="A29" s="27" t="s">
        <v>70</v>
      </c>
      <c r="B29" s="27" t="s">
        <v>71</v>
      </c>
      <c r="C29" s="27">
        <v>2024</v>
      </c>
      <c r="D29" s="27"/>
      <c r="E29" s="27"/>
      <c r="F29" s="27"/>
      <c r="G29" s="27"/>
      <c r="H29" s="27"/>
      <c r="I29" s="27"/>
      <c r="J29" s="27"/>
      <c r="K29" s="27"/>
      <c r="L29" s="27"/>
      <c r="M29" s="27"/>
    </row>
    <row r="30" spans="1:13" ht="169.5" customHeight="1" x14ac:dyDescent="0.3">
      <c r="A30" s="27" t="s">
        <v>72</v>
      </c>
      <c r="B30" s="27" t="s">
        <v>73</v>
      </c>
      <c r="C30" s="27">
        <v>2024</v>
      </c>
      <c r="D30" s="27"/>
      <c r="E30" s="27"/>
      <c r="F30" s="27"/>
      <c r="G30" s="27"/>
      <c r="H30" s="27"/>
      <c r="I30" s="27"/>
      <c r="J30" s="27"/>
      <c r="K30" s="27"/>
      <c r="L30" s="27"/>
      <c r="M30" s="27"/>
    </row>
    <row r="31" spans="1:13" ht="31" x14ac:dyDescent="0.3">
      <c r="A31" s="27" t="s">
        <v>74</v>
      </c>
      <c r="B31" s="27" t="s">
        <v>75</v>
      </c>
      <c r="C31" s="27">
        <v>2024</v>
      </c>
      <c r="D31" s="27"/>
      <c r="E31" s="27"/>
      <c r="F31" s="27"/>
      <c r="G31" s="27"/>
      <c r="H31" s="27"/>
      <c r="I31" s="27"/>
      <c r="J31" s="27"/>
      <c r="K31" s="27"/>
      <c r="L31" s="27"/>
      <c r="M31" s="27"/>
    </row>
    <row r="32" spans="1:13" ht="62" x14ac:dyDescent="0.3">
      <c r="A32" s="27" t="s">
        <v>76</v>
      </c>
      <c r="B32" s="27" t="s">
        <v>77</v>
      </c>
      <c r="C32" s="27">
        <v>2024</v>
      </c>
      <c r="D32" s="27"/>
      <c r="E32" s="27"/>
      <c r="F32" s="27"/>
      <c r="G32" s="27"/>
      <c r="H32" s="27"/>
      <c r="I32" s="27"/>
      <c r="J32" s="27"/>
      <c r="K32" s="27"/>
      <c r="L32" s="27"/>
      <c r="M32" s="27"/>
    </row>
    <row r="33" spans="1:13" ht="15.5" x14ac:dyDescent="0.3">
      <c r="A33" s="26" t="s">
        <v>78</v>
      </c>
      <c r="B33" s="26"/>
      <c r="C33" s="26"/>
      <c r="D33" s="26"/>
      <c r="E33" s="26"/>
      <c r="F33" s="26"/>
      <c r="G33" s="26"/>
      <c r="H33" s="26"/>
      <c r="I33" s="26"/>
      <c r="J33" s="26"/>
      <c r="K33" s="26"/>
      <c r="L33" s="26"/>
      <c r="M33" s="26"/>
    </row>
    <row r="34" spans="1:13" ht="139.5" x14ac:dyDescent="0.3">
      <c r="A34" s="27" t="s">
        <v>199</v>
      </c>
      <c r="B34" s="27" t="s">
        <v>79</v>
      </c>
      <c r="C34" s="27">
        <v>2024</v>
      </c>
      <c r="D34" s="27"/>
      <c r="E34" s="27"/>
      <c r="F34" s="27"/>
      <c r="G34" s="27"/>
      <c r="H34" s="27"/>
      <c r="I34" s="27"/>
      <c r="J34" s="27"/>
      <c r="K34" s="27"/>
      <c r="L34" s="27"/>
      <c r="M34" s="27"/>
    </row>
    <row r="35" spans="1:13" ht="16.5" x14ac:dyDescent="0.3">
      <c r="A35" s="25" t="s">
        <v>80</v>
      </c>
      <c r="B35" s="25"/>
      <c r="C35" s="25"/>
      <c r="D35" s="25"/>
      <c r="E35" s="25"/>
      <c r="F35" s="25"/>
      <c r="G35" s="25"/>
      <c r="H35" s="25"/>
      <c r="I35" s="25"/>
      <c r="J35" s="25"/>
      <c r="K35" s="25"/>
      <c r="L35" s="25"/>
      <c r="M35" s="25"/>
    </row>
    <row r="36" spans="1:13" ht="46.5" x14ac:dyDescent="0.3">
      <c r="A36" s="28" t="s">
        <v>81</v>
      </c>
      <c r="B36" s="28"/>
      <c r="C36" s="28"/>
      <c r="D36" s="28"/>
      <c r="E36" s="28"/>
      <c r="F36" s="28"/>
      <c r="G36" s="28"/>
      <c r="H36" s="28"/>
      <c r="I36" s="28"/>
      <c r="J36" s="28"/>
      <c r="K36" s="28"/>
      <c r="L36" s="28"/>
      <c r="M36" s="28"/>
    </row>
    <row r="37" spans="1:13" ht="250" customHeight="1" x14ac:dyDescent="0.3">
      <c r="A37" s="27" t="s">
        <v>203</v>
      </c>
      <c r="B37" s="27" t="s">
        <v>82</v>
      </c>
      <c r="C37" s="27">
        <v>2024</v>
      </c>
      <c r="D37" s="27"/>
      <c r="E37" s="27"/>
      <c r="F37" s="27"/>
      <c r="G37" s="27"/>
      <c r="H37" s="27"/>
      <c r="I37" s="27"/>
      <c r="J37" s="27"/>
      <c r="K37" s="27"/>
      <c r="L37" s="27"/>
      <c r="M37" s="27"/>
    </row>
    <row r="38" spans="1:13" ht="77.5" x14ac:dyDescent="0.3">
      <c r="A38" s="27" t="s">
        <v>83</v>
      </c>
      <c r="B38" s="27" t="s">
        <v>84</v>
      </c>
      <c r="C38" s="27">
        <v>2024</v>
      </c>
      <c r="D38" s="27"/>
      <c r="E38" s="27"/>
      <c r="F38" s="27"/>
      <c r="G38" s="27"/>
      <c r="H38" s="27"/>
      <c r="I38" s="27"/>
      <c r="J38" s="27"/>
      <c r="K38" s="27"/>
      <c r="L38" s="27"/>
      <c r="M38" s="27"/>
    </row>
    <row r="39" spans="1:13" ht="93" x14ac:dyDescent="0.3">
      <c r="A39" s="27" t="s">
        <v>85</v>
      </c>
      <c r="B39" s="27" t="s">
        <v>86</v>
      </c>
      <c r="C39" s="27">
        <v>2024</v>
      </c>
      <c r="D39" s="27"/>
      <c r="E39" s="27"/>
      <c r="F39" s="27"/>
      <c r="G39" s="27"/>
      <c r="H39" s="27"/>
      <c r="I39" s="27"/>
      <c r="J39" s="27"/>
      <c r="K39" s="27"/>
      <c r="L39" s="27"/>
      <c r="M39" s="27"/>
    </row>
    <row r="40" spans="1:13" ht="16.5" x14ac:dyDescent="0.3">
      <c r="A40" s="25" t="s">
        <v>87</v>
      </c>
      <c r="B40" s="25"/>
      <c r="C40" s="25"/>
      <c r="D40" s="25"/>
      <c r="E40" s="25"/>
      <c r="F40" s="25"/>
      <c r="G40" s="25"/>
      <c r="H40" s="25"/>
      <c r="I40" s="25"/>
      <c r="J40" s="25"/>
      <c r="K40" s="25"/>
      <c r="L40" s="25"/>
      <c r="M40" s="25"/>
    </row>
    <row r="41" spans="1:13" ht="15.5" x14ac:dyDescent="0.3">
      <c r="A41" s="26" t="s">
        <v>88</v>
      </c>
      <c r="B41" s="26"/>
      <c r="C41" s="26"/>
      <c r="D41" s="26"/>
      <c r="E41" s="26"/>
      <c r="F41" s="26"/>
      <c r="G41" s="26"/>
      <c r="H41" s="26"/>
      <c r="I41" s="26"/>
      <c r="J41" s="26"/>
      <c r="K41" s="26"/>
      <c r="L41" s="26"/>
      <c r="M41" s="26"/>
    </row>
    <row r="42" spans="1:13" ht="46.5" x14ac:dyDescent="0.3">
      <c r="A42" s="28" t="s">
        <v>81</v>
      </c>
      <c r="B42" s="28"/>
      <c r="C42" s="28"/>
      <c r="D42" s="28"/>
      <c r="E42" s="28"/>
      <c r="F42" s="28"/>
      <c r="G42" s="28"/>
      <c r="H42" s="28"/>
      <c r="I42" s="28"/>
      <c r="J42" s="28"/>
      <c r="K42" s="28"/>
      <c r="L42" s="28"/>
      <c r="M42" s="28"/>
    </row>
    <row r="43" spans="1:13" ht="163.5" customHeight="1" x14ac:dyDescent="0.3">
      <c r="A43" s="27" t="s">
        <v>204</v>
      </c>
      <c r="B43" s="27" t="s">
        <v>89</v>
      </c>
      <c r="C43" s="27">
        <v>2024</v>
      </c>
      <c r="D43" s="27"/>
      <c r="E43" s="27"/>
      <c r="F43" s="27"/>
      <c r="G43" s="27"/>
      <c r="H43" s="27"/>
      <c r="I43" s="27"/>
      <c r="J43" s="27"/>
      <c r="K43" s="27"/>
      <c r="L43" s="27"/>
      <c r="M43" s="27"/>
    </row>
    <row r="44" spans="1:13" ht="62" x14ac:dyDescent="0.3">
      <c r="A44" s="27" t="s">
        <v>90</v>
      </c>
      <c r="B44" s="27" t="s">
        <v>91</v>
      </c>
      <c r="C44" s="27">
        <v>2024</v>
      </c>
      <c r="D44" s="27"/>
      <c r="E44" s="27"/>
      <c r="F44" s="27"/>
      <c r="G44" s="27"/>
      <c r="H44" s="27"/>
      <c r="I44" s="27"/>
      <c r="J44" s="27"/>
      <c r="K44" s="27"/>
      <c r="L44" s="27"/>
      <c r="M44" s="27"/>
    </row>
    <row r="45" spans="1:13" ht="93" x14ac:dyDescent="0.3">
      <c r="A45" s="27" t="s">
        <v>219</v>
      </c>
      <c r="B45" s="27" t="s">
        <v>92</v>
      </c>
      <c r="C45" s="27">
        <v>2024</v>
      </c>
      <c r="D45" s="27"/>
      <c r="E45" s="27"/>
      <c r="F45" s="27"/>
      <c r="G45" s="27"/>
      <c r="H45" s="27"/>
      <c r="I45" s="27"/>
      <c r="J45" s="27"/>
      <c r="K45" s="27"/>
      <c r="L45" s="27"/>
      <c r="M45" s="27"/>
    </row>
    <row r="46" spans="1:13" ht="62" x14ac:dyDescent="0.3">
      <c r="A46" s="27" t="s">
        <v>93</v>
      </c>
      <c r="B46" s="27" t="s">
        <v>94</v>
      </c>
      <c r="C46" s="27">
        <v>2024</v>
      </c>
      <c r="D46" s="27"/>
      <c r="E46" s="27"/>
      <c r="F46" s="27"/>
      <c r="G46" s="27"/>
      <c r="H46" s="27"/>
      <c r="I46" s="27"/>
      <c r="J46" s="27"/>
      <c r="K46" s="27"/>
      <c r="L46" s="27"/>
      <c r="M46" s="27"/>
    </row>
    <row r="47" spans="1:13" ht="15.5" x14ac:dyDescent="0.3">
      <c r="A47" s="26" t="s">
        <v>95</v>
      </c>
      <c r="B47" s="26"/>
      <c r="C47" s="26"/>
      <c r="D47" s="26"/>
      <c r="E47" s="26"/>
      <c r="F47" s="26"/>
      <c r="G47" s="26"/>
      <c r="H47" s="26"/>
      <c r="I47" s="26"/>
      <c r="J47" s="26"/>
      <c r="K47" s="26"/>
      <c r="L47" s="26"/>
      <c r="M47" s="26"/>
    </row>
    <row r="48" spans="1:13" ht="46.5" x14ac:dyDescent="0.3">
      <c r="A48" s="28" t="s">
        <v>96</v>
      </c>
      <c r="B48" s="28"/>
      <c r="C48" s="28"/>
      <c r="D48" s="28"/>
      <c r="E48" s="28"/>
      <c r="F48" s="28"/>
      <c r="G48" s="28"/>
      <c r="H48" s="28"/>
      <c r="I48" s="28"/>
      <c r="J48" s="28"/>
      <c r="K48" s="28"/>
      <c r="L48" s="28"/>
      <c r="M48" s="28"/>
    </row>
    <row r="49" spans="1:13" ht="201.5" x14ac:dyDescent="0.3">
      <c r="A49" s="27" t="s">
        <v>220</v>
      </c>
      <c r="B49" s="27" t="s">
        <v>97</v>
      </c>
      <c r="C49" s="27">
        <v>2024</v>
      </c>
      <c r="D49" s="27"/>
      <c r="E49" s="27"/>
      <c r="F49" s="27"/>
      <c r="G49" s="27"/>
      <c r="H49" s="27"/>
      <c r="I49" s="27"/>
      <c r="J49" s="27"/>
      <c r="K49" s="27"/>
      <c r="L49" s="27"/>
      <c r="M49" s="27"/>
    </row>
    <row r="50" spans="1:13" ht="15.5" x14ac:dyDescent="0.3">
      <c r="A50" s="26" t="s">
        <v>98</v>
      </c>
      <c r="B50" s="26"/>
      <c r="C50" s="26"/>
      <c r="D50" s="26"/>
      <c r="E50" s="26"/>
      <c r="F50" s="26"/>
      <c r="G50" s="26"/>
      <c r="H50" s="26"/>
      <c r="I50" s="26"/>
      <c r="J50" s="26"/>
      <c r="K50" s="26"/>
      <c r="L50" s="26"/>
      <c r="M50" s="26"/>
    </row>
    <row r="51" spans="1:13" ht="46.5" x14ac:dyDescent="0.3">
      <c r="A51" s="28" t="s">
        <v>99</v>
      </c>
      <c r="B51" s="28"/>
      <c r="C51" s="28"/>
      <c r="D51" s="28"/>
      <c r="E51" s="28"/>
      <c r="F51" s="28"/>
      <c r="G51" s="28"/>
      <c r="H51" s="28"/>
      <c r="I51" s="28"/>
      <c r="J51" s="28"/>
      <c r="K51" s="28"/>
      <c r="L51" s="28"/>
      <c r="M51" s="28"/>
    </row>
    <row r="52" spans="1:13" ht="124" x14ac:dyDescent="0.3">
      <c r="A52" s="27" t="s">
        <v>100</v>
      </c>
      <c r="B52" s="27" t="s">
        <v>101</v>
      </c>
      <c r="C52" s="27">
        <v>2024</v>
      </c>
      <c r="D52" s="27"/>
      <c r="E52" s="27"/>
      <c r="F52" s="27"/>
      <c r="G52" s="27"/>
      <c r="H52" s="27"/>
      <c r="I52" s="27"/>
      <c r="J52" s="27"/>
      <c r="K52" s="27"/>
      <c r="L52" s="27"/>
      <c r="M52" s="27"/>
    </row>
    <row r="53" spans="1:13" ht="16.5" x14ac:dyDescent="0.3">
      <c r="A53" s="25" t="s">
        <v>102</v>
      </c>
      <c r="B53" s="25"/>
      <c r="C53" s="25"/>
      <c r="D53" s="25"/>
      <c r="E53" s="25"/>
      <c r="F53" s="25"/>
      <c r="G53" s="25"/>
      <c r="H53" s="25"/>
      <c r="I53" s="25"/>
      <c r="J53" s="25"/>
      <c r="K53" s="25"/>
      <c r="L53" s="25"/>
      <c r="M53" s="25"/>
    </row>
    <row r="54" spans="1:13" ht="62" x14ac:dyDescent="0.3">
      <c r="A54" s="27" t="s">
        <v>103</v>
      </c>
      <c r="B54" s="27" t="s">
        <v>104</v>
      </c>
      <c r="C54" s="27">
        <v>2024</v>
      </c>
      <c r="D54" s="27"/>
      <c r="E54" s="27"/>
      <c r="F54" s="27"/>
      <c r="G54" s="27"/>
      <c r="H54" s="27"/>
      <c r="I54" s="27"/>
      <c r="J54" s="27"/>
      <c r="K54" s="27"/>
      <c r="L54" s="27"/>
      <c r="M54" s="27"/>
    </row>
    <row r="55" spans="1:13" ht="62" x14ac:dyDescent="0.3">
      <c r="A55" s="27" t="s">
        <v>105</v>
      </c>
      <c r="B55" s="27" t="s">
        <v>106</v>
      </c>
      <c r="C55" s="27">
        <v>2024</v>
      </c>
      <c r="D55" s="27"/>
      <c r="E55" s="27"/>
      <c r="F55" s="27"/>
      <c r="G55" s="27"/>
      <c r="H55" s="27"/>
      <c r="I55" s="27"/>
      <c r="J55" s="27"/>
      <c r="K55" s="27"/>
      <c r="L55" s="27"/>
      <c r="M55" s="27"/>
    </row>
    <row r="56" spans="1:13" ht="16.5" x14ac:dyDescent="0.3">
      <c r="A56" s="25" t="s">
        <v>107</v>
      </c>
      <c r="B56" s="25"/>
      <c r="C56" s="25"/>
      <c r="D56" s="25"/>
      <c r="E56" s="25"/>
      <c r="F56" s="25"/>
      <c r="G56" s="25"/>
      <c r="H56" s="25"/>
      <c r="I56" s="25"/>
      <c r="J56" s="25"/>
      <c r="K56" s="25"/>
      <c r="L56" s="25"/>
      <c r="M56" s="25"/>
    </row>
    <row r="57" spans="1:13" ht="46.5" x14ac:dyDescent="0.3">
      <c r="A57" s="28" t="s">
        <v>108</v>
      </c>
      <c r="B57" s="28"/>
      <c r="C57" s="28"/>
      <c r="D57" s="28"/>
      <c r="E57" s="28"/>
      <c r="F57" s="28"/>
      <c r="G57" s="28"/>
      <c r="H57" s="28"/>
      <c r="I57" s="28"/>
      <c r="J57" s="28"/>
      <c r="K57" s="28"/>
      <c r="L57" s="28"/>
      <c r="M57" s="28"/>
    </row>
    <row r="58" spans="1:13" ht="62" x14ac:dyDescent="0.3">
      <c r="A58" s="27" t="s">
        <v>109</v>
      </c>
      <c r="B58" s="27" t="s">
        <v>110</v>
      </c>
      <c r="C58" s="27">
        <v>2024</v>
      </c>
      <c r="D58" s="27"/>
      <c r="E58" s="27"/>
      <c r="F58" s="27"/>
      <c r="G58" s="27"/>
      <c r="H58" s="27"/>
      <c r="I58" s="27"/>
      <c r="J58" s="27"/>
      <c r="K58" s="27"/>
      <c r="L58" s="27"/>
      <c r="M58" s="27"/>
    </row>
    <row r="59" spans="1:13" ht="62" x14ac:dyDescent="0.3">
      <c r="A59" s="27" t="s">
        <v>111</v>
      </c>
      <c r="B59" s="27" t="s">
        <v>112</v>
      </c>
      <c r="C59" s="27">
        <v>2024</v>
      </c>
      <c r="D59" s="27"/>
      <c r="E59" s="27"/>
      <c r="F59" s="27"/>
      <c r="G59" s="27"/>
      <c r="H59" s="27"/>
      <c r="I59" s="27"/>
      <c r="J59" s="27"/>
      <c r="K59" s="27"/>
      <c r="L59" s="27"/>
      <c r="M59" s="27"/>
    </row>
    <row r="60" spans="1:13" ht="186" x14ac:dyDescent="0.3">
      <c r="A60" s="27" t="s">
        <v>113</v>
      </c>
      <c r="B60" s="27" t="s">
        <v>114</v>
      </c>
      <c r="C60" s="27">
        <v>2024</v>
      </c>
      <c r="D60" s="27"/>
      <c r="E60" s="27"/>
      <c r="F60" s="27"/>
      <c r="G60" s="27"/>
      <c r="H60" s="27"/>
      <c r="I60" s="27"/>
      <c r="J60" s="27"/>
      <c r="K60" s="27"/>
      <c r="L60" s="27"/>
      <c r="M60" s="27"/>
    </row>
    <row r="61" spans="1:13" ht="108.5" x14ac:dyDescent="0.3">
      <c r="A61" s="27" t="s">
        <v>221</v>
      </c>
      <c r="B61" s="27" t="s">
        <v>115</v>
      </c>
      <c r="C61" s="27">
        <v>2024</v>
      </c>
      <c r="D61" s="27"/>
      <c r="E61" s="27"/>
      <c r="F61" s="27"/>
      <c r="G61" s="27"/>
      <c r="H61" s="27"/>
      <c r="I61" s="27"/>
      <c r="J61" s="27"/>
      <c r="K61" s="27"/>
      <c r="L61" s="27"/>
      <c r="M61" s="27"/>
    </row>
    <row r="62" spans="1:13" ht="46.5" x14ac:dyDescent="0.3">
      <c r="A62" s="27" t="s">
        <v>116</v>
      </c>
      <c r="B62" s="27" t="s">
        <v>117</v>
      </c>
      <c r="C62" s="27">
        <v>2024</v>
      </c>
      <c r="D62" s="27"/>
      <c r="E62" s="27"/>
      <c r="F62" s="27"/>
      <c r="G62" s="27"/>
      <c r="H62" s="27"/>
      <c r="I62" s="27"/>
      <c r="J62" s="27"/>
      <c r="K62" s="27"/>
      <c r="L62" s="27"/>
      <c r="M62" s="27"/>
    </row>
    <row r="63" spans="1:13" ht="16.5" x14ac:dyDescent="0.3">
      <c r="A63" s="43" t="s">
        <v>118</v>
      </c>
      <c r="B63" s="25"/>
      <c r="C63" s="25"/>
      <c r="D63" s="25"/>
      <c r="E63" s="25"/>
      <c r="F63" s="25"/>
      <c r="G63" s="25"/>
      <c r="H63" s="25"/>
      <c r="I63" s="25"/>
      <c r="J63" s="25"/>
      <c r="K63" s="25"/>
      <c r="L63" s="25"/>
      <c r="M63" s="25"/>
    </row>
    <row r="64" spans="1:13" ht="62" x14ac:dyDescent="0.3">
      <c r="A64" s="28" t="s">
        <v>119</v>
      </c>
      <c r="B64" s="28"/>
      <c r="C64" s="28"/>
      <c r="D64" s="28"/>
      <c r="E64" s="28"/>
      <c r="F64" s="28"/>
      <c r="G64" s="28"/>
      <c r="H64" s="28"/>
      <c r="I64" s="28"/>
      <c r="J64" s="28"/>
      <c r="K64" s="28"/>
      <c r="L64" s="28"/>
      <c r="M64" s="28"/>
    </row>
    <row r="65" spans="1:13" ht="15.5" x14ac:dyDescent="0.3">
      <c r="A65" s="26" t="s">
        <v>120</v>
      </c>
      <c r="B65" s="26"/>
      <c r="C65" s="26"/>
      <c r="D65" s="26"/>
      <c r="E65" s="26"/>
      <c r="F65" s="26"/>
      <c r="G65" s="26"/>
      <c r="H65" s="26"/>
      <c r="I65" s="26"/>
      <c r="J65" s="26"/>
      <c r="K65" s="26"/>
      <c r="L65" s="26"/>
      <c r="M65" s="26"/>
    </row>
    <row r="66" spans="1:13" ht="31" x14ac:dyDescent="0.3">
      <c r="A66" s="27" t="s">
        <v>121</v>
      </c>
      <c r="B66" s="27" t="s">
        <v>122</v>
      </c>
      <c r="C66" s="27">
        <v>2024</v>
      </c>
      <c r="D66" s="27"/>
      <c r="E66" s="27"/>
      <c r="F66" s="27"/>
      <c r="G66" s="27"/>
      <c r="H66" s="27"/>
      <c r="I66" s="27"/>
      <c r="J66" s="27"/>
      <c r="K66" s="27"/>
      <c r="L66" s="27"/>
      <c r="M66" s="27"/>
    </row>
    <row r="67" spans="1:13" ht="62" x14ac:dyDescent="0.3">
      <c r="A67" s="27" t="s">
        <v>123</v>
      </c>
      <c r="B67" s="27" t="s">
        <v>124</v>
      </c>
      <c r="C67" s="27">
        <v>2024</v>
      </c>
      <c r="D67" s="27"/>
      <c r="E67" s="27"/>
      <c r="F67" s="27"/>
      <c r="G67" s="27"/>
      <c r="H67" s="27"/>
      <c r="I67" s="27"/>
      <c r="J67" s="27"/>
      <c r="K67" s="27"/>
      <c r="L67" s="27"/>
      <c r="M67" s="27"/>
    </row>
    <row r="68" spans="1:13" ht="15.5" x14ac:dyDescent="0.3">
      <c r="A68" s="26" t="s">
        <v>125</v>
      </c>
      <c r="B68" s="26"/>
      <c r="C68" s="26"/>
      <c r="D68" s="26"/>
      <c r="E68" s="26"/>
      <c r="F68" s="26"/>
      <c r="G68" s="26"/>
      <c r="H68" s="26"/>
      <c r="I68" s="26"/>
      <c r="J68" s="26"/>
      <c r="K68" s="26"/>
      <c r="L68" s="26"/>
      <c r="M68" s="26"/>
    </row>
    <row r="69" spans="1:13" ht="164.5" customHeight="1" x14ac:dyDescent="0.3">
      <c r="A69" s="27" t="s">
        <v>222</v>
      </c>
      <c r="B69" s="27" t="s">
        <v>126</v>
      </c>
      <c r="C69" s="27">
        <v>2024</v>
      </c>
      <c r="D69" s="27"/>
      <c r="E69" s="27"/>
      <c r="F69" s="27"/>
      <c r="G69" s="27"/>
      <c r="H69" s="27"/>
      <c r="I69" s="27"/>
      <c r="J69" s="27"/>
      <c r="K69" s="27"/>
      <c r="L69" s="27"/>
      <c r="M69" s="27"/>
    </row>
    <row r="70" spans="1:13" ht="46.5" x14ac:dyDescent="0.3">
      <c r="A70" s="27" t="s">
        <v>127</v>
      </c>
      <c r="B70" s="27" t="s">
        <v>128</v>
      </c>
      <c r="C70" s="27">
        <v>2024</v>
      </c>
      <c r="D70" s="27"/>
      <c r="E70" s="27"/>
      <c r="F70" s="27"/>
      <c r="G70" s="27"/>
      <c r="H70" s="27"/>
      <c r="I70" s="27"/>
      <c r="J70" s="27"/>
      <c r="K70" s="27"/>
      <c r="L70" s="27"/>
      <c r="M70" s="27"/>
    </row>
    <row r="71" spans="1:13" ht="16.5" x14ac:dyDescent="0.3">
      <c r="A71" s="25" t="s">
        <v>129</v>
      </c>
      <c r="B71" s="25"/>
      <c r="C71" s="25"/>
      <c r="D71" s="25"/>
      <c r="E71" s="25"/>
      <c r="F71" s="25"/>
      <c r="G71" s="25"/>
      <c r="H71" s="25"/>
      <c r="I71" s="25"/>
      <c r="J71" s="25"/>
      <c r="K71" s="25"/>
      <c r="L71" s="25"/>
      <c r="M71" s="25"/>
    </row>
    <row r="72" spans="1:13" ht="62" x14ac:dyDescent="0.3">
      <c r="A72" s="28" t="s">
        <v>119</v>
      </c>
      <c r="B72" s="28"/>
      <c r="C72" s="28"/>
      <c r="D72" s="28"/>
      <c r="E72" s="28"/>
      <c r="F72" s="28"/>
      <c r="G72" s="28"/>
      <c r="H72" s="28"/>
      <c r="I72" s="28"/>
      <c r="J72" s="28"/>
      <c r="K72" s="28"/>
      <c r="L72" s="28"/>
      <c r="M72" s="28"/>
    </row>
    <row r="73" spans="1:13" ht="15.5" x14ac:dyDescent="0.3">
      <c r="A73" s="26" t="s">
        <v>130</v>
      </c>
      <c r="B73" s="26"/>
      <c r="C73" s="26"/>
      <c r="D73" s="26"/>
      <c r="E73" s="26"/>
      <c r="F73" s="26"/>
      <c r="G73" s="26"/>
      <c r="H73" s="26"/>
      <c r="I73" s="26"/>
      <c r="J73" s="26"/>
      <c r="K73" s="26"/>
      <c r="L73" s="26"/>
      <c r="M73" s="26"/>
    </row>
    <row r="74" spans="1:13" ht="139.5" x14ac:dyDescent="0.3">
      <c r="A74" s="27" t="s">
        <v>223</v>
      </c>
      <c r="B74" s="27" t="s">
        <v>131</v>
      </c>
      <c r="C74" s="27">
        <v>2024</v>
      </c>
      <c r="D74" s="27"/>
      <c r="E74" s="27"/>
      <c r="F74" s="27"/>
      <c r="G74" s="27"/>
      <c r="H74" s="27"/>
      <c r="I74" s="27"/>
      <c r="J74" s="27"/>
      <c r="K74" s="27"/>
      <c r="L74" s="27"/>
      <c r="M74" s="27"/>
    </row>
    <row r="75" spans="1:13" ht="108.5" x14ac:dyDescent="0.3">
      <c r="A75" s="27" t="s">
        <v>224</v>
      </c>
      <c r="B75" s="27" t="s">
        <v>132</v>
      </c>
      <c r="C75" s="27">
        <v>2024</v>
      </c>
      <c r="D75" s="27"/>
      <c r="E75" s="27"/>
      <c r="F75" s="27"/>
      <c r="G75" s="27"/>
      <c r="H75" s="27"/>
      <c r="I75" s="27"/>
      <c r="J75" s="27"/>
      <c r="K75" s="27"/>
      <c r="L75" s="27"/>
      <c r="M75" s="27"/>
    </row>
    <row r="76" spans="1:13" ht="77.5" x14ac:dyDescent="0.3">
      <c r="A76" s="27" t="s">
        <v>133</v>
      </c>
      <c r="B76" s="27" t="s">
        <v>134</v>
      </c>
      <c r="C76" s="27">
        <v>2024</v>
      </c>
      <c r="D76" s="27"/>
      <c r="E76" s="27"/>
      <c r="F76" s="27"/>
      <c r="G76" s="27"/>
      <c r="H76" s="27"/>
      <c r="I76" s="27"/>
      <c r="J76" s="27"/>
      <c r="K76" s="27"/>
      <c r="L76" s="27"/>
      <c r="M76" s="27"/>
    </row>
    <row r="77" spans="1:13" ht="159.5" customHeight="1" x14ac:dyDescent="0.3">
      <c r="A77" s="27" t="s">
        <v>225</v>
      </c>
      <c r="B77" s="27" t="s">
        <v>135</v>
      </c>
      <c r="C77" s="27">
        <v>2024</v>
      </c>
      <c r="D77" s="27"/>
      <c r="E77" s="27"/>
      <c r="F77" s="27"/>
      <c r="G77" s="27"/>
      <c r="H77" s="27"/>
      <c r="I77" s="27"/>
      <c r="J77" s="27"/>
      <c r="K77" s="27"/>
      <c r="L77" s="27"/>
      <c r="M77" s="27"/>
    </row>
    <row r="78" spans="1:13" ht="52" customHeight="1" x14ac:dyDescent="0.3">
      <c r="A78" s="27" t="s">
        <v>136</v>
      </c>
      <c r="B78" s="27" t="s">
        <v>137</v>
      </c>
      <c r="C78" s="27">
        <v>2024</v>
      </c>
      <c r="D78" s="27"/>
      <c r="E78" s="27"/>
      <c r="F78" s="27"/>
      <c r="G78" s="27"/>
      <c r="H78" s="27"/>
      <c r="I78" s="27"/>
      <c r="J78" s="27"/>
      <c r="K78" s="27"/>
      <c r="L78" s="27"/>
      <c r="M78" s="27"/>
    </row>
    <row r="79" spans="1:13" ht="15.5" x14ac:dyDescent="0.3">
      <c r="A79" s="26" t="s">
        <v>138</v>
      </c>
      <c r="B79" s="26"/>
      <c r="C79" s="26"/>
      <c r="D79" s="26"/>
      <c r="E79" s="26"/>
      <c r="F79" s="26"/>
      <c r="G79" s="26"/>
      <c r="H79" s="26"/>
      <c r="I79" s="26"/>
      <c r="J79" s="26"/>
      <c r="K79" s="26"/>
      <c r="L79" s="26"/>
      <c r="M79" s="26"/>
    </row>
    <row r="80" spans="1:13" ht="77.5" x14ac:dyDescent="0.3">
      <c r="A80" s="28" t="s">
        <v>139</v>
      </c>
      <c r="B80" s="28"/>
      <c r="C80" s="28"/>
      <c r="D80" s="28"/>
      <c r="E80" s="28"/>
      <c r="F80" s="28"/>
      <c r="G80" s="28"/>
      <c r="H80" s="28"/>
      <c r="I80" s="28"/>
      <c r="J80" s="28"/>
      <c r="K80" s="28"/>
      <c r="L80" s="28"/>
      <c r="M80" s="28"/>
    </row>
    <row r="81" spans="1:13" ht="108.5" x14ac:dyDescent="0.3">
      <c r="A81" s="27" t="s">
        <v>140</v>
      </c>
      <c r="B81" s="27" t="s">
        <v>141</v>
      </c>
      <c r="C81" s="27">
        <v>2024</v>
      </c>
      <c r="D81" s="27"/>
      <c r="E81" s="27"/>
      <c r="F81" s="27"/>
      <c r="G81" s="27"/>
      <c r="H81" s="27"/>
      <c r="I81" s="27"/>
      <c r="J81" s="27"/>
      <c r="K81" s="27"/>
      <c r="L81" s="27"/>
      <c r="M81" s="27"/>
    </row>
    <row r="82" spans="1:13" ht="77.5" x14ac:dyDescent="0.3">
      <c r="A82" s="27" t="s">
        <v>238</v>
      </c>
      <c r="B82" s="27" t="s">
        <v>142</v>
      </c>
      <c r="C82" s="27">
        <v>2024</v>
      </c>
      <c r="D82" s="27"/>
      <c r="E82" s="27"/>
      <c r="F82" s="27"/>
      <c r="G82" s="27"/>
      <c r="H82" s="27"/>
      <c r="I82" s="27"/>
      <c r="J82" s="27"/>
      <c r="K82" s="27"/>
      <c r="L82" s="27"/>
      <c r="M82" s="27"/>
    </row>
    <row r="83" spans="1:13" ht="77.5" x14ac:dyDescent="0.3">
      <c r="A83" s="27" t="s">
        <v>143</v>
      </c>
      <c r="B83" s="27" t="s">
        <v>144</v>
      </c>
      <c r="C83" s="27">
        <v>2024</v>
      </c>
      <c r="D83" s="27"/>
      <c r="E83" s="27"/>
      <c r="F83" s="27"/>
      <c r="G83" s="27"/>
      <c r="H83" s="27"/>
      <c r="I83" s="27"/>
      <c r="J83" s="27"/>
      <c r="K83" s="27"/>
      <c r="L83" s="27"/>
      <c r="M83" s="27"/>
    </row>
    <row r="84" spans="1:13" ht="93" x14ac:dyDescent="0.3">
      <c r="A84" s="27" t="s">
        <v>145</v>
      </c>
      <c r="B84" s="27" t="s">
        <v>146</v>
      </c>
      <c r="C84" s="27">
        <v>2024</v>
      </c>
      <c r="D84" s="27"/>
      <c r="E84" s="27"/>
      <c r="F84" s="27"/>
      <c r="G84" s="27"/>
      <c r="H84" s="27"/>
      <c r="I84" s="27"/>
      <c r="J84" s="27"/>
      <c r="K84" s="27"/>
      <c r="L84" s="27"/>
      <c r="M84" s="27"/>
    </row>
    <row r="85" spans="1:13" ht="31" x14ac:dyDescent="0.3">
      <c r="A85" s="27" t="s">
        <v>147</v>
      </c>
      <c r="B85" s="27" t="s">
        <v>148</v>
      </c>
      <c r="C85" s="27">
        <v>2024</v>
      </c>
      <c r="D85" s="27"/>
      <c r="E85" s="27"/>
      <c r="F85" s="27"/>
      <c r="G85" s="27"/>
      <c r="H85" s="27"/>
      <c r="I85" s="27"/>
      <c r="J85" s="27"/>
      <c r="K85" s="27"/>
      <c r="L85" s="27"/>
      <c r="M85" s="27"/>
    </row>
    <row r="86" spans="1:13" ht="77.5" x14ac:dyDescent="0.3">
      <c r="A86" s="27" t="s">
        <v>149</v>
      </c>
      <c r="B86" s="27" t="s">
        <v>150</v>
      </c>
      <c r="C86" s="27">
        <v>2024</v>
      </c>
      <c r="D86" s="27"/>
      <c r="E86" s="27"/>
      <c r="F86" s="27"/>
      <c r="G86" s="27"/>
      <c r="H86" s="27"/>
      <c r="I86" s="27"/>
      <c r="J86" s="27"/>
      <c r="K86" s="27"/>
      <c r="L86" s="27"/>
      <c r="M86" s="27"/>
    </row>
    <row r="87" spans="1:13" ht="15.5" x14ac:dyDescent="0.3">
      <c r="A87" s="26" t="s">
        <v>151</v>
      </c>
      <c r="B87" s="26"/>
      <c r="C87" s="26"/>
      <c r="D87" s="26"/>
      <c r="E87" s="26"/>
      <c r="F87" s="26"/>
      <c r="G87" s="26"/>
      <c r="H87" s="26"/>
      <c r="I87" s="26"/>
      <c r="J87" s="26"/>
      <c r="K87" s="26"/>
      <c r="L87" s="26"/>
      <c r="M87" s="26"/>
    </row>
    <row r="88" spans="1:13" ht="62" x14ac:dyDescent="0.3">
      <c r="A88" s="27" t="s">
        <v>152</v>
      </c>
      <c r="B88" s="27" t="s">
        <v>153</v>
      </c>
      <c r="C88" s="27">
        <v>2024</v>
      </c>
      <c r="D88" s="27"/>
      <c r="E88" s="27"/>
      <c r="F88" s="27"/>
      <c r="G88" s="27"/>
      <c r="H88" s="27"/>
      <c r="I88" s="27"/>
      <c r="J88" s="27"/>
      <c r="K88" s="27"/>
      <c r="L88" s="27"/>
      <c r="M88" s="27"/>
    </row>
    <row r="89" spans="1:13" ht="46.5" x14ac:dyDescent="0.3">
      <c r="A89" s="27" t="s">
        <v>154</v>
      </c>
      <c r="B89" s="27" t="s">
        <v>155</v>
      </c>
      <c r="C89" s="27">
        <v>2024</v>
      </c>
      <c r="D89" s="27"/>
      <c r="E89" s="27"/>
      <c r="F89" s="27"/>
      <c r="G89" s="27"/>
      <c r="H89" s="27"/>
      <c r="I89" s="27"/>
      <c r="J89" s="27"/>
      <c r="K89" s="27"/>
      <c r="L89" s="27"/>
      <c r="M89" s="27"/>
    </row>
    <row r="90" spans="1:13" ht="15.5" x14ac:dyDescent="0.3">
      <c r="A90" s="26" t="s">
        <v>156</v>
      </c>
      <c r="B90" s="26"/>
      <c r="C90" s="26"/>
      <c r="D90" s="26"/>
      <c r="E90" s="26"/>
      <c r="F90" s="26"/>
      <c r="G90" s="26"/>
      <c r="H90" s="26"/>
      <c r="I90" s="26"/>
      <c r="J90" s="26"/>
      <c r="K90" s="26"/>
      <c r="L90" s="26"/>
      <c r="M90" s="26"/>
    </row>
    <row r="91" spans="1:13" ht="77.5" x14ac:dyDescent="0.3">
      <c r="A91" s="27" t="s">
        <v>157</v>
      </c>
      <c r="B91" s="27" t="s">
        <v>158</v>
      </c>
      <c r="C91" s="27">
        <v>2024</v>
      </c>
      <c r="D91" s="27"/>
      <c r="E91" s="27"/>
      <c r="F91" s="27"/>
      <c r="G91" s="27"/>
      <c r="H91" s="27"/>
      <c r="I91" s="27"/>
      <c r="J91" s="27"/>
      <c r="K91" s="27"/>
      <c r="L91" s="27"/>
      <c r="M91" s="27"/>
    </row>
    <row r="92" spans="1:13" ht="15.5" x14ac:dyDescent="0.3">
      <c r="A92" s="26" t="s">
        <v>159</v>
      </c>
      <c r="B92" s="26"/>
      <c r="C92" s="26"/>
      <c r="D92" s="26"/>
      <c r="E92" s="26"/>
      <c r="F92" s="26"/>
      <c r="G92" s="26"/>
      <c r="H92" s="26"/>
      <c r="I92" s="26"/>
      <c r="J92" s="26"/>
      <c r="K92" s="26"/>
      <c r="L92" s="26"/>
      <c r="M92" s="26"/>
    </row>
    <row r="93" spans="1:13" ht="31" x14ac:dyDescent="0.3">
      <c r="A93" s="27" t="s">
        <v>160</v>
      </c>
      <c r="B93" s="27" t="s">
        <v>161</v>
      </c>
      <c r="C93" s="27">
        <v>2024</v>
      </c>
      <c r="D93" s="27"/>
      <c r="E93" s="27"/>
      <c r="F93" s="27"/>
      <c r="G93" s="27"/>
      <c r="H93" s="27"/>
      <c r="I93" s="27"/>
      <c r="J93" s="27"/>
      <c r="K93" s="27"/>
      <c r="L93" s="27"/>
      <c r="M93" s="27"/>
    </row>
    <row r="94" spans="1:13" ht="46.5" x14ac:dyDescent="0.3">
      <c r="A94" s="27" t="s">
        <v>162</v>
      </c>
      <c r="B94" s="27" t="s">
        <v>163</v>
      </c>
      <c r="C94" s="27">
        <v>2024</v>
      </c>
      <c r="D94" s="27"/>
      <c r="E94" s="27"/>
      <c r="F94" s="27"/>
      <c r="G94" s="27"/>
      <c r="H94" s="27"/>
      <c r="I94" s="27"/>
      <c r="J94" s="27"/>
      <c r="K94" s="27"/>
      <c r="L94" s="27"/>
      <c r="M94" s="27"/>
    </row>
    <row r="95" spans="1:13" ht="31" x14ac:dyDescent="0.3">
      <c r="A95" s="27" t="s">
        <v>164</v>
      </c>
      <c r="B95" s="27" t="s">
        <v>165</v>
      </c>
      <c r="C95" s="27">
        <v>2024</v>
      </c>
      <c r="D95" s="27"/>
      <c r="E95" s="27"/>
      <c r="F95" s="27"/>
      <c r="G95" s="27"/>
      <c r="H95" s="27"/>
      <c r="I95" s="27"/>
      <c r="J95" s="27"/>
      <c r="K95" s="27"/>
      <c r="L95" s="27"/>
      <c r="M95" s="27"/>
    </row>
    <row r="96" spans="1:13" ht="15.5" x14ac:dyDescent="0.3">
      <c r="A96" s="26" t="s">
        <v>166</v>
      </c>
      <c r="B96" s="26"/>
      <c r="C96" s="26"/>
      <c r="D96" s="26"/>
      <c r="E96" s="26"/>
      <c r="F96" s="26"/>
      <c r="G96" s="26"/>
      <c r="H96" s="26"/>
      <c r="I96" s="26"/>
      <c r="J96" s="26"/>
      <c r="K96" s="26"/>
      <c r="L96" s="26"/>
      <c r="M96" s="26"/>
    </row>
    <row r="97" spans="1:13" ht="46.5" x14ac:dyDescent="0.3">
      <c r="A97" s="28" t="s">
        <v>167</v>
      </c>
      <c r="B97" s="28"/>
      <c r="C97" s="28"/>
      <c r="D97" s="28"/>
      <c r="E97" s="28"/>
      <c r="F97" s="28"/>
      <c r="G97" s="28"/>
      <c r="H97" s="28"/>
      <c r="I97" s="28"/>
      <c r="J97" s="28"/>
      <c r="K97" s="28"/>
      <c r="L97" s="28"/>
      <c r="M97" s="28"/>
    </row>
    <row r="98" spans="1:13" ht="354" customHeight="1" x14ac:dyDescent="0.3">
      <c r="A98" s="27" t="s">
        <v>168</v>
      </c>
      <c r="B98" s="27" t="s">
        <v>169</v>
      </c>
      <c r="C98" s="27">
        <v>2024</v>
      </c>
      <c r="D98" s="27"/>
      <c r="E98" s="27"/>
      <c r="F98" s="27"/>
      <c r="G98" s="27"/>
      <c r="H98" s="27"/>
      <c r="I98" s="27"/>
      <c r="J98" s="27"/>
      <c r="K98" s="27"/>
      <c r="L98" s="27"/>
      <c r="M98" s="27"/>
    </row>
    <row r="99" spans="1:13" ht="155" x14ac:dyDescent="0.3">
      <c r="A99" s="27" t="s">
        <v>239</v>
      </c>
      <c r="B99" s="27" t="s">
        <v>170</v>
      </c>
      <c r="C99" s="27">
        <v>2024</v>
      </c>
      <c r="D99" s="27"/>
      <c r="E99" s="27"/>
      <c r="F99" s="27"/>
      <c r="G99" s="27"/>
      <c r="H99" s="27"/>
      <c r="I99" s="27"/>
      <c r="J99" s="27"/>
      <c r="K99" s="27"/>
      <c r="L99" s="27"/>
      <c r="M99" s="27"/>
    </row>
    <row r="100" spans="1:13" ht="162" customHeight="1" x14ac:dyDescent="0.3">
      <c r="A100" s="27" t="s">
        <v>171</v>
      </c>
      <c r="B100" s="27" t="s">
        <v>172</v>
      </c>
      <c r="C100" s="27">
        <v>2024</v>
      </c>
      <c r="D100" s="27"/>
      <c r="E100" s="27"/>
      <c r="F100" s="27"/>
      <c r="G100" s="27"/>
      <c r="H100" s="27"/>
      <c r="I100" s="27"/>
      <c r="J100" s="27"/>
      <c r="K100" s="27"/>
      <c r="L100" s="27"/>
      <c r="M100" s="27"/>
    </row>
    <row r="101" spans="1:13" ht="16.5" x14ac:dyDescent="0.3">
      <c r="A101" s="25" t="s">
        <v>173</v>
      </c>
      <c r="B101" s="25"/>
      <c r="C101" s="25"/>
      <c r="D101" s="25"/>
      <c r="E101" s="25"/>
      <c r="F101" s="25"/>
      <c r="G101" s="25"/>
      <c r="H101" s="25"/>
      <c r="I101" s="25"/>
      <c r="J101" s="25"/>
      <c r="K101" s="25"/>
      <c r="L101" s="25"/>
      <c r="M101" s="25"/>
    </row>
    <row r="102" spans="1:13" ht="46.5" x14ac:dyDescent="0.3">
      <c r="A102" s="27" t="s">
        <v>174</v>
      </c>
      <c r="B102" s="27" t="s">
        <v>175</v>
      </c>
      <c r="C102" s="27">
        <v>2024</v>
      </c>
      <c r="D102" s="27"/>
      <c r="E102" s="27"/>
      <c r="F102" s="27"/>
      <c r="G102" s="27"/>
      <c r="H102" s="27"/>
      <c r="I102" s="27"/>
      <c r="J102" s="27"/>
      <c r="K102" s="27"/>
      <c r="L102" s="27"/>
      <c r="M102" s="27"/>
    </row>
    <row r="103" spans="1:13" ht="46.5" x14ac:dyDescent="0.3">
      <c r="A103" s="27" t="s">
        <v>176</v>
      </c>
      <c r="B103" s="27" t="s">
        <v>177</v>
      </c>
      <c r="C103" s="27">
        <v>2024</v>
      </c>
      <c r="D103" s="27"/>
      <c r="E103" s="27"/>
      <c r="F103" s="27"/>
      <c r="G103" s="27"/>
      <c r="H103" s="27"/>
      <c r="I103" s="27"/>
      <c r="J103" s="27"/>
      <c r="K103" s="27"/>
      <c r="L103" s="27"/>
      <c r="M103" s="27"/>
    </row>
    <row r="104" spans="1:13" ht="46.5" x14ac:dyDescent="0.3">
      <c r="A104" s="27" t="s">
        <v>178</v>
      </c>
      <c r="B104" s="27" t="s">
        <v>179</v>
      </c>
      <c r="C104" s="27">
        <v>2024</v>
      </c>
      <c r="D104" s="27"/>
      <c r="E104" s="27"/>
      <c r="F104" s="27"/>
      <c r="G104" s="27"/>
      <c r="H104" s="27"/>
      <c r="I104" s="27"/>
      <c r="J104" s="27"/>
      <c r="K104" s="27"/>
      <c r="L104" s="27"/>
      <c r="M104" s="27"/>
    </row>
    <row r="105" spans="1:13" ht="31" x14ac:dyDescent="0.3">
      <c r="A105" s="27" t="s">
        <v>180</v>
      </c>
      <c r="B105" s="27" t="s">
        <v>181</v>
      </c>
      <c r="C105" s="27">
        <v>2024</v>
      </c>
      <c r="D105" s="27"/>
      <c r="E105" s="27"/>
      <c r="F105" s="27"/>
      <c r="G105" s="27"/>
      <c r="H105" s="27"/>
      <c r="I105" s="27"/>
      <c r="J105" s="27"/>
      <c r="K105" s="27"/>
      <c r="L105" s="27"/>
      <c r="M105" s="27"/>
    </row>
    <row r="106" spans="1:13" ht="46.5" x14ac:dyDescent="0.3">
      <c r="A106" s="27" t="s">
        <v>182</v>
      </c>
      <c r="B106" s="27" t="s">
        <v>183</v>
      </c>
      <c r="C106" s="27">
        <v>2024</v>
      </c>
      <c r="D106" s="27"/>
      <c r="E106" s="27"/>
      <c r="F106" s="27"/>
      <c r="G106" s="27"/>
      <c r="H106" s="27"/>
      <c r="I106" s="27"/>
      <c r="J106" s="27"/>
      <c r="K106" s="27"/>
      <c r="L106" s="27"/>
      <c r="M106" s="27"/>
    </row>
    <row r="107" spans="1:13" ht="16.5" x14ac:dyDescent="0.3">
      <c r="A107" s="25" t="s">
        <v>184</v>
      </c>
      <c r="B107" s="25"/>
      <c r="C107" s="25"/>
      <c r="D107" s="25"/>
      <c r="E107" s="25"/>
      <c r="F107" s="25"/>
      <c r="G107" s="25"/>
      <c r="H107" s="25"/>
      <c r="I107" s="25"/>
      <c r="J107" s="25"/>
      <c r="K107" s="25"/>
      <c r="L107" s="25"/>
      <c r="M107" s="25"/>
    </row>
    <row r="108" spans="1:13" ht="46.5" x14ac:dyDescent="0.3">
      <c r="A108" s="28" t="s">
        <v>185</v>
      </c>
      <c r="B108" s="28"/>
      <c r="C108" s="28"/>
      <c r="D108" s="28"/>
      <c r="E108" s="28"/>
      <c r="F108" s="28"/>
      <c r="G108" s="28"/>
      <c r="H108" s="28"/>
      <c r="I108" s="28"/>
      <c r="J108" s="28"/>
      <c r="K108" s="28"/>
      <c r="L108" s="28"/>
      <c r="M108" s="28"/>
    </row>
    <row r="109" spans="1:13" ht="77.5" x14ac:dyDescent="0.3">
      <c r="A109" s="27" t="s">
        <v>240</v>
      </c>
      <c r="B109" s="27" t="s">
        <v>186</v>
      </c>
      <c r="C109" s="27">
        <v>2024</v>
      </c>
      <c r="D109" s="27"/>
      <c r="E109" s="27"/>
      <c r="F109" s="27"/>
      <c r="G109" s="27"/>
      <c r="H109" s="27"/>
      <c r="I109" s="27"/>
      <c r="J109" s="27"/>
      <c r="K109" s="27"/>
      <c r="L109" s="27"/>
      <c r="M109" s="27"/>
    </row>
    <row r="110" spans="1:13" ht="62" x14ac:dyDescent="0.3">
      <c r="A110" s="27" t="s">
        <v>241</v>
      </c>
      <c r="B110" s="27" t="s">
        <v>187</v>
      </c>
      <c r="C110" s="27">
        <v>2024</v>
      </c>
      <c r="D110" s="27"/>
      <c r="E110" s="27"/>
      <c r="F110" s="27"/>
      <c r="G110" s="27"/>
      <c r="H110" s="27"/>
      <c r="I110" s="27"/>
      <c r="J110" s="27"/>
      <c r="K110" s="27"/>
      <c r="L110" s="27"/>
      <c r="M110" s="27"/>
    </row>
    <row r="111" spans="1:13" ht="145" customHeight="1" x14ac:dyDescent="0.3">
      <c r="A111" s="27" t="s">
        <v>188</v>
      </c>
      <c r="B111" s="27" t="s">
        <v>189</v>
      </c>
      <c r="C111" s="27">
        <v>2024</v>
      </c>
      <c r="D111" s="27"/>
      <c r="E111" s="27"/>
      <c r="F111" s="27"/>
      <c r="G111" s="27"/>
      <c r="H111" s="27"/>
      <c r="I111" s="27"/>
      <c r="J111" s="27"/>
      <c r="K111" s="27"/>
      <c r="L111" s="27"/>
      <c r="M111" s="27"/>
    </row>
    <row r="112" spans="1:13" ht="31" x14ac:dyDescent="0.3">
      <c r="A112" s="27" t="s">
        <v>190</v>
      </c>
      <c r="B112" s="27" t="s">
        <v>191</v>
      </c>
      <c r="C112" s="27">
        <v>2024</v>
      </c>
      <c r="D112" s="27"/>
      <c r="E112" s="27"/>
      <c r="F112" s="27"/>
      <c r="G112" s="27"/>
      <c r="H112" s="27"/>
      <c r="I112" s="27"/>
      <c r="J112" s="27"/>
      <c r="K112" s="27"/>
      <c r="L112" s="27"/>
      <c r="M112" s="27"/>
    </row>
  </sheetData>
  <autoFilter ref="A2:M112" xr:uid="{CDAB6358-A15C-45A3-97A4-BA9D51CB315E}"/>
  <conditionalFormatting sqref="E5:L112">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D5:D112 F5:F112</xm:sqref>
        </x14:dataValidation>
        <x14:dataValidation type="list" allowBlank="1" showInputMessage="1" showErrorMessage="1" xr:uid="{00000000-0002-0000-0100-000002000000}">
          <x14:formula1>
            <xm:f>Dropdowns!$A$1:$A$2</xm:f>
          </x14:formula1>
          <xm:sqref>H5:H112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FCE86-BE2A-4748-A4DC-A4E2125F006E}">
  <sheetPr>
    <tabColor rgb="FF228096"/>
    <pageSetUpPr fitToPage="1"/>
  </sheetPr>
  <dimension ref="A1:A13"/>
  <sheetViews>
    <sheetView showGridLines="0" workbookViewId="0"/>
  </sheetViews>
  <sheetFormatPr defaultColWidth="9.140625" defaultRowHeight="14" x14ac:dyDescent="0.3"/>
  <cols>
    <col min="1" max="1" width="82.28515625" style="30" customWidth="1"/>
    <col min="2" max="16384" width="9.140625" style="30"/>
  </cols>
  <sheetData>
    <row r="1" spans="1:1" ht="39" customHeight="1" x14ac:dyDescent="0.3">
      <c r="A1" s="29" t="s">
        <v>192</v>
      </c>
    </row>
    <row r="2" spans="1:1" ht="209.5" customHeight="1" x14ac:dyDescent="0.3">
      <c r="A2" s="32" t="s">
        <v>193</v>
      </c>
    </row>
    <row r="3" spans="1:1" ht="224" customHeight="1" x14ac:dyDescent="0.3">
      <c r="A3" s="32" t="s">
        <v>194</v>
      </c>
    </row>
    <row r="4" spans="1:1" x14ac:dyDescent="0.3">
      <c r="A4" s="31"/>
    </row>
    <row r="5" spans="1:1" x14ac:dyDescent="0.3">
      <c r="A5" s="31"/>
    </row>
    <row r="6" spans="1:1" x14ac:dyDescent="0.3">
      <c r="A6" s="31"/>
    </row>
    <row r="7" spans="1:1" x14ac:dyDescent="0.3">
      <c r="A7" s="31"/>
    </row>
    <row r="8" spans="1:1" x14ac:dyDescent="0.3">
      <c r="A8" s="31"/>
    </row>
    <row r="9" spans="1:1" x14ac:dyDescent="0.3">
      <c r="A9" s="31"/>
    </row>
    <row r="10" spans="1:1" x14ac:dyDescent="0.3">
      <c r="A10" s="31"/>
    </row>
    <row r="11" spans="1:1" x14ac:dyDescent="0.3">
      <c r="A11" s="31"/>
    </row>
    <row r="12" spans="1:1" x14ac:dyDescent="0.3">
      <c r="A12" s="31"/>
    </row>
    <row r="13" spans="1:1" x14ac:dyDescent="0.3">
      <c r="A13" s="31"/>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6058C-D03B-48D1-A3B2-A1FFB4AFC543}">
  <sheetPr>
    <tabColor rgb="FF228096"/>
    <pageSetUpPr fitToPage="1"/>
  </sheetPr>
  <dimension ref="A1:A13"/>
  <sheetViews>
    <sheetView showGridLines="0" workbookViewId="0"/>
  </sheetViews>
  <sheetFormatPr defaultColWidth="9.140625" defaultRowHeight="14" x14ac:dyDescent="0.3"/>
  <cols>
    <col min="1" max="1" width="103" style="30" customWidth="1"/>
    <col min="2" max="16384" width="9.140625" style="30"/>
  </cols>
  <sheetData>
    <row r="1" spans="1:1" ht="39" customHeight="1" x14ac:dyDescent="0.3">
      <c r="A1" s="29" t="s">
        <v>196</v>
      </c>
    </row>
    <row r="2" spans="1:1" ht="208.5" customHeight="1" x14ac:dyDescent="0.3">
      <c r="A2" s="32" t="s">
        <v>197</v>
      </c>
    </row>
    <row r="3" spans="1:1" ht="46.5" x14ac:dyDescent="0.3">
      <c r="A3" s="32" t="s">
        <v>198</v>
      </c>
    </row>
    <row r="4" spans="1:1" x14ac:dyDescent="0.3">
      <c r="A4" s="31"/>
    </row>
    <row r="5" spans="1:1" x14ac:dyDescent="0.3">
      <c r="A5" s="31"/>
    </row>
    <row r="6" spans="1:1" x14ac:dyDescent="0.3">
      <c r="A6" s="31"/>
    </row>
    <row r="7" spans="1:1" x14ac:dyDescent="0.3">
      <c r="A7" s="31"/>
    </row>
    <row r="8" spans="1:1" x14ac:dyDescent="0.3">
      <c r="A8" s="31"/>
    </row>
    <row r="9" spans="1:1" x14ac:dyDescent="0.3">
      <c r="A9" s="31"/>
    </row>
    <row r="10" spans="1:1" x14ac:dyDescent="0.3">
      <c r="A10" s="31"/>
    </row>
    <row r="11" spans="1:1" x14ac:dyDescent="0.3">
      <c r="A11" s="31"/>
    </row>
    <row r="12" spans="1:1" x14ac:dyDescent="0.3">
      <c r="A12" s="31"/>
    </row>
    <row r="13" spans="1:1" x14ac:dyDescent="0.3">
      <c r="A13" s="31"/>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8E5E-4771-4406-BB66-F55B0B867201}">
  <sheetPr>
    <tabColor rgb="FF228096"/>
    <pageSetUpPr fitToPage="1"/>
  </sheetPr>
  <dimension ref="A1:A13"/>
  <sheetViews>
    <sheetView showGridLines="0" workbookViewId="0"/>
  </sheetViews>
  <sheetFormatPr defaultColWidth="9.140625" defaultRowHeight="14" x14ac:dyDescent="0.3"/>
  <cols>
    <col min="1" max="1" width="101.28515625" style="30" customWidth="1"/>
    <col min="2" max="16384" width="9.140625" style="30"/>
  </cols>
  <sheetData>
    <row r="1" spans="1:1" ht="59" customHeight="1" x14ac:dyDescent="0.3">
      <c r="A1" s="33" t="s">
        <v>200</v>
      </c>
    </row>
    <row r="2" spans="1:1" ht="159" customHeight="1" x14ac:dyDescent="0.3">
      <c r="A2" s="32" t="s">
        <v>202</v>
      </c>
    </row>
    <row r="3" spans="1:1" ht="279" x14ac:dyDescent="0.3">
      <c r="A3" s="32" t="s">
        <v>201</v>
      </c>
    </row>
    <row r="4" spans="1:1" x14ac:dyDescent="0.3">
      <c r="A4" s="31"/>
    </row>
    <row r="5" spans="1:1" x14ac:dyDescent="0.3">
      <c r="A5" s="31"/>
    </row>
    <row r="6" spans="1:1" x14ac:dyDescent="0.3">
      <c r="A6" s="31"/>
    </row>
    <row r="7" spans="1:1" x14ac:dyDescent="0.3">
      <c r="A7" s="31"/>
    </row>
    <row r="8" spans="1:1" x14ac:dyDescent="0.3">
      <c r="A8" s="31"/>
    </row>
    <row r="9" spans="1:1" x14ac:dyDescent="0.3">
      <c r="A9" s="31"/>
    </row>
    <row r="10" spans="1:1" x14ac:dyDescent="0.3">
      <c r="A10" s="31"/>
    </row>
    <row r="11" spans="1:1" x14ac:dyDescent="0.3">
      <c r="A11" s="31"/>
    </row>
    <row r="12" spans="1:1" x14ac:dyDescent="0.3">
      <c r="A12" s="31"/>
    </row>
    <row r="13" spans="1:1" x14ac:dyDescent="0.3">
      <c r="A13" s="31"/>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C84E6-6BBE-4CB5-91AD-BFCDBAA93DEF}">
  <sheetPr>
    <tabColor rgb="FF228096"/>
    <pageSetUpPr fitToPage="1"/>
  </sheetPr>
  <dimension ref="A1:C11"/>
  <sheetViews>
    <sheetView showGridLines="0" workbookViewId="0"/>
  </sheetViews>
  <sheetFormatPr defaultColWidth="9.140625" defaultRowHeight="14" x14ac:dyDescent="0.3"/>
  <cols>
    <col min="1" max="1" width="18.5" style="30" customWidth="1"/>
    <col min="2" max="2" width="31.42578125" style="30" customWidth="1"/>
    <col min="3" max="3" width="32.2109375" style="30" customWidth="1"/>
    <col min="4" max="16384" width="9.140625" style="30"/>
  </cols>
  <sheetData>
    <row r="1" spans="1:3" s="34" customFormat="1" ht="27.75" customHeight="1" x14ac:dyDescent="0.3">
      <c r="A1" s="35" t="s">
        <v>205</v>
      </c>
      <c r="B1" s="36"/>
    </row>
    <row r="2" spans="1:3" s="34" customFormat="1" ht="93.5" thickBot="1" x14ac:dyDescent="0.35">
      <c r="A2" s="37" t="s">
        <v>206</v>
      </c>
      <c r="B2" s="38" t="s">
        <v>207</v>
      </c>
      <c r="C2" s="38" t="s">
        <v>208</v>
      </c>
    </row>
    <row r="3" spans="1:3" ht="14.5" thickBot="1" x14ac:dyDescent="0.35">
      <c r="A3" s="39" t="s">
        <v>209</v>
      </c>
      <c r="B3" s="40" t="s">
        <v>210</v>
      </c>
      <c r="C3" s="40" t="s">
        <v>211</v>
      </c>
    </row>
    <row r="4" spans="1:3" ht="14.5" thickBot="1" x14ac:dyDescent="0.35">
      <c r="A4" s="41" t="s">
        <v>212</v>
      </c>
      <c r="B4" s="42" t="s">
        <v>210</v>
      </c>
      <c r="C4" s="42" t="s">
        <v>213</v>
      </c>
    </row>
    <row r="5" spans="1:3" ht="14.5" thickBot="1" x14ac:dyDescent="0.35">
      <c r="A5" s="41" t="s">
        <v>214</v>
      </c>
      <c r="B5" s="42" t="s">
        <v>215</v>
      </c>
      <c r="C5" s="42" t="s">
        <v>216</v>
      </c>
    </row>
    <row r="6" spans="1:3" ht="14.5" thickBot="1" x14ac:dyDescent="0.35">
      <c r="A6" s="41" t="s">
        <v>217</v>
      </c>
      <c r="B6" s="42" t="s">
        <v>211</v>
      </c>
      <c r="C6" s="42" t="s">
        <v>216</v>
      </c>
    </row>
    <row r="7" spans="1:3" ht="14.5" thickBot="1" x14ac:dyDescent="0.35">
      <c r="A7" s="41" t="s">
        <v>218</v>
      </c>
      <c r="B7" s="42" t="s">
        <v>216</v>
      </c>
      <c r="C7" s="42" t="s">
        <v>216</v>
      </c>
    </row>
    <row r="8" spans="1:3" x14ac:dyDescent="0.3">
      <c r="A8" s="31"/>
    </row>
    <row r="9" spans="1:3" x14ac:dyDescent="0.3">
      <c r="A9" s="31"/>
    </row>
    <row r="10" spans="1:3" x14ac:dyDescent="0.3">
      <c r="A10" s="31"/>
    </row>
    <row r="11" spans="1:3" x14ac:dyDescent="0.3">
      <c r="A11" s="31"/>
    </row>
  </sheetData>
  <pageMargins left="0.7" right="0.7" top="0.75" bottom="0.75" header="0.3" footer="0.3"/>
  <pageSetup paperSize="9" scale="9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8F9BB-9B28-4FFD-A89F-A6BCE024E33A}">
  <sheetPr>
    <tabColor rgb="FF228096"/>
    <pageSetUpPr fitToPage="1"/>
  </sheetPr>
  <dimension ref="A1:C11"/>
  <sheetViews>
    <sheetView showGridLines="0" workbookViewId="0">
      <selection activeCell="A2" sqref="A2"/>
    </sheetView>
  </sheetViews>
  <sheetFormatPr defaultColWidth="9.140625" defaultRowHeight="14" x14ac:dyDescent="0.3"/>
  <cols>
    <col min="1" max="1" width="26.2109375" style="30" customWidth="1"/>
    <col min="2" max="2" width="26.140625" style="30" customWidth="1"/>
    <col min="3" max="3" width="32.2109375" style="30" customWidth="1"/>
    <col min="4" max="16384" width="9.140625" style="30"/>
  </cols>
  <sheetData>
    <row r="1" spans="1:3" s="34" customFormat="1" ht="27.75" customHeight="1" x14ac:dyDescent="0.3">
      <c r="A1" s="35" t="s">
        <v>242</v>
      </c>
      <c r="B1" s="36"/>
    </row>
    <row r="2" spans="1:3" s="34" customFormat="1" ht="27.75" customHeight="1" x14ac:dyDescent="0.3">
      <c r="A2" s="35" t="s">
        <v>243</v>
      </c>
      <c r="B2" s="36"/>
    </row>
    <row r="3" spans="1:3" s="34" customFormat="1" ht="31.5" thickBot="1" x14ac:dyDescent="0.35">
      <c r="A3" s="37" t="s">
        <v>226</v>
      </c>
      <c r="B3" s="38" t="s">
        <v>227</v>
      </c>
      <c r="C3" s="38" t="s">
        <v>228</v>
      </c>
    </row>
    <row r="4" spans="1:3" ht="14.5" thickBot="1" x14ac:dyDescent="0.35">
      <c r="A4" s="39" t="s">
        <v>229</v>
      </c>
      <c r="B4" s="40" t="s">
        <v>230</v>
      </c>
      <c r="C4" s="40" t="s">
        <v>231</v>
      </c>
    </row>
    <row r="5" spans="1:3" ht="14.5" thickBot="1" x14ac:dyDescent="0.35">
      <c r="A5" s="41" t="s">
        <v>232</v>
      </c>
      <c r="B5" s="42" t="s">
        <v>230</v>
      </c>
      <c r="C5" s="42" t="s">
        <v>233</v>
      </c>
    </row>
    <row r="6" spans="1:3" ht="56.5" thickBot="1" x14ac:dyDescent="0.35">
      <c r="A6" s="44" t="s">
        <v>235</v>
      </c>
      <c r="B6" s="45" t="s">
        <v>230</v>
      </c>
      <c r="C6" s="46" t="s">
        <v>234</v>
      </c>
    </row>
    <row r="7" spans="1:3" ht="56.5" thickBot="1" x14ac:dyDescent="0.35">
      <c r="A7" s="45" t="s">
        <v>236</v>
      </c>
      <c r="B7" s="46" t="s">
        <v>237</v>
      </c>
      <c r="C7" s="46" t="s">
        <v>231</v>
      </c>
    </row>
    <row r="8" spans="1:3" x14ac:dyDescent="0.3">
      <c r="A8" s="31"/>
    </row>
    <row r="9" spans="1:3" x14ac:dyDescent="0.3">
      <c r="A9" s="31"/>
    </row>
    <row r="10" spans="1:3" x14ac:dyDescent="0.3">
      <c r="A10" s="31"/>
    </row>
    <row r="11" spans="1:3" x14ac:dyDescent="0.3">
      <c r="A11" s="31"/>
    </row>
  </sheetData>
  <pageMargins left="0.7" right="0.7" top="0.75" bottom="0.75" header="0.3" footer="0.3"/>
  <pageSetup paperSize="9" scale="9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7109375" customWidth="1"/>
  </cols>
  <sheetData>
    <row r="1" spans="1:2" ht="21.5" customHeight="1" x14ac:dyDescent="0.35">
      <c r="A1" s="14" t="s">
        <v>4</v>
      </c>
      <c r="B1" s="15">
        <f>SUMPRODUCT(COUNTIF('Data sheet'!D3:D112,{"Yes","Partial"}))</f>
        <v>0</v>
      </c>
    </row>
    <row r="2" spans="1:2" ht="15.65" customHeight="1" x14ac:dyDescent="0.35">
      <c r="A2" s="16" t="s">
        <v>0</v>
      </c>
      <c r="B2" s="15">
        <f>COUNTIF('Data sheet'!F3:F112,"Yes")</f>
        <v>0</v>
      </c>
    </row>
    <row r="3" spans="1:2" ht="16.25" customHeight="1" x14ac:dyDescent="0.35">
      <c r="A3" s="17" t="s">
        <v>5</v>
      </c>
      <c r="B3" s="18">
        <f>COUNTIF('Data sheet'!F3:F112,"Partial")</f>
        <v>0</v>
      </c>
    </row>
    <row r="4" spans="1:2" ht="15.65" customHeight="1" x14ac:dyDescent="0.35">
      <c r="A4" s="11" t="s">
        <v>1</v>
      </c>
      <c r="B4" s="12" t="str">
        <f>IF(ISERROR(B2/B1),"",B2/B1)</f>
        <v/>
      </c>
    </row>
    <row r="5" spans="1:2" ht="15.65" customHeight="1" x14ac:dyDescent="0.35">
      <c r="A5" s="16" t="s">
        <v>6</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Data sheet</vt:lpstr>
      <vt:lpstr>Table 1</vt:lpstr>
      <vt:lpstr>Table 2</vt:lpstr>
      <vt:lpstr>Table 3</vt:lpstr>
      <vt:lpstr>Table 4</vt:lpstr>
      <vt:lpstr>Table 5</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NG241 Ovarian cancer: identifying and managing familial and genetic risk: Baseline assessment tool 21/03/2024</dc:title>
  <dc:creator/>
  <cp:lastModifiedBy/>
  <dcterms:created xsi:type="dcterms:W3CDTF">2019-11-29T09:17:18Z</dcterms:created>
  <dcterms:modified xsi:type="dcterms:W3CDTF">2024-03-20T14:27:59Z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2024-03-19T13:53:48Z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f14e44a9-b511-495a-9960-412bd0337d89</vt:lpwstr>
  </property>
  <property fmtid="{D5CDD505-2E9C-101B-9397-08002B2CF9AE}" pid="8" name="MSIP_Label_c69d85d5-6d9e-4305-a294-1f636ec0f2d6_ContentBits">
    <vt:lpwstr>0</vt:lpwstr>
  </property>
</Properties>
</file>