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ONAS\Desktop\Appendicies for NICE\"/>
    </mc:Choice>
  </mc:AlternateContent>
  <bookViews>
    <workbookView xWindow="0" yWindow="0" windowWidth="24075" windowHeight="9645" tabRatio="963"/>
  </bookViews>
  <sheets>
    <sheet name="Key" sheetId="10" r:id="rId1"/>
    <sheet name="1.1 Edge of care- study char" sheetId="8" r:id="rId2"/>
    <sheet name="1.2 Edge of care-outcomes" sheetId="3" r:id="rId3"/>
    <sheet name="1.3- maltreatment- outcomes" sheetId="9" r:id="rId4"/>
    <sheet name="2.1 In care_ adoption- study ch" sheetId="11" r:id="rId5"/>
    <sheet name="2.2 Incare_adopt- outcomes" sheetId="12" r:id="rId6"/>
    <sheet name="3. Pharm" sheetId="13" r:id="rId7"/>
  </sheets>
  <externalReferences>
    <externalReference r:id="rId8"/>
    <externalReference r:id="rId9"/>
  </externalReferences>
  <definedNames>
    <definedName name="_xlnm._FilterDatabase" localSheetId="2" hidden="1">'1.2 Edge of care-outcomes'!$G$1:$G$2869</definedName>
    <definedName name="Age_Exc">#REF!</definedName>
    <definedName name="All_Out">#REF!</definedName>
    <definedName name="Assessor">#REF!</definedName>
    <definedName name="Author_response">[1]Values!$X$4:$X$10</definedName>
    <definedName name="Control">#REF!</definedName>
    <definedName name="Country">#REF!</definedName>
    <definedName name="Design">#REF!</definedName>
    <definedName name="Diagnosis">#REF!</definedName>
    <definedName name="Diagnosis_Format">#REF!</definedName>
    <definedName name="Diagnostic_Intrvw">#REF!</definedName>
    <definedName name="Direction">#REF!</definedName>
    <definedName name="Direction_bias">#REF!</definedName>
    <definedName name="Dose_Stable">#REF!</definedName>
    <definedName name="Drug_Exc">#REF!</definedName>
    <definedName name="Duration">#REF!</definedName>
    <definedName name="Exc">#REF!</definedName>
    <definedName name="Exclusion">#REF!</definedName>
    <definedName name="Format">#REF!</definedName>
    <definedName name="g">#REF!</definedName>
    <definedName name="GRADE">#REF!</definedName>
    <definedName name="Group">#REF!</definedName>
    <definedName name="Inc_Questionnaire">#REF!</definedName>
    <definedName name="Int_Setting">#REF!</definedName>
    <definedName name="Intervention_1">#REF!</definedName>
    <definedName name="Method_analysis">#REF!</definedName>
    <definedName name="Mthd_Analy">#REF!</definedName>
    <definedName name="OutName">#REF!</definedName>
    <definedName name="OutType">#REF!</definedName>
    <definedName name="Phase">#REF!</definedName>
    <definedName name="Population">#REF!</definedName>
    <definedName name="Provider">#REF!</definedName>
    <definedName name="Provider2">#REF!</definedName>
    <definedName name="Pub_Status">#REF!</definedName>
    <definedName name="RandMethod">#REF!</definedName>
    <definedName name="Rater">#REF!</definedName>
    <definedName name="Recruit_Loc">#REF!</definedName>
    <definedName name="Recruit_type">#REF!</definedName>
    <definedName name="Recruitment">#REF!</definedName>
    <definedName name="Recruittype">'1.1 Edge of care- study char'!#REF!</definedName>
    <definedName name="Required_comorbidities">#REF!</definedName>
    <definedName name="ROB">#REF!</definedName>
    <definedName name="Specific_Group">#REF!</definedName>
    <definedName name="Specific_Group2">#REF!</definedName>
    <definedName name="Study_ID">#REF!</definedName>
    <definedName name="Subjectivity">#REF!</definedName>
    <definedName name="Tails">#REF!</definedName>
    <definedName name="Treatment_Exc">#REF!</definedName>
    <definedName name="TS_vs_CTD">#REF!</definedName>
    <definedName name="Unit_Rand">#REF!</definedName>
    <definedName name="Urbanisation">#REF!</definedName>
    <definedName name="Washout">#REF!</definedName>
    <definedName name="WholeN1">#REF!</definedName>
    <definedName name="WholeN2">#REF!</definedName>
    <definedName name="Year">#REF!</definedName>
    <definedName name="YesNo1">#REF!</definedName>
    <definedName name="YesNo2">#REF!</definedName>
    <definedName name="YesNo3">#REF!</definedName>
    <definedName name="YesNo4">#REF!</definedName>
  </definedNames>
  <calcPr calcId="152511"/>
</workbook>
</file>

<file path=xl/calcChain.xml><?xml version="1.0" encoding="utf-8"?>
<calcChain xmlns="http://schemas.openxmlformats.org/spreadsheetml/2006/main">
  <c r="V113" i="12" l="1"/>
  <c r="U113" i="12"/>
  <c r="M113" i="12"/>
  <c r="L113" i="12"/>
  <c r="V112" i="12"/>
  <c r="U112" i="12"/>
  <c r="T112" i="12"/>
  <c r="S112" i="12"/>
  <c r="R112" i="12"/>
  <c r="Q112" i="12"/>
  <c r="P112" i="12"/>
  <c r="O112" i="12"/>
  <c r="M112" i="12"/>
  <c r="L112" i="12"/>
  <c r="M5" i="12"/>
  <c r="L5" i="12"/>
  <c r="BT21" i="11"/>
  <c r="BT20" i="11"/>
  <c r="BT19" i="11"/>
  <c r="BT18" i="11"/>
  <c r="BT17" i="11"/>
  <c r="BT14" i="11"/>
  <c r="BT13" i="11"/>
  <c r="BT10" i="11"/>
  <c r="BT9" i="11"/>
  <c r="BT8" i="11"/>
  <c r="BT7" i="11"/>
  <c r="BT6" i="11"/>
  <c r="BT5" i="11"/>
  <c r="BT4" i="11"/>
  <c r="A470" i="9" l="1"/>
  <c r="ED67" i="8"/>
  <c r="ED66" i="8"/>
</calcChain>
</file>

<file path=xl/comments1.xml><?xml version="1.0" encoding="utf-8"?>
<comments xmlns="http://schemas.openxmlformats.org/spreadsheetml/2006/main">
  <authors>
    <author>ChristinaL</author>
  </authors>
  <commentList>
    <comment ref="CI80" authorId="0" shapeId="0">
      <text>
        <r>
          <rPr>
            <b/>
            <sz val="9"/>
            <color indexed="81"/>
            <rFont val="Tahoma"/>
            <family val="2"/>
          </rPr>
          <t>ChristinaL:</t>
        </r>
        <r>
          <rPr>
            <sz val="9"/>
            <color indexed="81"/>
            <rFont val="Tahoma"/>
            <family val="2"/>
          </rPr>
          <t xml:space="preserve">
There were approx 10% more participants in the intervention group with a full BED diagnosis. </t>
        </r>
      </text>
    </comment>
    <comment ref="BG86" authorId="0" shapeId="0">
      <text>
        <r>
          <rPr>
            <b/>
            <sz val="10"/>
            <color indexed="81"/>
            <rFont val="Tahoma"/>
            <family val="2"/>
          </rPr>
          <t>ChristinaL:</t>
        </r>
        <r>
          <rPr>
            <sz val="10"/>
            <color indexed="81"/>
            <rFont val="Tahoma"/>
            <family val="2"/>
          </rPr>
          <t xml:space="preserve">
controls were not randomised in this trial. Quasi-experimental comparisons were made by using a wait-list control group from a previous trial (Carlbring 2007)
</t>
        </r>
      </text>
    </comment>
    <comment ref="BK86" authorId="0" shapeId="0">
      <text>
        <r>
          <rPr>
            <b/>
            <sz val="10"/>
            <color indexed="81"/>
            <rFont val="Tahoma"/>
            <family val="2"/>
          </rPr>
          <t>ChristinaL:</t>
        </r>
        <r>
          <rPr>
            <sz val="10"/>
            <color indexed="81"/>
            <rFont val="Tahoma"/>
            <family val="2"/>
          </rPr>
          <t xml:space="preserve">
No information provided about how many participants were randomized, how many completed and how many were analysed in the control group. Just one number of 28 provided. </t>
        </r>
      </text>
    </comment>
    <comment ref="BO86" authorId="0" shapeId="0">
      <text>
        <r>
          <rPr>
            <b/>
            <sz val="10"/>
            <color indexed="81"/>
            <rFont val="Tahoma"/>
            <family val="2"/>
          </rPr>
          <t>ChristinaL:</t>
        </r>
        <r>
          <rPr>
            <sz val="10"/>
            <color indexed="81"/>
            <rFont val="Tahoma"/>
            <family val="2"/>
          </rPr>
          <t xml:space="preserve">
No information provided about how many participants were randomized, how many completed and how many were analysed in the control group. Just one number of 28 provided. </t>
        </r>
      </text>
    </comment>
  </commentList>
</comments>
</file>

<file path=xl/comments2.xml><?xml version="1.0" encoding="utf-8"?>
<comments xmlns="http://schemas.openxmlformats.org/spreadsheetml/2006/main">
  <authors>
    <author>MaryP</author>
    <author>ChristinaL</author>
    <author>Mary</author>
    <author>Iona Symington</author>
  </authors>
  <commentList>
    <comment ref="AR16" authorId="0" shapeId="0">
      <text>
        <r>
          <rPr>
            <b/>
            <sz val="9"/>
            <color indexed="81"/>
            <rFont val="Tahoma"/>
            <family val="2"/>
          </rPr>
          <t>MaryP:</t>
        </r>
        <r>
          <rPr>
            <sz val="9"/>
            <color indexed="81"/>
            <rFont val="Tahoma"/>
            <family val="2"/>
          </rPr>
          <t xml:space="preserve">
% change</t>
        </r>
      </text>
    </comment>
    <comment ref="AS16" authorId="0" shapeId="0">
      <text>
        <r>
          <rPr>
            <b/>
            <sz val="9"/>
            <color indexed="81"/>
            <rFont val="Tahoma"/>
            <family val="2"/>
          </rPr>
          <t>MaryP:</t>
        </r>
        <r>
          <rPr>
            <sz val="9"/>
            <color indexed="81"/>
            <rFont val="Tahoma"/>
            <family val="2"/>
          </rPr>
          <t xml:space="preserve">
% change</t>
        </r>
      </text>
    </comment>
    <comment ref="AU16" authorId="0" shapeId="0">
      <text>
        <r>
          <rPr>
            <b/>
            <sz val="9"/>
            <color indexed="81"/>
            <rFont val="Tahoma"/>
            <family val="2"/>
          </rPr>
          <t>MaryP:</t>
        </r>
        <r>
          <rPr>
            <sz val="9"/>
            <color indexed="81"/>
            <rFont val="Tahoma"/>
            <family val="2"/>
          </rPr>
          <t xml:space="preserve">
% change</t>
        </r>
      </text>
    </comment>
    <comment ref="AV16" authorId="0" shapeId="0">
      <text>
        <r>
          <rPr>
            <b/>
            <sz val="9"/>
            <color indexed="81"/>
            <rFont val="Tahoma"/>
            <family val="2"/>
          </rPr>
          <t>MaryP:</t>
        </r>
        <r>
          <rPr>
            <sz val="9"/>
            <color indexed="81"/>
            <rFont val="Tahoma"/>
            <family val="2"/>
          </rPr>
          <t xml:space="preserve">
% change</t>
        </r>
      </text>
    </comment>
    <comment ref="AW16" authorId="0" shapeId="0">
      <text>
        <r>
          <rPr>
            <b/>
            <sz val="9"/>
            <color indexed="81"/>
            <rFont val="Tahoma"/>
            <family val="2"/>
          </rPr>
          <t>MaryP:</t>
        </r>
        <r>
          <rPr>
            <sz val="9"/>
            <color indexed="81"/>
            <rFont val="Tahoma"/>
            <family val="2"/>
          </rPr>
          <t xml:space="preserve">
% change</t>
        </r>
      </text>
    </comment>
    <comment ref="AY16" authorId="0" shapeId="0">
      <text>
        <r>
          <rPr>
            <b/>
            <sz val="9"/>
            <color indexed="81"/>
            <rFont val="Tahoma"/>
            <family val="2"/>
          </rPr>
          <t>MaryP:</t>
        </r>
        <r>
          <rPr>
            <sz val="9"/>
            <color indexed="81"/>
            <rFont val="Tahoma"/>
            <family val="2"/>
          </rPr>
          <t xml:space="preserve">
% change</t>
        </r>
      </text>
    </comment>
    <comment ref="AR17" authorId="0" shapeId="0">
      <text>
        <r>
          <rPr>
            <b/>
            <sz val="9"/>
            <color indexed="81"/>
            <rFont val="Tahoma"/>
            <family val="2"/>
          </rPr>
          <t>MaryP:</t>
        </r>
        <r>
          <rPr>
            <sz val="9"/>
            <color indexed="81"/>
            <rFont val="Tahoma"/>
            <family val="2"/>
          </rPr>
          <t xml:space="preserve">
% change</t>
        </r>
      </text>
    </comment>
    <comment ref="AS17" authorId="0" shapeId="0">
      <text>
        <r>
          <rPr>
            <b/>
            <sz val="9"/>
            <color indexed="81"/>
            <rFont val="Tahoma"/>
            <family val="2"/>
          </rPr>
          <t>MaryP:</t>
        </r>
        <r>
          <rPr>
            <sz val="9"/>
            <color indexed="81"/>
            <rFont val="Tahoma"/>
            <family val="2"/>
          </rPr>
          <t xml:space="preserve">
% change</t>
        </r>
      </text>
    </comment>
    <comment ref="AU17" authorId="0" shapeId="0">
      <text>
        <r>
          <rPr>
            <b/>
            <sz val="9"/>
            <color indexed="81"/>
            <rFont val="Tahoma"/>
            <family val="2"/>
          </rPr>
          <t>MaryP:</t>
        </r>
        <r>
          <rPr>
            <sz val="9"/>
            <color indexed="81"/>
            <rFont val="Tahoma"/>
            <family val="2"/>
          </rPr>
          <t xml:space="preserve">
% change</t>
        </r>
      </text>
    </comment>
    <comment ref="AV17" authorId="0" shapeId="0">
      <text>
        <r>
          <rPr>
            <b/>
            <sz val="9"/>
            <color indexed="81"/>
            <rFont val="Tahoma"/>
            <family val="2"/>
          </rPr>
          <t>MaryP:</t>
        </r>
        <r>
          <rPr>
            <sz val="9"/>
            <color indexed="81"/>
            <rFont val="Tahoma"/>
            <family val="2"/>
          </rPr>
          <t xml:space="preserve">
% change</t>
        </r>
      </text>
    </comment>
    <comment ref="AW17" authorId="0" shapeId="0">
      <text>
        <r>
          <rPr>
            <b/>
            <sz val="9"/>
            <color indexed="81"/>
            <rFont val="Tahoma"/>
            <family val="2"/>
          </rPr>
          <t>MaryP:</t>
        </r>
        <r>
          <rPr>
            <sz val="9"/>
            <color indexed="81"/>
            <rFont val="Tahoma"/>
            <family val="2"/>
          </rPr>
          <t xml:space="preserve">
% change</t>
        </r>
      </text>
    </comment>
    <comment ref="AY17" authorId="0" shapeId="0">
      <text>
        <r>
          <rPr>
            <b/>
            <sz val="9"/>
            <color indexed="81"/>
            <rFont val="Tahoma"/>
            <family val="2"/>
          </rPr>
          <t>MaryP:</t>
        </r>
        <r>
          <rPr>
            <sz val="9"/>
            <color indexed="81"/>
            <rFont val="Tahoma"/>
            <family val="2"/>
          </rPr>
          <t xml:space="preserve">
% change</t>
        </r>
      </text>
    </comment>
    <comment ref="AR18" authorId="0" shapeId="0">
      <text>
        <r>
          <rPr>
            <b/>
            <sz val="9"/>
            <color indexed="81"/>
            <rFont val="Tahoma"/>
            <family val="2"/>
          </rPr>
          <t>MaryP:</t>
        </r>
        <r>
          <rPr>
            <sz val="9"/>
            <color indexed="81"/>
            <rFont val="Tahoma"/>
            <family val="2"/>
          </rPr>
          <t xml:space="preserve">
% change</t>
        </r>
      </text>
    </comment>
    <comment ref="AS18" authorId="0" shapeId="0">
      <text>
        <r>
          <rPr>
            <b/>
            <sz val="9"/>
            <color indexed="81"/>
            <rFont val="Tahoma"/>
            <family val="2"/>
          </rPr>
          <t>MaryP:</t>
        </r>
        <r>
          <rPr>
            <sz val="9"/>
            <color indexed="81"/>
            <rFont val="Tahoma"/>
            <family val="2"/>
          </rPr>
          <t xml:space="preserve">
% change</t>
        </r>
      </text>
    </comment>
    <comment ref="AU18" authorId="0" shapeId="0">
      <text>
        <r>
          <rPr>
            <b/>
            <sz val="9"/>
            <color indexed="81"/>
            <rFont val="Tahoma"/>
            <family val="2"/>
          </rPr>
          <t>MaryP:</t>
        </r>
        <r>
          <rPr>
            <sz val="9"/>
            <color indexed="81"/>
            <rFont val="Tahoma"/>
            <family val="2"/>
          </rPr>
          <t xml:space="preserve">
% change</t>
        </r>
      </text>
    </comment>
    <comment ref="AV18" authorId="0" shapeId="0">
      <text>
        <r>
          <rPr>
            <b/>
            <sz val="9"/>
            <color indexed="81"/>
            <rFont val="Tahoma"/>
            <family val="2"/>
          </rPr>
          <t>MaryP:</t>
        </r>
        <r>
          <rPr>
            <sz val="9"/>
            <color indexed="81"/>
            <rFont val="Tahoma"/>
            <family val="2"/>
          </rPr>
          <t xml:space="preserve">
% change</t>
        </r>
      </text>
    </comment>
    <comment ref="AW18" authorId="0" shapeId="0">
      <text>
        <r>
          <rPr>
            <b/>
            <sz val="9"/>
            <color indexed="81"/>
            <rFont val="Tahoma"/>
            <family val="2"/>
          </rPr>
          <t>MaryP:</t>
        </r>
        <r>
          <rPr>
            <sz val="9"/>
            <color indexed="81"/>
            <rFont val="Tahoma"/>
            <family val="2"/>
          </rPr>
          <t xml:space="preserve">
% change</t>
        </r>
      </text>
    </comment>
    <comment ref="AY18" authorId="0" shapeId="0">
      <text>
        <r>
          <rPr>
            <b/>
            <sz val="9"/>
            <color indexed="81"/>
            <rFont val="Tahoma"/>
            <family val="2"/>
          </rPr>
          <t>MaryP:</t>
        </r>
        <r>
          <rPr>
            <sz val="9"/>
            <color indexed="81"/>
            <rFont val="Tahoma"/>
            <family val="2"/>
          </rPr>
          <t xml:space="preserve">
% change</t>
        </r>
      </text>
    </comment>
    <comment ref="AR19" authorId="0" shapeId="0">
      <text>
        <r>
          <rPr>
            <b/>
            <sz val="9"/>
            <color indexed="81"/>
            <rFont val="Tahoma"/>
            <family val="2"/>
          </rPr>
          <t>MaryP:</t>
        </r>
        <r>
          <rPr>
            <sz val="9"/>
            <color indexed="81"/>
            <rFont val="Tahoma"/>
            <family val="2"/>
          </rPr>
          <t xml:space="preserve">
% change</t>
        </r>
      </text>
    </comment>
    <comment ref="AS19" authorId="0" shapeId="0">
      <text>
        <r>
          <rPr>
            <b/>
            <sz val="9"/>
            <color indexed="81"/>
            <rFont val="Tahoma"/>
            <family val="2"/>
          </rPr>
          <t>MaryP:</t>
        </r>
        <r>
          <rPr>
            <sz val="9"/>
            <color indexed="81"/>
            <rFont val="Tahoma"/>
            <family val="2"/>
          </rPr>
          <t xml:space="preserve">
% change</t>
        </r>
      </text>
    </comment>
    <comment ref="AU19" authorId="0" shapeId="0">
      <text>
        <r>
          <rPr>
            <b/>
            <sz val="9"/>
            <color indexed="81"/>
            <rFont val="Tahoma"/>
            <family val="2"/>
          </rPr>
          <t>MaryP:</t>
        </r>
        <r>
          <rPr>
            <sz val="9"/>
            <color indexed="81"/>
            <rFont val="Tahoma"/>
            <family val="2"/>
          </rPr>
          <t xml:space="preserve">
% change</t>
        </r>
      </text>
    </comment>
    <comment ref="AV19" authorId="0" shapeId="0">
      <text>
        <r>
          <rPr>
            <b/>
            <sz val="9"/>
            <color indexed="81"/>
            <rFont val="Tahoma"/>
            <family val="2"/>
          </rPr>
          <t>MaryP:</t>
        </r>
        <r>
          <rPr>
            <sz val="9"/>
            <color indexed="81"/>
            <rFont val="Tahoma"/>
            <family val="2"/>
          </rPr>
          <t xml:space="preserve">
% change</t>
        </r>
      </text>
    </comment>
    <comment ref="AW19" authorId="0" shapeId="0">
      <text>
        <r>
          <rPr>
            <b/>
            <sz val="9"/>
            <color indexed="81"/>
            <rFont val="Tahoma"/>
            <family val="2"/>
          </rPr>
          <t>MaryP:</t>
        </r>
        <r>
          <rPr>
            <sz val="9"/>
            <color indexed="81"/>
            <rFont val="Tahoma"/>
            <family val="2"/>
          </rPr>
          <t xml:space="preserve">
% change</t>
        </r>
      </text>
    </comment>
    <comment ref="AY19" authorId="0" shapeId="0">
      <text>
        <r>
          <rPr>
            <b/>
            <sz val="9"/>
            <color indexed="81"/>
            <rFont val="Tahoma"/>
            <family val="2"/>
          </rPr>
          <t>MaryP:</t>
        </r>
        <r>
          <rPr>
            <sz val="9"/>
            <color indexed="81"/>
            <rFont val="Tahoma"/>
            <family val="2"/>
          </rPr>
          <t xml:space="preserve">
% change</t>
        </r>
      </text>
    </comment>
    <comment ref="AC70" authorId="1" shapeId="0">
      <text>
        <r>
          <rPr>
            <b/>
            <sz val="9"/>
            <color indexed="81"/>
            <rFont val="Tahoma"/>
            <family val="2"/>
          </rPr>
          <t>ChristinaL:</t>
        </r>
        <r>
          <rPr>
            <sz val="9"/>
            <color indexed="81"/>
            <rFont val="Tahoma"/>
            <family val="2"/>
          </rPr>
          <t xml:space="preserve">
inverted = 38</t>
        </r>
      </text>
    </comment>
    <comment ref="AI70" authorId="1" shapeId="0">
      <text>
        <r>
          <rPr>
            <b/>
            <sz val="9"/>
            <color indexed="81"/>
            <rFont val="Tahoma"/>
            <family val="2"/>
          </rPr>
          <t>ChristinaL:</t>
        </r>
        <r>
          <rPr>
            <sz val="9"/>
            <color indexed="81"/>
            <rFont val="Tahoma"/>
            <family val="2"/>
          </rPr>
          <t xml:space="preserve">
inverted = 35</t>
        </r>
      </text>
    </comment>
    <comment ref="AC72" authorId="1" shapeId="0">
      <text>
        <r>
          <rPr>
            <b/>
            <sz val="9"/>
            <color indexed="81"/>
            <rFont val="Tahoma"/>
            <family val="2"/>
          </rPr>
          <t>ChristinaL:</t>
        </r>
        <r>
          <rPr>
            <sz val="9"/>
            <color indexed="81"/>
            <rFont val="Tahoma"/>
            <family val="2"/>
          </rPr>
          <t xml:space="preserve">
inverted = 44</t>
        </r>
      </text>
    </comment>
    <comment ref="AI72" authorId="1" shapeId="0">
      <text>
        <r>
          <rPr>
            <b/>
            <sz val="9"/>
            <color indexed="81"/>
            <rFont val="Tahoma"/>
            <family val="2"/>
          </rPr>
          <t>ChristinaL:</t>
        </r>
        <r>
          <rPr>
            <sz val="9"/>
            <color indexed="81"/>
            <rFont val="Tahoma"/>
            <family val="2"/>
          </rPr>
          <t xml:space="preserve">
inverted = 50</t>
        </r>
      </text>
    </comment>
    <comment ref="Z170" authorId="2" shapeId="0">
      <text>
        <r>
          <rPr>
            <b/>
            <sz val="9"/>
            <color indexed="81"/>
            <rFont val="Tahoma"/>
            <family val="2"/>
          </rPr>
          <t>Mary:</t>
        </r>
        <r>
          <rPr>
            <sz val="9"/>
            <color indexed="81"/>
            <rFont val="Tahoma"/>
            <family val="2"/>
          </rPr>
          <t xml:space="preserve">
p value for treatment response for IVGI compared to placebo (p for net change)</t>
        </r>
      </text>
    </comment>
    <comment ref="Z171" authorId="2" shapeId="0">
      <text>
        <r>
          <rPr>
            <b/>
            <sz val="9"/>
            <color indexed="81"/>
            <rFont val="Tahoma"/>
            <family val="2"/>
          </rPr>
          <t>Mary:</t>
        </r>
        <r>
          <rPr>
            <sz val="9"/>
            <color indexed="81"/>
            <rFont val="Tahoma"/>
            <family val="2"/>
          </rPr>
          <t xml:space="preserve">
p value for treatment response for IVGI compared to placebo (p for net change)</t>
        </r>
      </text>
    </comment>
    <comment ref="Z172" authorId="2" shapeId="0">
      <text>
        <r>
          <rPr>
            <b/>
            <sz val="9"/>
            <color indexed="81"/>
            <rFont val="Tahoma"/>
            <family val="2"/>
          </rPr>
          <t>Mary:</t>
        </r>
        <r>
          <rPr>
            <sz val="9"/>
            <color indexed="81"/>
            <rFont val="Tahoma"/>
            <family val="2"/>
          </rPr>
          <t xml:space="preserve">
p value for treatment response for IVGI compared to placebo (p for net change)</t>
        </r>
      </text>
    </comment>
    <comment ref="Z173" authorId="2" shapeId="0">
      <text>
        <r>
          <rPr>
            <b/>
            <sz val="9"/>
            <color indexed="81"/>
            <rFont val="Tahoma"/>
            <family val="2"/>
          </rPr>
          <t>Mary:</t>
        </r>
        <r>
          <rPr>
            <sz val="9"/>
            <color indexed="81"/>
            <rFont val="Tahoma"/>
            <family val="2"/>
          </rPr>
          <t xml:space="preserve">
p value for treatment response for IVGI compared to placebo (p for net change)</t>
        </r>
      </text>
    </comment>
    <comment ref="Z174" authorId="2" shapeId="0">
      <text>
        <r>
          <rPr>
            <b/>
            <sz val="9"/>
            <color indexed="81"/>
            <rFont val="Tahoma"/>
            <family val="2"/>
          </rPr>
          <t>Mary:</t>
        </r>
        <r>
          <rPr>
            <sz val="9"/>
            <color indexed="81"/>
            <rFont val="Tahoma"/>
            <family val="2"/>
          </rPr>
          <t xml:space="preserve">
p value for treatment response for IVGI compared to placebo (p for net change)</t>
        </r>
      </text>
    </comment>
    <comment ref="AL217" authorId="1" shapeId="0">
      <text>
        <r>
          <rPr>
            <b/>
            <sz val="9"/>
            <color indexed="81"/>
            <rFont val="Tahoma"/>
            <family val="2"/>
          </rPr>
          <t>ChristinaL:</t>
        </r>
        <r>
          <rPr>
            <sz val="9"/>
            <color indexed="81"/>
            <rFont val="Tahoma"/>
            <family val="2"/>
          </rPr>
          <t xml:space="preserve">
minus signs were removed when entered into revman</t>
        </r>
      </text>
    </comment>
    <comment ref="BC283" authorId="1" shapeId="0">
      <text>
        <r>
          <rPr>
            <b/>
            <sz val="9"/>
            <color indexed="81"/>
            <rFont val="Tahoma"/>
            <family val="2"/>
          </rPr>
          <t>ChristinaL:</t>
        </r>
        <r>
          <rPr>
            <sz val="9"/>
            <color indexed="81"/>
            <rFont val="Tahoma"/>
            <family val="2"/>
          </rPr>
          <t xml:space="preserve">
incorrect in paper. Paper states -3.54 (comparison - treatment 4), but should be treatment-comparison and 4.54.</t>
        </r>
      </text>
    </comment>
    <comment ref="BD283" authorId="1" shapeId="0">
      <text>
        <r>
          <rPr>
            <b/>
            <sz val="9"/>
            <color indexed="81"/>
            <rFont val="Tahoma"/>
            <family val="2"/>
          </rPr>
          <t>ChristinaL:</t>
        </r>
        <r>
          <rPr>
            <sz val="9"/>
            <color indexed="81"/>
            <rFont val="Tahoma"/>
            <family val="2"/>
          </rPr>
          <t xml:space="preserve">
Cis flipped as paper is incorrect.</t>
        </r>
      </text>
    </comment>
    <comment ref="BA317" authorId="0" shapeId="0">
      <text>
        <r>
          <rPr>
            <b/>
            <sz val="9"/>
            <color indexed="81"/>
            <rFont val="Tahoma"/>
            <family val="2"/>
          </rPr>
          <t>MaryP:</t>
        </r>
        <r>
          <rPr>
            <sz val="9"/>
            <color indexed="81"/>
            <rFont val="Tahoma"/>
            <family val="2"/>
          </rPr>
          <t xml:space="preserve">
ANCOVA p=0.05 adjusted for baseline score</t>
        </r>
      </text>
    </comment>
    <comment ref="BA333" authorId="0" shapeId="0">
      <text>
        <r>
          <rPr>
            <b/>
            <sz val="9"/>
            <color indexed="81"/>
            <rFont val="Tahoma"/>
            <family val="2"/>
          </rPr>
          <t>MaryP:</t>
        </r>
        <r>
          <rPr>
            <sz val="9"/>
            <color indexed="81"/>
            <rFont val="Tahoma"/>
            <family val="2"/>
          </rPr>
          <t xml:space="preserve">
p=0.03 wilcoxon rank sums test on change</t>
        </r>
      </text>
    </comment>
    <comment ref="BA334" authorId="0" shapeId="0">
      <text>
        <r>
          <rPr>
            <b/>
            <sz val="9"/>
            <color indexed="81"/>
            <rFont val="Tahoma"/>
            <family val="2"/>
          </rPr>
          <t>MaryP:</t>
        </r>
        <r>
          <rPr>
            <sz val="9"/>
            <color indexed="81"/>
            <rFont val="Tahoma"/>
            <family val="2"/>
          </rPr>
          <t xml:space="preserve">
p=0.02 wilcoxon rank sums test on change</t>
        </r>
      </text>
    </comment>
    <comment ref="Z379" authorId="0" shapeId="0">
      <text>
        <r>
          <rPr>
            <b/>
            <sz val="9"/>
            <color indexed="81"/>
            <rFont val="Tahoma"/>
            <family val="2"/>
          </rPr>
          <t>MaryP:</t>
        </r>
        <r>
          <rPr>
            <sz val="9"/>
            <color indexed="81"/>
            <rFont val="Tahoma"/>
            <family val="2"/>
          </rPr>
          <t xml:space="preserve">
using baseline YGTSS score as covariate</t>
        </r>
      </text>
    </comment>
    <comment ref="BF385" authorId="3" shapeId="0">
      <text>
        <r>
          <rPr>
            <b/>
            <sz val="9"/>
            <color indexed="81"/>
            <rFont val="Tahoma"/>
            <family val="2"/>
          </rPr>
          <t>Iona Symington:</t>
        </r>
        <r>
          <rPr>
            <sz val="9"/>
            <color indexed="81"/>
            <rFont val="Tahoma"/>
            <family val="2"/>
          </rPr>
          <t xml:space="preserve">
no p value provided</t>
        </r>
      </text>
    </comment>
    <comment ref="BC386" authorId="1" shapeId="0">
      <text>
        <r>
          <rPr>
            <b/>
            <sz val="9"/>
            <color indexed="81"/>
            <rFont val="Tahoma"/>
            <family val="2"/>
          </rPr>
          <t>ChristinaL:</t>
        </r>
        <r>
          <rPr>
            <sz val="9"/>
            <color indexed="81"/>
            <rFont val="Tahoma"/>
            <family val="2"/>
          </rPr>
          <t xml:space="preserve">
corrected from paper = paper did comparison-treatment</t>
        </r>
      </text>
    </comment>
    <comment ref="BD386" authorId="1" shapeId="0">
      <text>
        <r>
          <rPr>
            <b/>
            <sz val="9"/>
            <color indexed="81"/>
            <rFont val="Tahoma"/>
            <family val="2"/>
          </rPr>
          <t>ChristinaL:</t>
        </r>
        <r>
          <rPr>
            <sz val="9"/>
            <color indexed="81"/>
            <rFont val="Tahoma"/>
            <family val="2"/>
          </rPr>
          <t xml:space="preserve">
corrected confidence intervals</t>
        </r>
      </text>
    </comment>
    <comment ref="BA452" authorId="2" shapeId="0">
      <text>
        <r>
          <rPr>
            <b/>
            <sz val="9"/>
            <color indexed="81"/>
            <rFont val="Tahoma"/>
            <family val="2"/>
          </rPr>
          <t>Mary:</t>
        </r>
        <r>
          <rPr>
            <sz val="9"/>
            <color indexed="81"/>
            <rFont val="Tahoma"/>
            <family val="2"/>
          </rPr>
          <t xml:space="preserve">
p=0.0259
CI -18.43 to -1.31</t>
        </r>
      </text>
    </comment>
    <comment ref="BA456" authorId="2" shapeId="0">
      <text>
        <r>
          <rPr>
            <b/>
            <sz val="9"/>
            <color indexed="81"/>
            <rFont val="Tahoma"/>
            <family val="2"/>
          </rPr>
          <t>Mary:</t>
        </r>
        <r>
          <rPr>
            <sz val="9"/>
            <color indexed="81"/>
            <rFont val="Tahoma"/>
            <family val="2"/>
          </rPr>
          <t xml:space="preserve">
p=0.0435
-11.17 to -0.18</t>
        </r>
      </text>
    </comment>
    <comment ref="AS464" authorId="2" shapeId="0">
      <text>
        <r>
          <rPr>
            <b/>
            <sz val="9"/>
            <color indexed="81"/>
            <rFont val="Tahoma"/>
            <family val="2"/>
          </rPr>
          <t>Mary:</t>
        </r>
        <r>
          <rPr>
            <sz val="9"/>
            <color indexed="81"/>
            <rFont val="Tahoma"/>
            <family val="2"/>
          </rPr>
          <t xml:space="preserve">
Not reported</t>
        </r>
      </text>
    </comment>
    <comment ref="AW464" authorId="2" shapeId="0">
      <text>
        <r>
          <rPr>
            <b/>
            <sz val="9"/>
            <color indexed="81"/>
            <rFont val="Tahoma"/>
            <family val="2"/>
          </rPr>
          <t>Mary:</t>
        </r>
        <r>
          <rPr>
            <sz val="9"/>
            <color indexed="81"/>
            <rFont val="Tahoma"/>
            <family val="2"/>
          </rPr>
          <t xml:space="preserve">
Not reported</t>
        </r>
      </text>
    </comment>
    <comment ref="AE478" authorId="2" shapeId="0">
      <text>
        <r>
          <rPr>
            <b/>
            <sz val="9"/>
            <color indexed="81"/>
            <rFont val="Tahoma"/>
            <family val="2"/>
          </rPr>
          <t>Mary:</t>
        </r>
        <r>
          <rPr>
            <sz val="9"/>
            <color indexed="81"/>
            <rFont val="Tahoma"/>
            <family val="2"/>
          </rPr>
          <t xml:space="preserve">
not reported in paper. Use if combining with ther ones</t>
        </r>
      </text>
    </comment>
  </commentList>
</comments>
</file>

<file path=xl/comments3.xml><?xml version="1.0" encoding="utf-8"?>
<comments xmlns="http://schemas.openxmlformats.org/spreadsheetml/2006/main">
  <authors>
    <author>Iona Symington</author>
  </authors>
  <commentList>
    <comment ref="N67" authorId="0" shapeId="0">
      <text>
        <r>
          <rPr>
            <b/>
            <sz val="9"/>
            <color indexed="81"/>
            <rFont val="Tahoma"/>
            <family val="2"/>
          </rPr>
          <t>Iona Symington:</t>
        </r>
        <r>
          <rPr>
            <sz val="9"/>
            <color indexed="81"/>
            <rFont val="Tahoma"/>
            <family val="2"/>
          </rPr>
          <t xml:space="preserve">
median= 850 days</t>
        </r>
      </text>
    </comment>
  </commentList>
</comments>
</file>

<file path=xl/comments4.xml><?xml version="1.0" encoding="utf-8"?>
<comments xmlns="http://schemas.openxmlformats.org/spreadsheetml/2006/main">
  <authors>
    <author>Mary</author>
  </authors>
  <commentList>
    <comment ref="AK45" authorId="0" shapeId="0">
      <text>
        <r>
          <rPr>
            <b/>
            <sz val="9"/>
            <color indexed="81"/>
            <rFont val="Tahoma"/>
            <family val="2"/>
          </rPr>
          <t>Mary:</t>
        </r>
        <r>
          <rPr>
            <sz val="9"/>
            <color indexed="81"/>
            <rFont val="Tahoma"/>
            <family val="2"/>
          </rPr>
          <t xml:space="preserve">
median % change</t>
        </r>
      </text>
    </comment>
    <comment ref="AO45" authorId="0" shapeId="0">
      <text>
        <r>
          <rPr>
            <b/>
            <sz val="9"/>
            <color indexed="81"/>
            <rFont val="Tahoma"/>
            <family val="2"/>
          </rPr>
          <t>Mary:</t>
        </r>
        <r>
          <rPr>
            <sz val="9"/>
            <color indexed="81"/>
            <rFont val="Tahoma"/>
            <family val="2"/>
          </rPr>
          <t xml:space="preserve">
median % change</t>
        </r>
      </text>
    </comment>
    <comment ref="M51" authorId="0" shapeId="0">
      <text>
        <r>
          <rPr>
            <b/>
            <sz val="9"/>
            <color indexed="81"/>
            <rFont val="Tahoma"/>
            <family val="2"/>
          </rPr>
          <t>Mary:</t>
        </r>
        <r>
          <rPr>
            <sz val="9"/>
            <color indexed="81"/>
            <rFont val="Tahoma"/>
            <family val="2"/>
          </rPr>
          <t xml:space="preserve">
NR </t>
        </r>
      </text>
    </comment>
    <comment ref="V51" authorId="0" shapeId="0">
      <text>
        <r>
          <rPr>
            <b/>
            <sz val="9"/>
            <color indexed="81"/>
            <rFont val="Tahoma"/>
            <family val="2"/>
          </rPr>
          <t>Mary:</t>
        </r>
        <r>
          <rPr>
            <sz val="9"/>
            <color indexed="81"/>
            <rFont val="Tahoma"/>
            <family val="2"/>
          </rPr>
          <t xml:space="preserve">
NR </t>
        </r>
      </text>
    </comment>
    <comment ref="AK83" authorId="0" shapeId="0">
      <text>
        <r>
          <rPr>
            <b/>
            <sz val="9"/>
            <color indexed="81"/>
            <rFont val="Tahoma"/>
            <family val="2"/>
          </rPr>
          <t>Mary:</t>
        </r>
        <r>
          <rPr>
            <sz val="9"/>
            <color indexed="81"/>
            <rFont val="Tahoma"/>
            <family val="2"/>
          </rPr>
          <t xml:space="preserve">
net effect, 95% CI -0.86, 0.92), p=0.95</t>
        </r>
      </text>
    </comment>
    <comment ref="AK84" authorId="0" shapeId="0">
      <text>
        <r>
          <rPr>
            <b/>
            <sz val="9"/>
            <color indexed="81"/>
            <rFont val="Tahoma"/>
            <family val="2"/>
          </rPr>
          <t>Mary:</t>
        </r>
        <r>
          <rPr>
            <sz val="9"/>
            <color indexed="81"/>
            <rFont val="Tahoma"/>
            <family val="2"/>
          </rPr>
          <t xml:space="preserve">
net effect, 95% CI -5.18, 3.20, p=0.65</t>
        </r>
      </text>
    </comment>
  </commentList>
</comments>
</file>

<file path=xl/sharedStrings.xml><?xml version="1.0" encoding="utf-8"?>
<sst xmlns="http://schemas.openxmlformats.org/spreadsheetml/2006/main" count="14778" uniqueCount="2894">
  <si>
    <t>Country</t>
  </si>
  <si>
    <t>RandMethod</t>
  </si>
  <si>
    <t>Rater</t>
  </si>
  <si>
    <t>Direction</t>
  </si>
  <si>
    <t>Yes</t>
  </si>
  <si>
    <t>Low</t>
  </si>
  <si>
    <t>Available case</t>
  </si>
  <si>
    <t>Yes - checked protocol</t>
  </si>
  <si>
    <t>Clinician</t>
  </si>
  <si>
    <t>No</t>
  </si>
  <si>
    <t>High</t>
  </si>
  <si>
    <t>Parent</t>
  </si>
  <si>
    <t>Post-Treatment</t>
  </si>
  <si>
    <t>Not Reported</t>
  </si>
  <si>
    <t>Unclear</t>
  </si>
  <si>
    <t>Last Observation Carried Forward</t>
  </si>
  <si>
    <t>Researcher</t>
  </si>
  <si>
    <t>Baseline</t>
  </si>
  <si>
    <t>No dropout</t>
  </si>
  <si>
    <t>Self</t>
  </si>
  <si>
    <t>No- Paper clearly omits data</t>
  </si>
  <si>
    <t>Teacher</t>
  </si>
  <si>
    <t>Unclear - But all known outcomes are reported</t>
  </si>
  <si>
    <t>REFERENCES</t>
  </si>
  <si>
    <t>PARTICIPANT DEMOGRAPHICS</t>
  </si>
  <si>
    <t>FUNDING</t>
  </si>
  <si>
    <t>Age</t>
  </si>
  <si>
    <t>Quote</t>
  </si>
  <si>
    <t>ROB</t>
  </si>
  <si>
    <t>Impervious</t>
  </si>
  <si>
    <t>Participant_Blind</t>
  </si>
  <si>
    <t>Prov_Contact</t>
  </si>
  <si>
    <t>Prov_Blind</t>
  </si>
  <si>
    <t>Assess_Blind</t>
  </si>
  <si>
    <t>Mthd_Analy</t>
  </si>
  <si>
    <t>Reg_Num</t>
  </si>
  <si>
    <t>All_Out</t>
  </si>
  <si>
    <t>Ref1</t>
  </si>
  <si>
    <t>Ref2</t>
  </si>
  <si>
    <t>Ref3</t>
  </si>
  <si>
    <t>Ref4</t>
  </si>
  <si>
    <t>Ref5</t>
  </si>
  <si>
    <t>STUDY</t>
  </si>
  <si>
    <t>Raw Difference</t>
  </si>
  <si>
    <t>Post-Test Means and P value</t>
  </si>
  <si>
    <t>Within Group Change and P values</t>
  </si>
  <si>
    <t>Sample Size and t-value</t>
  </si>
  <si>
    <t>Sample Size and F-value</t>
  </si>
  <si>
    <t>Continuous: Pre-Post Means and P values</t>
  </si>
  <si>
    <t>Events and F-test</t>
  </si>
  <si>
    <t>Rate Ratio</t>
  </si>
  <si>
    <t>Hazard Ratio</t>
  </si>
  <si>
    <t>Odds Ratio</t>
  </si>
  <si>
    <t>Group 1</t>
  </si>
  <si>
    <t>Group 2</t>
  </si>
  <si>
    <t>Outcome_Name</t>
  </si>
  <si>
    <t>Outcome_Type</t>
  </si>
  <si>
    <t>Wks_PostRan</t>
  </si>
  <si>
    <t>Phase</t>
  </si>
  <si>
    <t>Int_Mean</t>
  </si>
  <si>
    <t>Int_N</t>
  </si>
  <si>
    <t>Ctrl_Mean</t>
  </si>
  <si>
    <t>Ctrl_SD</t>
  </si>
  <si>
    <t>Ctrl_N</t>
  </si>
  <si>
    <t>Int_Events</t>
  </si>
  <si>
    <t>Ctrl_Events</t>
  </si>
  <si>
    <t>g</t>
  </si>
  <si>
    <t>LCL</t>
  </si>
  <si>
    <t>UCL</t>
  </si>
  <si>
    <t>CI%</t>
  </si>
  <si>
    <t>Diff</t>
  </si>
  <si>
    <t>P_value</t>
  </si>
  <si>
    <t>Tails</t>
  </si>
  <si>
    <t>Int_Diff</t>
  </si>
  <si>
    <t>Ctrl_Diff</t>
  </si>
  <si>
    <t>Corr</t>
  </si>
  <si>
    <t>t-value</t>
  </si>
  <si>
    <t>F</t>
  </si>
  <si>
    <t>Int_PreMean</t>
  </si>
  <si>
    <t>Int_PostMean</t>
  </si>
  <si>
    <t>Ctrl_PreMean</t>
  </si>
  <si>
    <t>Ctrl_PostMean</t>
  </si>
  <si>
    <t>RR</t>
  </si>
  <si>
    <t>F_Diff</t>
  </si>
  <si>
    <t>Int_PY</t>
  </si>
  <si>
    <t>Ctrl_PY</t>
  </si>
  <si>
    <t>Int_Rate</t>
  </si>
  <si>
    <t>Ctrl_Rate</t>
  </si>
  <si>
    <t>Rate R</t>
  </si>
  <si>
    <t>Hazard R</t>
  </si>
  <si>
    <t>OR</t>
  </si>
  <si>
    <t>Study_ID</t>
  </si>
  <si>
    <t>Age_Min</t>
  </si>
  <si>
    <t>Age_Max</t>
  </si>
  <si>
    <t>CurrMed</t>
  </si>
  <si>
    <t>Ref6</t>
  </si>
  <si>
    <t>Ref7</t>
  </si>
  <si>
    <t>Ref8</t>
  </si>
  <si>
    <t>Ref9</t>
  </si>
  <si>
    <t>Ref10</t>
  </si>
  <si>
    <t>Funding_Source</t>
  </si>
  <si>
    <t>Registered</t>
  </si>
  <si>
    <t>N</t>
  </si>
  <si>
    <t>SD</t>
  </si>
  <si>
    <t>Group 3</t>
  </si>
  <si>
    <t>Group 4</t>
  </si>
  <si>
    <t>SEQUENCE GENERATION</t>
  </si>
  <si>
    <t>COMPARISON</t>
  </si>
  <si>
    <t>OUTCOME</t>
  </si>
  <si>
    <t>TIME POINT</t>
  </si>
  <si>
    <t>EVENTS</t>
  </si>
  <si>
    <t>RATE AND PERSON YEARS</t>
  </si>
  <si>
    <t>HEDGES g</t>
  </si>
  <si>
    <t>Follow-Up</t>
  </si>
  <si>
    <t>SELECTIVE OUTCOME REPORTING</t>
  </si>
  <si>
    <t>SE</t>
  </si>
  <si>
    <t>Other imputation (e.g. regression technique)</t>
  </si>
  <si>
    <t>NOTES</t>
  </si>
  <si>
    <t>MEAN and SD</t>
  </si>
  <si>
    <t>Risk Ratio (Relative Risk)</t>
  </si>
  <si>
    <t>Int_Med</t>
  </si>
  <si>
    <t>Int_LQ</t>
  </si>
  <si>
    <t>Int_UQ</t>
  </si>
  <si>
    <t>Ctrl_Med</t>
  </si>
  <si>
    <t>Ctrl_LQ</t>
  </si>
  <si>
    <t>Ctrl_UQ</t>
  </si>
  <si>
    <t>Median and Interquartile Range</t>
  </si>
  <si>
    <t>p_value</t>
  </si>
  <si>
    <t>Recruitment</t>
  </si>
  <si>
    <t>% male</t>
  </si>
  <si>
    <t>Co-morbidities</t>
  </si>
  <si>
    <t>C DropRate</t>
  </si>
  <si>
    <t>Aim</t>
  </si>
  <si>
    <t>NR</t>
  </si>
  <si>
    <t>None</t>
  </si>
  <si>
    <t>NA</t>
  </si>
  <si>
    <t>Gender</t>
  </si>
  <si>
    <t>Secondary outcomes</t>
  </si>
  <si>
    <t>Outcomes</t>
  </si>
  <si>
    <t>Primary outcomes</t>
  </si>
  <si>
    <t>Control</t>
  </si>
  <si>
    <t>Wait-list</t>
  </si>
  <si>
    <t>Treatment as usual</t>
  </si>
  <si>
    <t>No treatment</t>
  </si>
  <si>
    <t>N_Randomised</t>
  </si>
  <si>
    <t xml:space="preserve">N </t>
  </si>
  <si>
    <t>Comment</t>
  </si>
  <si>
    <t>PARTICIPANT AND PROVIDER BLINDING (performance  bias)</t>
  </si>
  <si>
    <t>MISSING OUTCOME DATA (attrition bias)</t>
  </si>
  <si>
    <t>PATIENT FLOW</t>
  </si>
  <si>
    <t>9 weeks</t>
  </si>
  <si>
    <t>12 weeks</t>
  </si>
  <si>
    <t>C_Frequency</t>
  </si>
  <si>
    <t>C_Duration</t>
  </si>
  <si>
    <t>Int1_Frequency</t>
  </si>
  <si>
    <t>Int1_Duration</t>
  </si>
  <si>
    <t>Age_SD</t>
  </si>
  <si>
    <t>Age_min</t>
  </si>
  <si>
    <t>GRADE</t>
  </si>
  <si>
    <t>Exclusion_criteria</t>
  </si>
  <si>
    <t>4 months</t>
  </si>
  <si>
    <t>Net/baseline/Post-test P value</t>
  </si>
  <si>
    <t>3 months</t>
  </si>
  <si>
    <t>10 months</t>
  </si>
  <si>
    <t>Midtreatment</t>
  </si>
  <si>
    <t>6 months</t>
  </si>
  <si>
    <t>1 month</t>
  </si>
  <si>
    <t>2 months</t>
  </si>
  <si>
    <t>12 months</t>
  </si>
  <si>
    <t>Exclusion criteria</t>
  </si>
  <si>
    <t>N_Screened</t>
  </si>
  <si>
    <t>Score</t>
  </si>
  <si>
    <t>Severity</t>
  </si>
  <si>
    <t>Assessor-rated outcome assessment</t>
  </si>
  <si>
    <t>location</t>
  </si>
  <si>
    <t>Allocation concealment</t>
  </si>
  <si>
    <t>Therapy type</t>
  </si>
  <si>
    <t>Change and CI</t>
  </si>
  <si>
    <t>Int_Change</t>
  </si>
  <si>
    <t>Ctrl_Change</t>
  </si>
  <si>
    <t>Lower CI</t>
  </si>
  <si>
    <t>Upper CI</t>
  </si>
  <si>
    <t>p value</t>
  </si>
  <si>
    <t xml:space="preserve">Mean difference </t>
  </si>
  <si>
    <t>Int - ctrl MD</t>
  </si>
  <si>
    <t>N_Ran_Cont</t>
  </si>
  <si>
    <t>Cont_Comp</t>
  </si>
  <si>
    <t>Cont_Analysis</t>
  </si>
  <si>
    <t>Patient-rated outcomes</t>
  </si>
  <si>
    <t>Patient_Blind</t>
  </si>
  <si>
    <t>Medications</t>
  </si>
  <si>
    <t>BASELINE SIMILARITY (Y/N/unclear)</t>
  </si>
  <si>
    <t>Intervention 2</t>
  </si>
  <si>
    <t>N_Ran_Int1</t>
  </si>
  <si>
    <t>N_Ran_Int2</t>
  </si>
  <si>
    <t>Int1_Comp</t>
  </si>
  <si>
    <t>Int2_Comp</t>
  </si>
  <si>
    <t>Int1_Analysis</t>
  </si>
  <si>
    <t>Int2_Analysis</t>
  </si>
  <si>
    <t>I2 DropRate</t>
  </si>
  <si>
    <t>Int1_Mean</t>
  </si>
  <si>
    <t>Int1_SD</t>
  </si>
  <si>
    <t>Int1_N</t>
  </si>
  <si>
    <t>Int2_Mean</t>
  </si>
  <si>
    <t>Int2_SD</t>
  </si>
  <si>
    <t>Int2_N</t>
  </si>
  <si>
    <t>I1 DropRate</t>
  </si>
  <si>
    <t>Int1_Events</t>
  </si>
  <si>
    <t>Int2_Events</t>
  </si>
  <si>
    <t>Int2_Frequency</t>
  </si>
  <si>
    <t>Int2_Duration</t>
  </si>
  <si>
    <t>Recipients (individual/parents/family)</t>
  </si>
  <si>
    <t>Int1_FU</t>
  </si>
  <si>
    <t>Int2_FU</t>
  </si>
  <si>
    <t>Cont_FU</t>
  </si>
  <si>
    <t>Inclusion_criteria</t>
  </si>
  <si>
    <t>Key elements of treatment</t>
  </si>
  <si>
    <t>Treatment effect</t>
  </si>
  <si>
    <t>SMD</t>
  </si>
  <si>
    <t>9 months</t>
  </si>
  <si>
    <t>Int3_Mean</t>
  </si>
  <si>
    <t>Int3_SD</t>
  </si>
  <si>
    <t>Int3_N</t>
  </si>
  <si>
    <t>N_Ran_Int3</t>
  </si>
  <si>
    <t>Int3_Comp</t>
  </si>
  <si>
    <t>Int3_Analysis</t>
  </si>
  <si>
    <t>Int3_FU</t>
  </si>
  <si>
    <t>7 months</t>
  </si>
  <si>
    <t>18 months</t>
  </si>
  <si>
    <t>Dec of Interest</t>
  </si>
  <si>
    <t>8 months</t>
  </si>
  <si>
    <t>Contact details</t>
  </si>
  <si>
    <t>Compliance</t>
  </si>
  <si>
    <t xml:space="preserve">Delivered the care/Therapist contact </t>
  </si>
  <si>
    <t>Therapy type/Theory</t>
  </si>
  <si>
    <t xml:space="preserve">Stage of intervention </t>
  </si>
  <si>
    <t>Power calculation</t>
  </si>
  <si>
    <t>Validated</t>
  </si>
  <si>
    <t>Data_Request</t>
  </si>
  <si>
    <t>Author response</t>
  </si>
  <si>
    <t>AUTHOR CONTACT</t>
  </si>
  <si>
    <t>Population (at risk/foster/adopted)</t>
  </si>
  <si>
    <t>Wiggins 2009</t>
  </si>
  <si>
    <t>Primary issue</t>
  </si>
  <si>
    <t>Title of intervention</t>
  </si>
  <si>
    <t>Parent training</t>
  </si>
  <si>
    <t>AUS</t>
  </si>
  <si>
    <t>x</t>
  </si>
  <si>
    <t>ok randomisation</t>
  </si>
  <si>
    <t>ok allocation concealment</t>
  </si>
  <si>
    <t>Parents</t>
  </si>
  <si>
    <t>Baseline measure</t>
  </si>
  <si>
    <t>Psych intervention.</t>
  </si>
  <si>
    <t>Wiggins 2009 - ITT</t>
  </si>
  <si>
    <t>Parenting relationship questionnaire</t>
  </si>
  <si>
    <t>Parenting scale</t>
  </si>
  <si>
    <t>Parent’s Attributions for Child’s Behavior Measure</t>
  </si>
  <si>
    <t>Child Behavior Checklist</t>
  </si>
  <si>
    <t>No trial registration.</t>
  </si>
  <si>
    <t>Reasons Drop out</t>
  </si>
  <si>
    <t>Fisher 2007</t>
  </si>
  <si>
    <t>US</t>
  </si>
  <si>
    <t>None specified.</t>
  </si>
  <si>
    <t>no randomisation method provided.</t>
  </si>
  <si>
    <t>no allocation concealment method provided</t>
  </si>
  <si>
    <t>Multidimensional treatment package</t>
  </si>
  <si>
    <t>Parent attachment diary</t>
  </si>
  <si>
    <t>Cont: Secure Attachment</t>
  </si>
  <si>
    <t>Cont: Insecure Attachment</t>
  </si>
  <si>
    <t>Cont: Resistant Attachment</t>
  </si>
  <si>
    <t>Definition of attachment</t>
  </si>
  <si>
    <t>Theory/Key elements of treatment</t>
  </si>
  <si>
    <t>Stage</t>
  </si>
  <si>
    <t>Setting</t>
  </si>
  <si>
    <t>Moss 2011</t>
  </si>
  <si>
    <t>Reference</t>
  </si>
  <si>
    <t>Moss, E., K. Dubois-Comtois, et al. (2011). "Efficacy of a home-visiting intervention aimed at improving maternal sensitivity, child attachment, and behavioral outcomes for maltreated children: A randomized control trial." Development and Psychopathology 23(1): 195-210.</t>
  </si>
  <si>
    <t>moss.ellen@uqam.ca.</t>
  </si>
  <si>
    <t>"...this is the first study that evaluates the efficacy of a short-term attachment-based intervention with maltreating parents and their children using a randomized control trial design."</t>
  </si>
  <si>
    <t>CA</t>
  </si>
  <si>
    <t>"...child welfare or community services in the province of Quebec (Canada)..."</t>
  </si>
  <si>
    <t>"Agencies were asked to refer clients who (a) were the primary caregiver (biological mother or father) of a child between 12 and 71 months of age andwere presently living with the child, (b) were primarily French speaking, (c) were not participants in any other parent–child oriented treatment program, and (d) were presently being monitored by a community (n=13) or childwelfare agency (n=54) for child maltreatment."</t>
  </si>
  <si>
    <t>Child: 12 months</t>
  </si>
  <si>
    <t>Child: 71 months</t>
  </si>
  <si>
    <t>1:1 block allocation sequence</t>
  </si>
  <si>
    <t>"Following the pretest assessments, families were randomly assigned to the intervention or control group using a simple 1:1 block allocation sequence."</t>
  </si>
  <si>
    <t>Standard agency services</t>
  </si>
  <si>
    <t xml:space="preserve">1 monthly visit by a child welfare case worker. </t>
  </si>
  <si>
    <t>Ok blinding.</t>
  </si>
  <si>
    <t>"Interveners were blind to study hypotheses (excluding those concerning changing sensitivity) and pretest results."</t>
  </si>
  <si>
    <t>Unclear if providers were blind, but unlikely.</t>
  </si>
  <si>
    <t>Home</t>
  </si>
  <si>
    <t>90 minutes</t>
  </si>
  <si>
    <t>"Four clinical workers with experience in child welfare settings were trained by attachment experts to observe and understand attachment behavior in infants, toddlers, and preschoolers."</t>
  </si>
  <si>
    <t>"Different research assistants conducted the pre- and posttest assessments. All assistants were blind to study hypotheses, assignment of dyads to either the intervention or control group, and to all test results." "Videotaped reunion behavior was coded by four raters who were blind to participants’ scores on any other study measures and group assignment."</t>
  </si>
  <si>
    <t>3. Child behaviour problems (Child behaviour checklist)</t>
  </si>
  <si>
    <t>Strange situation/Pre-school separation reunion procedure.</t>
  </si>
  <si>
    <t>Attachment problems in children who have been maltreated by their biological parents and are at risk of going into care.</t>
  </si>
  <si>
    <t>Grant from: Public Safety Canada’s National Crime Prevention Centre (NCPC)</t>
  </si>
  <si>
    <t>Psych study</t>
  </si>
  <si>
    <t>Child placed in foster family; No interest/availability/traceable</t>
  </si>
  <si>
    <t>Videofeedback intervention</t>
  </si>
  <si>
    <t>Strange situation/The preschool separation reunion procedure</t>
  </si>
  <si>
    <t>Dich: Avoidant Attachment</t>
  </si>
  <si>
    <t>Dich: Secure Attachment</t>
  </si>
  <si>
    <t>Cont: Internalizing behaviour</t>
  </si>
  <si>
    <t>Cont: Externalizing behaviour</t>
  </si>
  <si>
    <t>Disorganised attachment</t>
  </si>
  <si>
    <t>0 for assessor rated measures but -1 for no blinding of parents for parent-reported measures</t>
  </si>
  <si>
    <t>Cont: Parent-child relationship - Attachment</t>
  </si>
  <si>
    <t>Cont: Parent-child relationship - Involvement</t>
  </si>
  <si>
    <t>Cont: Parent-child relationship - Parenting confidence</t>
  </si>
  <si>
    <t>Cont: Parent-child relationship - Relational frustration</t>
  </si>
  <si>
    <t>Cont: Child emotional and behavioural problems (Internalizing)</t>
  </si>
  <si>
    <t>Cont: Child emotional and behavioural problems (Externalizing)</t>
  </si>
  <si>
    <t>Cont: Negative attribution style for children’s problem behavior - blame and intentional</t>
  </si>
  <si>
    <t>Cont: Negative attribution style for children’s problem behavior - stable</t>
  </si>
  <si>
    <t>Cont: Negative attribution style for children’s problem behavior - internal</t>
  </si>
  <si>
    <t>Cont: Parenting style - laxness</t>
  </si>
  <si>
    <t>Cont: Parenting style - overeactivity</t>
  </si>
  <si>
    <t>Cont: Parenting style - verbosity</t>
  </si>
  <si>
    <t>Dich: Disorganised Attachment</t>
  </si>
  <si>
    <t>Maternal behavioural Q-set</t>
  </si>
  <si>
    <t>Lieberman 1991</t>
  </si>
  <si>
    <t>Lieberman, A. F. (1991). "Preventive Intervention and Outcome with Anxiously Attached Dyads." Child Development 62(1): 199-209.</t>
  </si>
  <si>
    <t>No email</t>
  </si>
  <si>
    <t>At risk</t>
  </si>
  <si>
    <t xml:space="preserve">Children at risk of attachment disorders due to SES of mothers (Spanish-speaking immigrants from Mexico or central America, high levels of unemployment and economic hardship, high incidence of depression and anxiety in Latino immigrants). </t>
  </si>
  <si>
    <t>Cicchetti 1999</t>
  </si>
  <si>
    <t>Children of mothers with depression</t>
  </si>
  <si>
    <t>Toddler-Parent Psychotherapy</t>
  </si>
  <si>
    <t>To establish "The efficacy of toddle-parent psychotherapy (TPP) as a preventive intervention for promoting secure attachment in the offspring of depressed mothers"</t>
  </si>
  <si>
    <t>Parental RF</t>
  </si>
  <si>
    <t>Toddlers and their mothers</t>
  </si>
  <si>
    <t>Attachment Q-Set</t>
  </si>
  <si>
    <t>36 months</t>
  </si>
  <si>
    <t xml:space="preserve">108 mothers in sample. 63 (27 in intervention group, 36 in depressed control group)had depression, 45 did not and were used as a non-depressed control. </t>
  </si>
  <si>
    <t>Referrals from mental health professionals and through notices placed in newspapers, community publications, medical offices and on community bulletin boards.</t>
  </si>
  <si>
    <t xml:space="preserve">"Mothers who met diagnostic criteria [DSM-III-R] for clinical depression during their offspring's first 18 months of life was recruited to participate in the current investigation." "We targeted our intervention for women of middle socioeconomic status or higher all of whom had at least a high school education" "...families could not be reliant on public assistance" (Added this criteria to minimise the confounding variables that may accompany maternal depression). For non-depressed control group, mothers were screened for current or past history of major psychiatric disorder, only those who did not fulfil this criteria were included. </t>
  </si>
  <si>
    <t>Randomised blocks</t>
  </si>
  <si>
    <t>"Through  a  randomized  blocks  procedure  based  on demographic characteristics  of  the  depressed  mothers"</t>
  </si>
  <si>
    <t>Moved area, declined intervention, terminated early.</t>
  </si>
  <si>
    <t>Very high drop out rate.</t>
  </si>
  <si>
    <t>"...mothers  completed  additional  research  measures described  below,  and  they were  given detailed instructions  and  training  on how to  complete the AQS.  They were asked to  observe their child for two weeks before completing the AQS."</t>
  </si>
  <si>
    <t>Mothers completed the AQS.</t>
  </si>
  <si>
    <t>Home.</t>
  </si>
  <si>
    <t>Psychotherapists.</t>
  </si>
  <si>
    <t>Unclear.</t>
  </si>
  <si>
    <t>Attachment Q-Set - measure of attachment security. Attachment Q-Scales - used to validate the interpretation of the attachment cluster groupings that were derived from the attachment Q-Set</t>
  </si>
  <si>
    <t xml:space="preserve">BDI. Perceived stress scale; Daily hassles scale; interpersonal support evaluation list; dyadic adjustment scale; family environment scale. </t>
  </si>
  <si>
    <t>Omits secondary outcomes but not primary.</t>
  </si>
  <si>
    <t>Primary outcomes were not assessor rated.</t>
  </si>
  <si>
    <t>No treatment - Non-depressed control group.</t>
  </si>
  <si>
    <t>No treatment. Depressed control group</t>
  </si>
  <si>
    <t xml:space="preserve">Attachment Q-Set. Insecure/Secure. </t>
  </si>
  <si>
    <t>"...grant  and  scientific  MERIT  award   from   the   Child   and   Adolescent  Prevention  Research  Branch  (MH45027)  of the National Institute of Mental Health. "</t>
  </si>
  <si>
    <t>Cicchetti 2006</t>
  </si>
  <si>
    <t>Dante Cicchetti</t>
  </si>
  <si>
    <t>"The malleability of insecure and disorganized attachment among infants from maltreating families was investigated through a randomized preventive intervention trial."</t>
  </si>
  <si>
    <t>Infant-parent psychotherapy</t>
  </si>
  <si>
    <t>Infants and their mothers</t>
  </si>
  <si>
    <t>Infants in maltreating families and their mothers</t>
  </si>
  <si>
    <t>Infants in foster care</t>
  </si>
  <si>
    <t xml:space="preserve">Had a history of maltreatment according to child protection records. Types of maltreatment were coded using the maltreatment classification system. </t>
  </si>
  <si>
    <t>Through access to DHS Chid protection service records. Also recruited low-income non-maltreating comparison group from the Temporary Assistance to Needy Families list.</t>
  </si>
  <si>
    <t>Weekly.</t>
  </si>
  <si>
    <t>Masters level therapists.</t>
  </si>
  <si>
    <t>Attachment theory and Psychoanalytic. "TPP seeks to highlight, clarify and restructure  the dynamic balance  between  representational  and  interactional  contributions  to  the quality of the relationship between mother and child. In  TPP, therapeutic  change  is  seen  as  resulting  from increasing maternal understanding regarding the effects of prior relationships on current feelings and interactions.  By expanding positive  representations of the self, and of the self in relation to others,  it is expected that maternal sensitivity, responsivity and attunement to the child will improve, and maternal satisfaction with other relationships  also will increase." Influenced by the work of Lieberman.</t>
  </si>
  <si>
    <t>Same as above. Influenced by the work of Lieberman.</t>
  </si>
  <si>
    <t xml:space="preserve">Home visitation by nurses. Psychoeducational parenting intervention </t>
  </si>
  <si>
    <t>Infant and mothers.</t>
  </si>
  <si>
    <t>1 year olds to 2 years of age.</t>
  </si>
  <si>
    <t>Influenced by the work of Olds. "The  nurses  provided  a  home-based education program on infant physical and psychological development and parenting, encouraged mothers to seek further education and employment,  and  enhanced  informal  social support." "PPI intervention was supplemented by a variety of cognitive and behavioral techniques to address  parenting  skill  deficits  and  social–ecological factors, such as limited personal resources, poor social support, and stresses in the home, associated with maltreatment."</t>
  </si>
  <si>
    <t>Weekly</t>
  </si>
  <si>
    <t>12 months period.</t>
  </si>
  <si>
    <t>Mean number of intervention sessions was 45.63 (SD = 11.4, range = 31-68).</t>
  </si>
  <si>
    <t>Average 21.56 sessions were conducted (SD = 9.60)</t>
  </si>
  <si>
    <t>Community services as usual; No treatment - non-maltreating families</t>
  </si>
  <si>
    <t xml:space="preserve">Child trauma questionnaire - to obtain retrospective self-report information about past experiences of maltreatment in mothers; Perceptions of adult attachment scale. Adult adolescent parenting inventory - parenting and child rearing attitudes with focus on abuse and neglect. Social support behaviours scale - assesses their degree of social support. Parenting stress inventory. </t>
  </si>
  <si>
    <t xml:space="preserve">Maternal behaviour Q-Set - assesses maternal sensitivity; Strange situation. </t>
  </si>
  <si>
    <t>Questionable randomisation: participants that dropped out after randomisation and baseline measurements in the intervention groups and did not comply with treatment were added to the no treatment control group.</t>
  </si>
  <si>
    <t>137 maltreating mothers. 52 non-maltreating comparison group.</t>
  </si>
  <si>
    <t>"the primary data analytic comparisons to be presented involve the IPP and PPI cases that engaged in these interventions, and a nontreatment group including those randomly assigned to the CS group and those declining the IPP and PPI interventions."</t>
  </si>
  <si>
    <t>Broken randomisation. High number of participants dropped out of the intervention groups after randomisation, so they added these drop outs to the no treatment control, leaving the compliant participants in the intervention group.</t>
  </si>
  <si>
    <t>Broken randomisation, so allocation unlikely to have remained concealed. High number of participants dropped out of the intervention groups after randomisation, so they added these drop outs to the no treatment control, leaving the compliant participants in the intervention group.</t>
  </si>
  <si>
    <t>"Two  independent  raters  each coded all of the videotapes of the individual Strange Situation sessions, and raters were unaware of the maltreatment status and group assignment of individual mother–child dyads."</t>
  </si>
  <si>
    <t>Psych study.</t>
  </si>
  <si>
    <t>Difficulty retaining pps.</t>
  </si>
  <si>
    <t>High drop out rate. ITT analysis performed but only available case reported.</t>
  </si>
  <si>
    <t>"... Administration of Children, Youth, and Families, the National
Institute of Mental Health ~MH54643!, and the Spunk Fund"</t>
  </si>
  <si>
    <t>Strange situation.</t>
  </si>
  <si>
    <t>Strange situation</t>
  </si>
  <si>
    <t>90% had disorganised attachment</t>
  </si>
  <si>
    <t>Treat/Prevent</t>
  </si>
  <si>
    <t>Treatment</t>
  </si>
  <si>
    <t>Prevention</t>
  </si>
  <si>
    <t>40% had insecure attachment</t>
  </si>
  <si>
    <t>Attachment Q Set</t>
  </si>
  <si>
    <t>Infant-parent Psychotherapy</t>
  </si>
  <si>
    <t>Dich: Insecure Attachment</t>
  </si>
  <si>
    <t>Dich: Ambivalent/Resistant Attachment</t>
  </si>
  <si>
    <t>Cooper 2009</t>
  </si>
  <si>
    <t>Cooper, P. J., M. Tomlinson, et al. (2009). "Improving quality of mother-infant relationship and infant attachment in socioeconomically deprived community in South Africa: randomised controlled trial." BMJ (Clinical research ed.) 338: b974.</t>
  </si>
  <si>
    <t>Cicchetti, D., S. L. Toth, et al. (1999). "The efficacy of toddler-parent psychotherapy to increase attachment security in offspring of depressed mothers." Attachment &amp; human development 1(1): 34-66.</t>
  </si>
  <si>
    <t>Cicchetti, D., F. A. Rogosch, et al. (2006). "Fostering secure attachment in infants in maltreating families through preventive interventions." Development and psychopathology 18(3): 623-649.</t>
  </si>
  <si>
    <t>p.j.cooper@rdg.ac.uk</t>
  </si>
  <si>
    <t>ISRCTN25664149.</t>
  </si>
  <si>
    <t>"To assess the efficacy of an intervention designed to improve the mother-infant relationship and security of infant attachment in a South African peri-urban settlement with marked adverse socioeconomic circumstances."</t>
  </si>
  <si>
    <t>South Africa</t>
  </si>
  <si>
    <t>"We made independent assessments, blind to treatment groups, before treatment, at the end of treatment, and at 12 months and 18 months postpartum."</t>
  </si>
  <si>
    <t>"The study took place in two adjoining areas of Khayelitsha (SST and Town II), a peri-urban settlement...on the
outskirts of Cape Town. SST is an informal settlement of shacks...high levels of unemployment and poverty...without running water, and considerableovercrowding...Town II...characterised by a somewhat better standard of living. Dwellings are supplied with electricity, most have an indoor water supply, and increasing numbers are served by an
indoor waterborne sewage system."</t>
  </si>
  <si>
    <t>Pregnant mothers last trimester of pregnancy - Marked adverse socioeconomic circumstances. "Our own epidemiological work in Khayelitsha showed that most (58%) of the mothers were rated as being insensitive to their infant during play interactions (compared with a rate of 25% in a British sample of non-depressed mothers)"</t>
  </si>
  <si>
    <t xml:space="preserve">Minimisation </t>
  </si>
  <si>
    <t>"...assigned the 449 women to the intervention or control group by using minimisation, balancing for antenatal depression, whether or not the pregnancy was planned (that is, factors known to be associated with adverse outcome), and whether the mother was living in SST or Town II."</t>
  </si>
  <si>
    <t>"The relevant information from the initial assessment was communicated by telephone to the trial manager (MT), who ran the minimisation programme and communicated group assignment."</t>
  </si>
  <si>
    <t>The same person that completed the randomisation also assigned participants.</t>
  </si>
  <si>
    <t xml:space="preserve">Home. </t>
  </si>
  <si>
    <t>"...visited, ideally, twice antenatally, weekly for the first eight weeks postpartum, fortnightly for a further two months, and then monthly for two months (that is, 16 sessions in total, ending at five months postpartum)."</t>
  </si>
  <si>
    <t xml:space="preserve">One hour sessions. </t>
  </si>
  <si>
    <t>Community services as usual. "Women in the control group received the normal service provided by the local infant clinic (as did the intervention group). This involved fortnightly visits by a community health worker, who assessed the physical and medical progress of mothers and infants, and encouragement of mothers to take their infant to the local clinic to be weighed, have their physical health assessed, and be immunised."</t>
  </si>
  <si>
    <t xml:space="preserve">Fortnightly. </t>
  </si>
  <si>
    <t>Mother and infant.</t>
  </si>
  <si>
    <t>"...adaptation of a preventive intervention programme by health visitors devised for implementation in Britain...closely follows...principles in 'The Social Baby'. We adapted this programme...by incorporating the key principles of the WHO’s document 'Improving the Psychosocial Development of Children.' The aim of the intervention was to encourage the mother in sensitive, responsive interactions with her infant. A major aspect was the use of particular items from the neonatal behavioural assessment schedule, to sensitise the mother to her infant’s individual capacities and needs."</t>
  </si>
  <si>
    <t>Maternal depression</t>
  </si>
  <si>
    <t>Very low SES.</t>
  </si>
  <si>
    <t>Baseline measures not provided.</t>
  </si>
  <si>
    <t>Unselected pps. "...a research assistant visited all the homes in both areas to inquire whether anyone had become pregnant or a pregnant woman had moved into the area and to invite identified women to participate in the study."</t>
  </si>
  <si>
    <t>None.</t>
  </si>
  <si>
    <t>Mean number of sessions completed: 14.1 SD=3.92 out of 16 sessions.</t>
  </si>
  <si>
    <t>No self-rated outcomes.</t>
  </si>
  <si>
    <t>A large proportion moved away.</t>
  </si>
  <si>
    <t>Low drop out. Available case.</t>
  </si>
  <si>
    <t>Ok.</t>
  </si>
  <si>
    <t>Grant from Wellcome Trust and Vlotman Trust.</t>
  </si>
  <si>
    <t>Parent-caregiver involvement scale</t>
  </si>
  <si>
    <t>Not specified</t>
  </si>
  <si>
    <t>Cont: Maternal sensitivity</t>
  </si>
  <si>
    <t>Cont: Intrusiveness</t>
  </si>
  <si>
    <t>Community services as usual</t>
  </si>
  <si>
    <t>Missing 18m follow-up data for attachment and baseline results.</t>
  </si>
  <si>
    <t>vanDoesum 2008</t>
  </si>
  <si>
    <t>k.vandoesum@riagg.ijsselland.nl.</t>
  </si>
  <si>
    <t>ISRCTN83523136</t>
  </si>
  <si>
    <t>"...we examined the effect of the early intervention program on the quality of the mother –child interaction, infant – mother attachment security, and children’s socioemotional functioning."</t>
  </si>
  <si>
    <t>"Eligible for participation were mothers with an infant up to 12 months, who (a) met...DSM– IV criteria for a major depressive episode or dysthymia (95%) and/or exhibited elevated levels of depressive symptoms, that is, Beck Depression Inventory (BDI) &gt;14 (5%); (b) were sufficiently fluent in Dutch; and (c) were receiving concurrent outpatient treatment for their depression by a qualified local therapist or psychiatrist (eight outpatient treatment facilities). Psychiatric comorbidity was allowed with the exception of psychotic disorder, manic depression, and/or substance dependence."</t>
  </si>
  <si>
    <t>"Psychiatric comorbidity was allowed with the exception of psychotic disorder, manic depression, and/or substance dependence."</t>
  </si>
  <si>
    <t xml:space="preserve">Mothers with depression. </t>
  </si>
  <si>
    <t>"...referred for participation to the program by their local therapists or responded to appeals in national newspapers, women’s and parenting magazines, or Web sites."</t>
  </si>
  <si>
    <t>Computer</t>
  </si>
  <si>
    <t>"The two groups were balanced in sets of 10, each with a computer-generated randomization sequence."</t>
  </si>
  <si>
    <t>"One of 14 home visitors (qualified prevention specialists) affiliated with one of the regional Community Mental Health Centers, all with a master’s degree in psychology or social psychiatry and graduate or postgraduate training in prevention or health education..."</t>
  </si>
  <si>
    <t xml:space="preserve">"...recorded mother-child interaction on videotape, usually involving the mother bathing her baby." Home visitor watched video back with mother and pointed out areas where maternal sensitivity, responsiveness and mother-child communication could be improved. Other techniques employed: modeling, cognitive restructuring (changing mothers negative beliefs about her interactions with her child - implicated due to her depression); general education about how to deal with crying, sleeping problems and eating problems; and baby massage. Booster session after 3m. </t>
  </si>
  <si>
    <t>8-10 home visits, lasting 3-4 months.</t>
  </si>
  <si>
    <t>3 15min phone calls.</t>
  </si>
  <si>
    <t>3-4 months</t>
  </si>
  <si>
    <t>"Each tape was independently rated by four trained observers blind to the group assignment..."</t>
  </si>
  <si>
    <t xml:space="preserve">Attachment Q-Set, v3 - measure of attachment security. Emotional availability scales, Infancy to early childhood version - measures mother-infant interaction (subscales of: parental sensitivity, structuring, non-intrusiveness, nonhostility, child responsiveness and involvement). </t>
  </si>
  <si>
    <t>Refused, moved, not traceable, other, admitted to hospital.</t>
  </si>
  <si>
    <t>"...grant from the Netherlands Organization for Health Research and Development (ZonMw), the Foundation for Children’s Welfare Stamps Netherlands (SKN), and the Community Mental Health Center, RIAGG IJsselland, the Netherlands."</t>
  </si>
  <si>
    <t>Ok study.</t>
  </si>
  <si>
    <t>1m</t>
  </si>
  <si>
    <t>12m</t>
  </si>
  <si>
    <t xml:space="preserve">Attachment Q-Set. </t>
  </si>
  <si>
    <t>Maternal sensitivity</t>
  </si>
  <si>
    <t>Emotional Availability Scale (Infant-Early Childhood version)</t>
  </si>
  <si>
    <t>Infant Toddler Social and Emotional Assessment (ITSEA)</t>
  </si>
  <si>
    <t>vanDoesum, K. T., J. M. Riksen-Walraven, et al. (2008). "A randomized controlled trial of a home-visiting intervention aimed at preventing relationship problems in depressed mothers and their infants." Child development 79(3): 547-561</t>
  </si>
  <si>
    <t>Jacobson 1991</t>
  </si>
  <si>
    <t xml:space="preserve">Sandra Jacobson, Wayne State University. </t>
  </si>
  <si>
    <t>"...designed to assess the effect of experimentally manipulated social support on the development of attachment and to see whether the influence of maternal support varies depending on infant irritability and maternal ego level."</t>
  </si>
  <si>
    <t xml:space="preserve">Low SES Mothers. </t>
  </si>
  <si>
    <t>"...first-time mothers at least 17 years of age participating in the federally funded Women, Infants, and Children (WIC) food supplementation program."</t>
  </si>
  <si>
    <t>"...recruited during their third trimester of pregnancy at three WIC sites..."</t>
  </si>
  <si>
    <t xml:space="preserve">Attachment Q-Sort. </t>
  </si>
  <si>
    <t xml:space="preserve">Third trimester of pregnancy to 12 months postpartum. </t>
  </si>
  <si>
    <t>Mothers.</t>
  </si>
  <si>
    <t>"most common reason given for refusal (31%) was that a coach would not be needed since the mother felt she was receiving adequate support from family and friends."</t>
  </si>
  <si>
    <t>Low income</t>
  </si>
  <si>
    <t xml:space="preserve">Oakland family services. </t>
  </si>
  <si>
    <t>Method</t>
  </si>
  <si>
    <t>Int1_Time</t>
  </si>
  <si>
    <t>Variable.</t>
  </si>
  <si>
    <t>60-90min sessions</t>
  </si>
  <si>
    <t xml:space="preserve">Started off as weekly, but decreased to fortnightly. </t>
  </si>
  <si>
    <t>Volunteer coach' completed six weekly training sessions and was supervised by an OFS coach coordinator. Over half (53. 1%) had bachelor's degrees, 18.8% associate's degrees, and two were nurses.</t>
  </si>
  <si>
    <t>"began monthly within a few days after recruitment, increased toward the time of delivery, continued weekly during the 2-3 months following the infant's birth, and decreased to monthly until the baby was 1 year old"</t>
  </si>
  <si>
    <t>No treatment.</t>
  </si>
  <si>
    <t>Seen by research staff during scheduled assessment visits.</t>
  </si>
  <si>
    <t>"perinatal coaching program to provide social support to first-time parents.The support combines empathy and understanding with provision of information regarding pregnancy and early child care and development during a transition period, when the mother is experiencing stress." "Mothers could call the coach at any time."</t>
  </si>
  <si>
    <t>14 months</t>
  </si>
  <si>
    <t xml:space="preserve">Q-Sort procedure (Waters and Deane, 1985) - measures attachment. </t>
  </si>
  <si>
    <t xml:space="preserve">HOME (Home observation for measurement of the environment - Caldwell&amp;Bradley 1979) - measures quality of maternal stimulation </t>
  </si>
  <si>
    <t>"After recruitment, the women were seen four times by a separate research staff, blind with respect to the mother's experimental condition."</t>
  </si>
  <si>
    <t xml:space="preserve">Does not provide HOME scores in sufficient detail to extract. </t>
  </si>
  <si>
    <t>Unclear randomisation, allocation concealment, missing outcome data, available case etc.</t>
  </si>
  <si>
    <t>Various grants</t>
  </si>
  <si>
    <t>Murray 2003</t>
  </si>
  <si>
    <t>"To evaluate the effect of three psychological treatments on the mother-child relationship and child outcome."</t>
  </si>
  <si>
    <t>"Assessments were made...by trained assessors unaware of the treatment group to which the women had been assigned"</t>
  </si>
  <si>
    <t xml:space="preserve">"...women with DSM–III–R  major depressive disorder…" (Murray 2003). </t>
  </si>
  <si>
    <t>"Women were excluded if they had delivered prematurely (before 36 weeks’ gestation), if their infant had any gross congenital abnormality, if they had not had a singleton birth or if they were intending to move out of the area within the period of the intervention."</t>
  </si>
  <si>
    <t>Intervention 3</t>
  </si>
  <si>
    <t>Intervention 1</t>
  </si>
  <si>
    <t>Community services as usual - Routine primary care - "…normal care provided by the primary health care team (i.e. GPs and health visitors)."</t>
  </si>
  <si>
    <t>CBT</t>
  </si>
  <si>
    <t>Mothers and infants.</t>
  </si>
  <si>
    <t>0-18 months</t>
  </si>
  <si>
    <t>Psychodynamic therapy</t>
  </si>
  <si>
    <t>Mother</t>
  </si>
  <si>
    <t>0-18m</t>
  </si>
  <si>
    <t xml:space="preserve">Non-directive counselling, </t>
  </si>
  <si>
    <t>"...replicating the treatment provided in the Edinburgh study by Holden et al (1989), in which women were provided with the opportunity to air their feelings about
any current concerns, such as marital problems or financial difficulties, as well as concerns they might raise about their infant."</t>
  </si>
  <si>
    <t>"...using the treatment techniques described by Cramer &amp; Stern...in which an understanding of the mother’s representation of her infant and her relationship with her infant was promoted by exploring aspects of the mother’s own early attachment history." Delivered in the home.</t>
  </si>
  <si>
    <t>8-18 weeks postpartum.</t>
  </si>
  <si>
    <t>8-18 weeks postpartum</t>
  </si>
  <si>
    <t>0-18 months.</t>
  </si>
  <si>
    <t>Random ball selection.</t>
  </si>
  <si>
    <t>"The women were allocated randomly to a treatment group by the study recruiter, who drew one of four coloured balls from a bag, the assignment of each therapy to a different coloured ball having been defined at the start of the study and maintained until the end of the recruitment period."</t>
  </si>
  <si>
    <t>Trained therapists. "There were six study therapists: a specialist in each of the three research treatments and three non-specialists (including...health visitors) who were trained in two of the treatments"</t>
  </si>
  <si>
    <t xml:space="preserve">Attachment (Strange Situation, Ainsworth). Checklists created by authors for maternal management of infant behaviours e.g. feeding sleeping, crying and problems in the mother's relationship with the infant (infant demands for attention, separation problems, difficulties with playing etc. Mother-infant interactions were assessed by videotapes of interactions - used the Global rating scales, devised by Murray 1996 to assess the quality of engagement between mothers with depression and their infants. </t>
  </si>
  <si>
    <t>Some.</t>
  </si>
  <si>
    <t>Infant/Child emotional behavioural problems - not reported in sufficient detail to extract.</t>
  </si>
  <si>
    <t>I3 DropRate</t>
  </si>
  <si>
    <t>Refused, moved away.</t>
  </si>
  <si>
    <t>Yes.</t>
  </si>
  <si>
    <t>Very low drop out, even with available case.</t>
  </si>
  <si>
    <t>Does not provide some outcomes in sufficient enough detail to extract.</t>
  </si>
  <si>
    <t>Community sample. "identified through the birth records of Addenbrooke’s Hospital, Cambridge"</t>
  </si>
  <si>
    <t>UK</t>
  </si>
  <si>
    <t>Psychdynamic therapy</t>
  </si>
  <si>
    <t>Non-directive counselling</t>
  </si>
  <si>
    <t>Checklist created by authors</t>
  </si>
  <si>
    <t xml:space="preserve">Dich: Mother-infant behaviour-management problems </t>
  </si>
  <si>
    <t xml:space="preserve">Dich: Mother-infant relationship problems </t>
  </si>
  <si>
    <t>Int3_Events</t>
  </si>
  <si>
    <t>Jacobson, S. W. and K. F. Frye (1991). "Effect of maternal social support on attachment: experimental evidence." Child development 62(3): 572-582.</t>
  </si>
  <si>
    <t>Murray, L., P. J. Cooper, et al. (2003). "Controlled trial of the short- and long-term effect of psychological treatment of post-partum depression: 2. Impact on the mother-child relationship and child outcome." The British journal of psychiatry : the journal of mental science 182: 420-427.</t>
  </si>
  <si>
    <t>Toth 2006</t>
  </si>
  <si>
    <t xml:space="preserve">To deliver toddler-parent psychotherapy to mother-infant dyads where mother has a diagnosis of depression </t>
  </si>
  <si>
    <t>130 mothers with depression. Included comparison groups of 68 mothers without depression.</t>
  </si>
  <si>
    <t>"A community sample of mothers with a history of MDD was recruited through referrals from mental health professionals and through notices placed in newspapers and community publications, in medical offices, and on community bulletin boards."</t>
  </si>
  <si>
    <t>"Mothers who met criteria for bipolar disorder were not retained."</t>
  </si>
  <si>
    <t>"a randomized blocks procedure based on family demographic characteristics was conducted by the project coordinator and used to randomly assign mothers to the DI (n=66) and the DC (n=64) groups progressively over the recruitment phase."</t>
  </si>
  <si>
    <t>"Research staff working with the participating families were kept unaware of group status over the course of the study."</t>
  </si>
  <si>
    <t xml:space="preserve">Moved away, declined to engage etc. </t>
  </si>
  <si>
    <t>"In addition to having a child approximately 20 months of age, diagnostic inclusion criteria for mothers in the depressed group required mothers to meet...DSM–III–R...criteria for major depression occurring at some time since the birth of the mother’s child...determined by..the Diagnostic Interview Schedule (DIS-III-R)." "Families who were not of low SES were recruited to minimize co-occurring risk factors that may accompany maternal depression...participating families could not be reliant on public assistance, and parents were required to have at least a high school education."</t>
  </si>
  <si>
    <t>Used the same sample as Cicchetti 1999 but added a further 55 pps, and tested the intervention again using the strange situation instead of the attachment q-sort. "To our knowledge, the only attachment-theory-informed intervention shown to foster secure attachment in offspring of mothers with MDD to date has been the preventive intervention provided by Cicchetti et al. (1999). The current investigation includes those mother–toddler dyads as well as 55 additional dyads." "In the prior investigation...the maternal report attachment Q-sort (AQS)...was used as the outcome measure...the AQS...is not considered to be the gold standard of the field...Therefore, further examination of the efficacy of the preventive intervention in fostering attachment security as assessed by the Strange Situation is warranted."</t>
  </si>
  <si>
    <t>See above.</t>
  </si>
  <si>
    <t>Mean number of intervention sessions conducted was 45.24 (SD=11.16, range, 30–75).</t>
  </si>
  <si>
    <t>TAU</t>
  </si>
  <si>
    <t>Omits secondary outcomes but not primary i.e. Attachment q-sort. But also administered Strange Situation, which they didn't mention. This is reflected in their 2006 paper.</t>
  </si>
  <si>
    <t xml:space="preserve">Low drop out, but availabl case. </t>
  </si>
  <si>
    <t xml:space="preserve">Low drop out rate, but available case. </t>
  </si>
  <si>
    <t xml:space="preserve">All relevant outcomes reported. </t>
  </si>
  <si>
    <t>NIMH grant.</t>
  </si>
  <si>
    <t xml:space="preserve">DIS-III-R (diagnostic interview) and BDI for mothers </t>
  </si>
  <si>
    <t>40% had disorganised attachment</t>
  </si>
  <si>
    <t xml:space="preserve">Toth 2006 </t>
  </si>
  <si>
    <t>Toth, S. L., F. A. Rogosch, et al. (2006). "The efficacy of toddler-parent psychotherapy to reorganize attachment in the young offspring of mothers with major depressive disorder: a randomized preventive trial." Journal of consulting and clinical psychology 74(6): 1006-1016.</t>
  </si>
  <si>
    <t>Thomas 2011</t>
  </si>
  <si>
    <t>Mothers with a history or at high risk of maltreating their children.</t>
  </si>
  <si>
    <t>Parent-child interaction therapy for families with a history or at high risk of maltreatment.</t>
  </si>
  <si>
    <t>Emotional availability scale - measures maternal sensitivity</t>
  </si>
  <si>
    <t>History of/At high risk of maltreating children</t>
  </si>
  <si>
    <t>"...referred from child protection authorities, identified as suspects of maltreatment by other professionals, or self-identified because of significant child behavior problems and stress."</t>
  </si>
  <si>
    <t>"All participants were confirmed to be at high risk of child maltreatment using a semistructured clinical interview." "...our study includes children who were physically maltreated, emotionally maltreated, and/or neglected."</t>
  </si>
  <si>
    <t>"...children with a history of sexual abuse were not included because sexual abuse is contraindicated for PCIT. One mother who attended PCIT using substances was excluded from further participation."</t>
  </si>
  <si>
    <t>"Participants completed questionnaires and observational tasks prior to random allocation to either PCIT or an Attention Only wait-list group. Random allocation was two families to PCIT (n = 99) for every one family to the Attention Only group (n = 51)."</t>
  </si>
  <si>
    <t>None given.</t>
  </si>
  <si>
    <t>Parent-child interaction therapy</t>
  </si>
  <si>
    <t>Mother and child.</t>
  </si>
  <si>
    <t>Research centre.</t>
  </si>
  <si>
    <t xml:space="preserve">Therapists. </t>
  </si>
  <si>
    <t xml:space="preserve">Aim was to improve parenting skills and parent–child interactions. Two phases - Child Directed Interaction (CDI) and Parent Directed Interaction (PDI). "Coaching sessions are conducted with the parent and child in the play therapy room as the therapist observes via a one-way mirror. The therapist and the parent communicate through a ‘‘bug-in-the-ear’’ device..." "In the CDI phase of PCIT, specific nondirective, interactional parent skills are taught...include praising the child, reflecting the child’s statements, imitating the child’s play, describing the child’s behavior, and being enthusiastic in play." "The goal of CDI is to build a positive and warm relationship between the child and parent." "Behavior management strategies are taught and practiced during the PDI phase." </t>
  </si>
  <si>
    <t>"On average, PCIT participants who completed the treatment protocol engaged in a total of 11.8 (SD = 4.49, range = 4–25) CDI coaching sessions and 5.07 (SD = 2.75, range = 2–13) PDI coaching sessions."</t>
  </si>
  <si>
    <t>"PCIT treatment varied in length depending on each family’s progress with the skills." Outcomes were taken at 12 weeks. "The timing of the third (completion) assessment varied according to the length of treatment for each family, but the average was 16.95 PCIT sessions and 24.3 weeks of contact with program."</t>
  </si>
  <si>
    <t>Waitlist - community services as usual - refrained from family therapy or parent support groups - parents were contacted weekly for brief conversations regarding family and other concerns.</t>
  </si>
  <si>
    <t>Child behaviour problems: Eyberg child behaviour inventory (ECBI, parent-report); Sutter-Eyberg Student Behavior Inventory-Revised (SESBI-R, teacher-report). Child internalising and externalising behaviour: Child behaviour checklist/4-18 (CBCL - parent report) and CBCL/Teacher report form (TRF, teacher report).</t>
  </si>
  <si>
    <t>Parent sensitivity - Emotional availability scale (Biringen et al 2000)Child abuse potential: Child abuse potential inventory (Milner, 1986) - Global score. Parent-child interaction: The dyadic parent-child interaction coding system III (DPICS; Eyberg et al, 2004).</t>
  </si>
  <si>
    <t xml:space="preserve">Used LOCF but high attrition. </t>
  </si>
  <si>
    <t xml:space="preserve">Measures taken after 12w and ITT outcomes not reported in sufficient detail to extract. </t>
  </si>
  <si>
    <t>Request ITT data and measures taken after 12 weeks but not reported?</t>
  </si>
  <si>
    <t>Psych study - some parent-rated outcomes e.g. ECBI</t>
  </si>
  <si>
    <t xml:space="preserve">No mention of blinding. </t>
  </si>
  <si>
    <t>Sensitivity (Emotional availability scale)</t>
  </si>
  <si>
    <t>Emotional Availability Scale</t>
  </si>
  <si>
    <t xml:space="preserve">Eyberg child behaviour inventory </t>
  </si>
  <si>
    <t>Cont: Behavioural problems - Intensity</t>
  </si>
  <si>
    <t>Cont: Behavioural problems - Viewed as problematic</t>
  </si>
  <si>
    <t>Child abuse potential inventory</t>
  </si>
  <si>
    <t>Barlow 2007</t>
  </si>
  <si>
    <t>Thomas, R. and M. J. Zimmer-Gembeck (2011). "Accumulating evidence for parent-child interaction therapy in the prevention of child maltreatment." Child development 82(1): 177-192.</t>
  </si>
  <si>
    <t>Barlow, J., H. Davis, et al. (2007). "Role of home visiting in improving parenting and health in families at risk of abuse and neglect: results of a multicentre randomised controlled trial and economic evaluation." Archives of disease in childhood 92(3): 229-233.</t>
  </si>
  <si>
    <t>"To evaluate the effectiveness and cost effectiveness of an intensive home visiting programme in improving outcomes for vulnerable families"</t>
  </si>
  <si>
    <t>Home visiting</t>
  </si>
  <si>
    <t>Sealed Opaque envelopes</t>
  </si>
  <si>
    <t>"randomisation was undertaken using sequentially numbered sealed opaque envelopes"</t>
  </si>
  <si>
    <t>Paper notes allocation concealment method but unclear how they randomised. Who generated the randomisation sequence?</t>
  </si>
  <si>
    <t xml:space="preserve">Health visitor. </t>
  </si>
  <si>
    <t>"health visitor trained in understanding the processes of helping, skills of relating to parents effectively and methods of promoting parent–infant interaction using the Family Partnership Model." Also received standard care.</t>
  </si>
  <si>
    <t>TAU - standard care available to such families - unclear as to what this is.</t>
  </si>
  <si>
    <t>"Women not wishing to be randomised or without a working understanding of English were excluded."</t>
  </si>
  <si>
    <t>"Community midwives attached to 40 participating GP practices across 2 counties screened women using a range of demographic and socioeconomic criteria (eg, mental health problems or housing problems)."</t>
  </si>
  <si>
    <t>Vulnerable' families for numerous reasons including - very low SES, past contact with social workers, mental health problem, housing concerns, unwanted pregnancy, recent even that caused concern, domestic violence.</t>
  </si>
  <si>
    <t>Community - 4 counties in the UK.</t>
  </si>
  <si>
    <t>"Data were collected, coded and analysed by researchers who had not been involved in recruitment and were therefore blind to the intervention group."</t>
  </si>
  <si>
    <t>the CARE index (Crittenden, 2001) - measures maternal sensitivity and infant cooperativeness. Adult adolescent parenting stress inventory; Parenting stress inventory; HOME inventory; Brief infant toddler social and emotional adjustment scale.</t>
  </si>
  <si>
    <t>HOME inventory, Brief infant toddler social and emotional assessment, parenting stress inventory, adult adolescent parenting inventory - not reported in sufficient detail to extract.</t>
  </si>
  <si>
    <t>Very low drop out, even with available case. Despite the fact that they state the analysis is ITT but it's not.</t>
  </si>
  <si>
    <t>Several RFs.</t>
  </si>
  <si>
    <t xml:space="preserve">Control scores for Maternal Sensitivity subscale of CARE index scale. </t>
  </si>
  <si>
    <t>Maternal sensitivity subscale of CARE Index scale</t>
  </si>
  <si>
    <t>DoH, Nuffield Foundation</t>
  </si>
  <si>
    <t xml:space="preserve">None. </t>
  </si>
  <si>
    <t>SOME CELLS HAVE BEEN HIDDEN</t>
  </si>
  <si>
    <t>CARE Index</t>
  </si>
  <si>
    <t>Cont: Infant cooperativeness</t>
  </si>
  <si>
    <t>Barnett 1987</t>
  </si>
  <si>
    <t>Mothers with high trait anxiety</t>
  </si>
  <si>
    <t>12 months.</t>
  </si>
  <si>
    <t>Female social workers with experience of working with mothers and children.</t>
  </si>
  <si>
    <t>"The intention was to test two hypotheses: first, that a chronically anxious mother would have an anxiously attached infant; second, that if the mother's anxiety level could be successfully reduced, her infant would consequently be more securely attached at 12 months."</t>
  </si>
  <si>
    <t>Score of &gt;40 on anxiety trait scale assigned to high anxiety group. (Spielberger trait and state anxiety scales). Inclusion criteria were: (a) provision of informed consent, (b) sufficient knowledge of English to complete subsequent questionnaires, (c) married or living with their partner, (d) being resident within a pre-determined geographical area of Sydney (for access by intervention team), (e) having a telephone in the house (for access), (f) the baby having no major defect and/or not having spent more than 24 hours in the intensive care nursery, and (g) the birth being a single one.</t>
  </si>
  <si>
    <t>"Those allocated to the high-anxiety group were randomly allocated to non professional intervention, professional intervention and control sub-groups by the second author, who also randomly selected for interview, a one-in-three sample of those scoring 25 or less on the trait scale."</t>
  </si>
  <si>
    <t>"The interviewer (B.B.) remained unaware of the group to which each subject was allotted, and hence of the trait anxiety score, until the interview was completed. Group allocation was then discovered by opening a sealed envelope, and intervention offered to those in the two specified high-anxiety groups."</t>
  </si>
  <si>
    <t>Social support</t>
  </si>
  <si>
    <t>"For the "nonprofessional intervention," an experienced mother was asked to offer support, practical help, and advice to the mother for the first 12 months."</t>
  </si>
  <si>
    <t>Experienced mothers.</t>
  </si>
  <si>
    <t>0-12m.</t>
  </si>
  <si>
    <t>Unclear - likely to be home.</t>
  </si>
  <si>
    <t xml:space="preserve">Social support - non-professional </t>
  </si>
  <si>
    <t>Variable - "All support workers, lay or professional, were given a suggested schedule of contact, which was to be more frequent in the early stages."</t>
  </si>
  <si>
    <t>High anxiety.</t>
  </si>
  <si>
    <t>Control: 4% anxious resistant, 22% anxious avoidant</t>
  </si>
  <si>
    <t xml:space="preserve">Several outcomes not reported in sufficient detail to extract, but the only outcome of relevance is the  strange situaion </t>
  </si>
  <si>
    <t>Health services research and development committee</t>
  </si>
  <si>
    <t>Unclear randomisation, allocation concealment, blinding etc.</t>
  </si>
  <si>
    <t>Kersten-Alvarez 2010</t>
  </si>
  <si>
    <t>"...eight mental health-care centres across the Netherlands."</t>
  </si>
  <si>
    <t>same as above</t>
  </si>
  <si>
    <t>"Mothers were blinded to the group assignment."</t>
  </si>
  <si>
    <t xml:space="preserve">States that mothers were blind to group allocation, but it's difficult to understand how this would work. </t>
  </si>
  <si>
    <t>"...refused participation due to family circumstances or not wanting to be reminded of the difficult past."</t>
  </si>
  <si>
    <t>Same as above</t>
  </si>
  <si>
    <t>Started off as weekly, but decreased to fortnightly with a follow-up visit at 3m after programme completion.</t>
  </si>
  <si>
    <t xml:space="preserve">Same as above. </t>
  </si>
  <si>
    <t>Same as above.</t>
  </si>
  <si>
    <t>Follow-up - child is in first or second year of elementary school.</t>
  </si>
  <si>
    <t>"Blind to the research condition and the family histories, the first author collected the follow-up data when the children were about 5½ years old during a home and a school visit."</t>
  </si>
  <si>
    <t xml:space="preserve">Kersten-Alvarez 2010 </t>
  </si>
  <si>
    <t>Behaviour problems: Child behaviour checklist and the caregiver teacher report form for children aged 18m-5y (Achenbach &amp; Rescorla, 2000)</t>
  </si>
  <si>
    <t>Adapted version of the attachment story completion task</t>
  </si>
  <si>
    <t>"The present follow-up of a randomised controlled trial (RCT) is one of the first to examine the longer-term effects of an intervention for mothers with postpartum depression and their infants at school-age."</t>
  </si>
  <si>
    <t>Kersten-Alvarez, L. E., C. M. Hosman, et al. (2010). "Long-term effects of a home-visiting intervention for depressed mothers and their infants." Journal of child psychology and psychiatry, and allied disciplines 51(10): 1160-1170.</t>
  </si>
  <si>
    <t>Barnett, B., I. Blignault, et al. (1987). "Quality of attachment in a sample of 1-year-old Australian children." Journal of the American Academy of Child and Adolescent Psychiatry 26(3): 303-307.</t>
  </si>
  <si>
    <t xml:space="preserve">Cont: Parent-child interaction </t>
  </si>
  <si>
    <t>Sadler 2013</t>
  </si>
  <si>
    <t xml:space="preserve">"Families are recruited from prenatal groups offered at their primary healthcare “home,” the clinic at which they receive all of their medical care." </t>
  </si>
  <si>
    <t>"...weekly beginning in the mother’s third trimester of pregnancy up through the child’s first birthday, at which point visits take place biweekly up through the child’s second birthday."</t>
  </si>
  <si>
    <t xml:space="preserve">Third trimester of pregnancy to 2 years postpartum. </t>
  </si>
  <si>
    <t xml:space="preserve">Minding the baby. </t>
  </si>
  <si>
    <t>"Visits are carried out on an alternating basis by a team made up of a nurse practitioner (NP) and social worker..."</t>
  </si>
  <si>
    <t>Variable - "Home visits last approximately 1 hr, although this can vary tremendously based on a family’s particular needs."</t>
  </si>
  <si>
    <t>"In this article, we will focus on the first wave of outcomes in a pilot phase randomized control trial of a home-based, interdisciplinary intervention for infants and their families, Minding the Baby (MTB)." "The aim of this pilot study was to evaluate the differences between a cohort of families receiving the MTB intensive home visiting program and another receiving usual care at an urban community health center."</t>
  </si>
  <si>
    <t>"...random assignment of prenatal care groups (sealed-envelope method) to test the effects of the MTB program with young families."</t>
  </si>
  <si>
    <t>Mentions random assignment using sealed envelopes but doesn't provide details of how this was employed.</t>
  </si>
  <si>
    <t>Sealed envelopes.</t>
  </si>
  <si>
    <t>"...random assignment of prenatal care groups (sealed-envelope method) to test the effects of the MTB program with young families." "we used a nested randomization, or cluster randomization, approach" therefore, group status (intervention or control) was randomly assigned to each prenatal care group before the women were invited to join the study"</t>
  </si>
  <si>
    <t>"Primiparous women attending nurse–midwifery group prenatal care sessions at the CHC were approached to assess their interest in participating in the study. All participants who met inclusion criteria were invited into the study and assigned either to the treatment or control condition based on the research condition to which their prenatal group had been randomly assigned. Inclusion criteria included (a) able to speak and understand English; (b) 14 to 25 years of age; (c) having a first child; (d) no active heroin or cocaine use...; (e) no ...DSM-IV psychotic disorder; and (f) no major or terminal chronic condition in the mother (AIDS, cancer, etc...).</t>
  </si>
  <si>
    <t>Mothers in poverty - "The CHC from which participants were recruited serves a medically underserved population of families, most of whom live at or below the poverty level and have diverse cultural and ethnic heritages"</t>
  </si>
  <si>
    <t>"Attempts were made to keep RAs blind to the group status of participants, although this information was commonly disclosed inadvertently by participants."</t>
  </si>
  <si>
    <t>Blinding was broken.</t>
  </si>
  <si>
    <t>"For this sample, the mean number of home visits per month was 3.4 (SD = 1.5), which lasted between 45 and 90 min."</t>
  </si>
  <si>
    <t>"...an amalgam and elaboration of...(a) nurse home visiting, and particularly the Nurse–Family Partnership (NFP; Olds et al., 2007) and (b) infant–parent psychotherapy (IPP; Lieberman, Silverman, &amp; Pawl, 1999). "A second crucial component of the MTB model is a focus on...maternal reflective functioning (RF) or mentalization." "The NP’s roles include reinforcing prenatal care and health education (e.g., informing mothers about nutrition and fetal brain development, premature labor prevention, developing a labor plan...breast-feeding education...), supporting the child’s health and development (e.g., assessing the child’s development, diagnosing and treating illness, providing education regarding environmental safety and injury prevention...and attending to the mother’s health)..." "The CSW’s roles include ongoing assessment of both mother and child, diagnosing perinatal depression, anxiety, and other forms of psychological distress...providing a range of treatments as appropriate (infant–parent psychotherapy; dyadic play and developmental guidance; individual, couples, and family counseling; crisis intervention...).  Both clinicians support reflective parenting, promote the mother–infant attachment relationship, and model and foster a range of parenting skills. The MTB treatment manual guides clinicians as they use various approaches to encourage parents’ developing reflective capacity. This process is individualized, as clinicians tailor specific clinical strategies to each parent, drawing information from initial interviews, conversations, and observations during home visits." "During the intervention, families continued to receive their routine prenatal, primary care, and pediatric care from the CHC clinicians."</t>
  </si>
  <si>
    <t>TAU - usual care at an urban community center. "...routine pre- and postnatal well-woman health visits, and well-baby healthcare visits as dictated by clinical guidelines and infant/child immunization schedules in place at the CHC. Control group families were sent monthly information sheets from Healthy Steps (Kaplan-Sarnoff &amp; Zuckerman, 2007) materials about child rearing and health, and were sent birthday and holiday cards."</t>
  </si>
  <si>
    <t>Control: 48% secure, 43% disorganised.</t>
  </si>
  <si>
    <t xml:space="preserve">Listed in Inc criteria. </t>
  </si>
  <si>
    <t xml:space="preserve">Large number of pps dropped out prior to beginning the intervention. </t>
  </si>
  <si>
    <t>High drop out rate and no ITT analysis performed.</t>
  </si>
  <si>
    <t>"The research described here was supported by Grant P30NR0899 from the National Institutes ofHealth (NIH)/National Institute of NursingResearch, Grants R21HD048591 and RO1HD057947 from NIH/National Institute of Child Health andHuman Development, and Grant UL1RR024139 from NIH/Clinical and Translational Science Awards. In addition, generous support was provided by the Irving B. Harris Foundation, the FAR Fund, the Annie E. Casey Foundation, the Pritzker Early Childhood Foundation, the Seedlings Foundation, the Edlow Family, and the Schneider Family.</t>
  </si>
  <si>
    <t>AMBIANCE scale</t>
  </si>
  <si>
    <t>Lack of blinding of intervention assessors.</t>
  </si>
  <si>
    <t>Sadler, L. S., A. Slade, et al. (2013). "Minding the baby: Enhancing reflectiveness to improve early health and relationship outcomes in an interdisciplinary home-visiting program." Infant Mental Health Journal 34(5): 391-405.</t>
  </si>
  <si>
    <t>Sleed 2013</t>
  </si>
  <si>
    <t>"Mothers and babies were recruited from all seven MBUs"</t>
  </si>
  <si>
    <t>Mothers in prison, in mother and baby units (MBUs)</t>
  </si>
  <si>
    <t xml:space="preserve">Cluster randomised trial. </t>
  </si>
  <si>
    <t>Mothers in prison. Mother and baby units.</t>
  </si>
  <si>
    <t>"Mother–baby dyads staying on MBUs in the participating prisons during the recruitment period were eligible to take part in the study."</t>
  </si>
  <si>
    <t>"Dyads were excluded if the mother was not sufficiently fluent in English...or if she and her baby were known to be due for release before the first followup interview."</t>
  </si>
  <si>
    <t>"A cluster randomized design was used, where prisons served as clusters and were randomly assigned to the intervention or control conditions. Although this was a cluster randomized trial, the unit of inference remained at the individual level (Campbell, Elbourne, &amp; Altman, 2004). Randomization was carried out by an independent statistician."</t>
  </si>
  <si>
    <t>Independent statistician</t>
  </si>
  <si>
    <t>MBU in prison.</t>
  </si>
  <si>
    <t>New Beginnings.</t>
  </si>
  <si>
    <t>8 sessions.</t>
  </si>
  <si>
    <t>2 hours each session, 2 sessions per day.</t>
  </si>
  <si>
    <t>4 weeks.</t>
  </si>
  <si>
    <t>2 Psychotherapists per group of 6 mother-infant dyads.</t>
  </si>
  <si>
    <t>"The topics of each session were...triggersof the attachment relationship. These were explored through discussions...that link past and present patterns of relating, and by...observation of, and reflection on, non-conscious behaviors between mothers and babies. The facilitators and mothers in the group observed and noted the communications from the babies to their mothers, and the mothers’ responses to their infants’ signals. The purpose of group was also to help mothers to make links between their babies’ behavior and their internal emotional world, to observe their own states of mind, and to think about how their own states of mind and those of their babies are separate but may also influence each other."</t>
  </si>
  <si>
    <t>"The mean number of clinical sessions attended was 7.1 (SD = 1.6). Most (87%) of the mothers and babies attended at least half of the sessions offered."</t>
  </si>
  <si>
    <t>TAU "standard health and social care provision as provided by the prison service."</t>
  </si>
  <si>
    <t>0-2yrs</t>
  </si>
  <si>
    <t>The Mother’s Object Relations Scales (MORS; Danis, Oates, &amp; Gervai, 2005; Milford &amp; Oates, 2009) self-report measure for assessing mothers’ internal working models of their infants. The items fall into two dimensions of mothers’ representations of their infant, “warmth” and “invasion” Higher scores for warmth indicate more positive representations of the infant, while higher scores for invasion indicate more negative perceptions of the infant.</t>
  </si>
  <si>
    <t>"The transcriptions of the interviews were coded by four fully trained and reliable coders who were blind to the treatment condition and time point (intervention or control group, baseline, or follow-up)."</t>
  </si>
  <si>
    <t>Only one self-rated outcome. The Mother's object relations scale.</t>
  </si>
  <si>
    <t>Parent development interview - Reflective Functioning. ("Reflective Functioning has been linked with parent–infant attachment, with higher RF scores associated with more securely attached relationships (Slade et al., 2005)..."</t>
  </si>
  <si>
    <t>"Mothers in prison represent a high-risk parenting population. New Beginnings is an attachment-based group intervention designed specifically for mothers and babies in prison. This cluster randomized trial examined the outcomes for 88 mothers and babies participating in the New Beginnings program and 75 dyads residing in prisons where the intervention did not take place."</t>
  </si>
  <si>
    <t>Request ITT data and 2 month FU data.</t>
  </si>
  <si>
    <t>"The majority of these dyads could not be followed up as they had been released or moved to a different prison"</t>
  </si>
  <si>
    <t>NR.</t>
  </si>
  <si>
    <t>Somewhat high drop out rate. ITT conducted but not reported, only available case reported in sufficient detail to extract.</t>
  </si>
  <si>
    <t>All relevant outcomes reported at post-treatment, but ITT outcomes and 2m FU outcomes not reported in sufficient detail to extract.</t>
  </si>
  <si>
    <t xml:space="preserve">Control PDI RF score: </t>
  </si>
  <si>
    <t>Parent development interview</t>
  </si>
  <si>
    <t>Cont: Parent's reflective functioning</t>
  </si>
  <si>
    <t>Coding Interactive Behaviour scale</t>
  </si>
  <si>
    <t>Cont: Positive engagement</t>
  </si>
  <si>
    <t>Cont: Child involvement</t>
  </si>
  <si>
    <t>Mother's Object Relations Scales (Warmth subscale)</t>
  </si>
  <si>
    <t>Mother's Object Relations Scales (Invasion subscale)</t>
  </si>
  <si>
    <t>Cont: Invasion</t>
  </si>
  <si>
    <t>Cont: Warmth</t>
  </si>
  <si>
    <t>24 months</t>
  </si>
  <si>
    <t>Pregnancy Interview</t>
  </si>
  <si>
    <t>Caregiver-Teacher report form</t>
  </si>
  <si>
    <t>Attachment story completion task</t>
  </si>
  <si>
    <t>Suchman 2010</t>
  </si>
  <si>
    <t>Mothers and Toddlers program (MTP)</t>
  </si>
  <si>
    <t>12 weeks.</t>
  </si>
  <si>
    <t>Substance abusing mothers</t>
  </si>
  <si>
    <t>1 hour.</t>
  </si>
  <si>
    <t>One hour.</t>
  </si>
  <si>
    <t>"All mothers enrolled in outpatient substance use treatment and caring for a child between birth and 36 months of age were eligible to participate."</t>
  </si>
  <si>
    <t>"Mothers who were actively suicidal, homicidal, severely cognitively impaired, disengaged from their substance use treatment or not fluent in English were excluded from participating."</t>
  </si>
  <si>
    <t>"...via clinician referrals, research staff visits to clinic groups and medication lines, and self-referral..."</t>
  </si>
  <si>
    <t>Substance abusing Mothers.</t>
  </si>
  <si>
    <t>Individual clinician. 2 masters and 2 doctoral level therapists.</t>
  </si>
  <si>
    <t>Control - Parent Education Program - Individual case management and child guidance brochures. "...designed to match MTP on time spent with the counselor...PE counselors helped mothers get connected to services...solve problems of daily living...and make parenting-related decisions. PE mothers also received a pamphlet each week on a parenting topic of their choice. Pamphlets focused on common issues in caring for infants. Received in addition to usual substance misuse treatment.</t>
  </si>
  <si>
    <t>Treatment centre.</t>
  </si>
  <si>
    <t>"The coder remained blind to treatment assignment and all otherinformation about mother-child dyads"</t>
  </si>
  <si>
    <t>"Because the pilot sample of 47 is small and lacks sufficient power to detect statistical difference, we used effect size (d) to detect meaningful differences for all outcomes using criteria suggested by Cohen (1988) (i.e., .20 represents a small effect, .50 a moderate effect, and .80 a large effect)."</t>
  </si>
  <si>
    <t>Used ITT but method not described.</t>
  </si>
  <si>
    <t>"MTP completers attended 72% of their scheduled therapy sessions and assessments and 82% of their scheduled appointments at the treatment clinic."</t>
  </si>
  <si>
    <t>"PE completers attended 78% of their scheduled PE sessions and assessments and 86% of their scheduled appointments at the treatment clinic"</t>
  </si>
  <si>
    <t>National Institutes of Health</t>
  </si>
  <si>
    <t>Parent development interview - Reflective Functioning.</t>
  </si>
  <si>
    <t>Baseline PDI RF score</t>
  </si>
  <si>
    <t>"This is a report of post-treatment findings from a...randomized pilot study testing the...efficacy of The Mothers and Toddlers Program (MTP), a 12 week attachment-based individual parenting therapy for mothers enrolled in substance abuse treatment and caring for children ages birth to 36 months."</t>
  </si>
  <si>
    <t>Working model of the child interview</t>
  </si>
  <si>
    <t>Cont: Maternal involvement</t>
  </si>
  <si>
    <t>Suchman 2011</t>
  </si>
  <si>
    <t>Sleed, M., T. Baradon, et al. (2013). "New Beginnings for mothers and babies in prison: a cluster randomized controlled trial." Attachment &amp; human development 15(4): 349-367.</t>
  </si>
  <si>
    <t>Suchman, N. E., C. DeCoste, et al. (2010). "The Mothers and Toddlers Program, an attachment-based parenting intervention for substance using women: post-treatment results from a randomized clinical pilot." Attachment &amp; human development 12(5): 483-504.</t>
  </si>
  <si>
    <t>Bernard 2012</t>
  </si>
  <si>
    <t>Bernard, K., M. Dozier, et al. (2012). "Enhancing attachment organization among maltreated children: results of a randomized clinical trial." Child development 83(2): 623-636.</t>
  </si>
  <si>
    <t>"The efficacy of Attachment and Biobehavioral Catch-up (ABC), an intervention targeting nurturing care among parents identified as being at risk for neglecting their young children, was evaluated through a randomized clinical trial"</t>
  </si>
  <si>
    <t>"Parents were referred by agencies working with child protective services in a large, mid-Atlantic city. All parents were enrolled in the city’s program that was intended to divert children from foster care (called here the Diversion from Foster Care Program) because of identified needs and⁄ or concerns that children were at risk."</t>
  </si>
  <si>
    <t>Children at risk of maltreatment and/or neglect (Domestic violence, parental substance use, homelessness, and child neglect were the conditions noted most often.)</t>
  </si>
  <si>
    <t>Children_Age_mean</t>
  </si>
  <si>
    <t>Parent_Age_mean</t>
  </si>
  <si>
    <t>approximately 20 months.</t>
  </si>
  <si>
    <t>% Mothers</t>
  </si>
  <si>
    <t>13.31m</t>
  </si>
  <si>
    <t>20.34m</t>
  </si>
  <si>
    <t>5.7m</t>
  </si>
  <si>
    <t>67.6m</t>
  </si>
  <si>
    <t>5.5y</t>
  </si>
  <si>
    <t>6.2y</t>
  </si>
  <si>
    <t>5y</t>
  </si>
  <si>
    <t>4.67m</t>
  </si>
  <si>
    <t>23m</t>
  </si>
  <si>
    <t>17.68m</t>
  </si>
  <si>
    <t>19.2m</t>
  </si>
  <si>
    <t>5.6m</t>
  </si>
  <si>
    <t>same as intervention</t>
  </si>
  <si>
    <t>10 training sessions.</t>
  </si>
  <si>
    <t>Parent trainers who had "experience with children and strong interpersonal skills"</t>
  </si>
  <si>
    <t>ABC - Attachment and Biobehavioural Catch-up</t>
  </si>
  <si>
    <t>Control - DEF (Developmental education for families). "...designed to enhance cognitive, and especially linguistic, development...Components that involve parental sensitivity to child cues were excluded in our version of the intervention so as to keep the interventions distinct."</t>
  </si>
  <si>
    <t>At risk of maltreating their children.</t>
  </si>
  <si>
    <t>"Two coders, blind to other study information, classified the videos."</t>
  </si>
  <si>
    <t>"Agencies contracted by the city’s Child Welfare agency were encouraged to refer their clients to the study for treatment. When parents were referred, research staff initially contacted them...If the parents were interested, a consent visit was scheduled in the parents’ homes to describe the program in detail."</t>
  </si>
  <si>
    <t>No mention of participant drop out.</t>
  </si>
  <si>
    <t>NIHR</t>
  </si>
  <si>
    <t>Control: disorganised attachment: 34 out of 60</t>
  </si>
  <si>
    <t>Armstrong 1999</t>
  </si>
  <si>
    <t>Nurse home-visiting.</t>
  </si>
  <si>
    <t>Nurse - supported by a social worker and a paediatrician.</t>
  </si>
  <si>
    <t>"...evaluated the impact of a home visiting programme that targeted families where the child, for environmental reasons, was at great risk of poor health and developmental outcomes."</t>
  </si>
  <si>
    <t>Attachment subscale of Parenting Stress Index</t>
  </si>
  <si>
    <t>Questionnaires given to all women who were admitted to a public ward following birth of one live-born infant. Adverse family characteristics were identified using the Brisbane evaluation of needs questionnaire. Inclusion criteria were based on prospective studies of risk factors for potential dysfunction. These included: domestic violence in the physical form, childhood abuse of either parent, sole parenthood, ambivalence to pregnancy - women who reported &gt;1 of these RFs were selected for the study. Other factors included: maternal age &lt;18 yrs, unstable housing, financial stress, &lt;10yrs maternal education, low family income, social isolation, history of m/h disorder, alcohol/drug abuse, domestic violence other than physical abuse - if &gt;3 of these RFs then selected for study.</t>
  </si>
  <si>
    <t>Random number table - computer generated.</t>
  </si>
  <si>
    <t>"A random number table was computer generated and used by a clerical officer not involved in determining eligibility to determine intervention status."</t>
  </si>
  <si>
    <t xml:space="preserve">Structured programme of weekly child health nurse vists. Focus was: to establish a relationship of trust with the infants family, enhance parenting self-esteem, provide guidance for normal child development problems e.g. Crying or sleep, facilitate access to appropriate services. </t>
  </si>
  <si>
    <t>Weekly for first 6 weeks then fortnightly until 3m, then monthly until 6m postpartum.</t>
  </si>
  <si>
    <t>Community services as usual - "standard community child health services" - involves one visit from child health nurse and options for visiting the centre, by appointment only.</t>
  </si>
  <si>
    <t>0-6m</t>
  </si>
  <si>
    <t xml:space="preserve">Parenting stress index (Abidin, 1990) - parent attachment subscale </t>
  </si>
  <si>
    <t>HOME (Home observation for measurement of the environment - Caldwell&amp;Bradley 1979) - measures quality of the home environment from a child's perspective.</t>
  </si>
  <si>
    <t xml:space="preserve">"Data were collected in the home by a researcher, naive to the intervention status of the participants and not involved in providing healthcare to participants." </t>
  </si>
  <si>
    <t>"As home visitation by nurses is common in this health district blindedness was maintained until the 6 week assessments."</t>
  </si>
  <si>
    <t>Nurses were blind to treatment allocation.</t>
  </si>
  <si>
    <t>Moved away, declined no reason given.</t>
  </si>
  <si>
    <t>69% received at least one home visit from a child health nurse.</t>
  </si>
  <si>
    <t>Multiple.</t>
  </si>
  <si>
    <t>Control: Parent attachment subscale (PSI)</t>
  </si>
  <si>
    <t>Available case used but very low drop out rate.</t>
  </si>
  <si>
    <t>Various health services</t>
  </si>
  <si>
    <t>Multiple risk factors including: mothers reporting history of psychiatric illness or family financial stress.</t>
  </si>
  <si>
    <t>All women who had given birth to one live-born infant in the royal womens hospital, Brisbane from Jan 1996-Sept 1996.</t>
  </si>
  <si>
    <t>Parent education</t>
  </si>
  <si>
    <t>Parenting stress index</t>
  </si>
  <si>
    <t>HOME inventory</t>
  </si>
  <si>
    <t>Armstrong 2000</t>
  </si>
  <si>
    <t>Armstrong 2001</t>
  </si>
  <si>
    <t>Available case used but low drop out rate.</t>
  </si>
  <si>
    <t xml:space="preserve">Missing HOME total score. </t>
  </si>
  <si>
    <t>Request HOME total score?</t>
  </si>
  <si>
    <t>Poor English literacy skills</t>
  </si>
  <si>
    <t>Armstrong, K. L., J. A. Fraser, et al. (1999). "A randomized, controlled trial of nurse home visiting to vulnerable families with newborns." Journal of paediatrics and child health 35(3): 237-244.</t>
  </si>
  <si>
    <t>Armstrong, K. L., J. A. Fraser, et al. (2000). "Promoting secure attachment, maternal mood and child health in a vulnerable population: a randomized controlled trial." Journal of paediatrics and child health 36(6): 555-562.</t>
  </si>
  <si>
    <t>1 year</t>
  </si>
  <si>
    <t>"The present study tests the hypothesis that anxiously attached infant-mother dyads can improve the quality of their relationship through participation in infant-parent psychotherapy..."</t>
  </si>
  <si>
    <t>"...recruited from pediatric clinics at a large teaching hospital and neighborhood health clinics."</t>
  </si>
  <si>
    <t>11m</t>
  </si>
  <si>
    <t>14m</t>
  </si>
  <si>
    <t>Low SES</t>
  </si>
  <si>
    <t>Baseline disorganised attachment/unclassifiable</t>
  </si>
  <si>
    <t>Block randomisation</t>
  </si>
  <si>
    <t>"Anxiously attached dyads were assigned to the intervention or the control group by block randomization for infant sex and birth order (first, later)"</t>
  </si>
  <si>
    <t>Used block randomisation but unclear how they generated the sequence</t>
  </si>
  <si>
    <t>1 1/2 hours</t>
  </si>
  <si>
    <t>Women with masters degrees in Psychology or social work and with clinical experience.</t>
  </si>
  <si>
    <t>Based on attachment theory. "The main focus of the intervention was to respond to the affective experiences of mother and child, both as reported by the mother and as observed through the motherchild interaction. There was no didactic teaching. Instead, the intervenors sought to alleviate the mothers' psychological conflicts about their children and to provide developmental information that was clinically timed and tailored to the child's temperament and individual style. The developmental information focused on areas relevant to quality of attachment, such as contingency to signals, availability of age-appropriate opportunities for exploration, and negotiation of infantmother conflicts to promote a goal-corrected partnership."</t>
  </si>
  <si>
    <t>Strange situation at baseline but not at post-treatment (due to age of children), employed a method that was modelled after the strange situation but has a longer duration</t>
  </si>
  <si>
    <t xml:space="preserve">Avoidance and resistance measured using "Ainsworth et al.'s (1978) interactive behavior scales." i.e. They carried out an extended version of the strange situation procedure and used the Ainsworth classification systems. Security of attachment was assessed using the 90-item Attachment Q-sort (Waters &amp; Deane, 1985). </t>
  </si>
  <si>
    <t>"We selected avoidance and resistance toward the mother as entry and outcome measures because these behaviors are useful indicators of anxious attachment during and after infancy (Main et al., 1985)."</t>
  </si>
  <si>
    <t>Control - no information given.</t>
  </si>
  <si>
    <t>"The Strange Situation was coded by...judges...scored by coders who were blind to the 12-month classification and group assignment of the dyads. Different coders scored the home and laboratory measures. In the 24-month laboratory situation, the free-play measures and reunion measures were scored by different coders. Intervention process raters had no access tobother outcome data. These procedures were adopted to protect the independence of the different ratings."</t>
  </si>
  <si>
    <t xml:space="preserve">Ok blinding - unclear if they were sill blind at 24m but will make the assumption that they were. </t>
  </si>
  <si>
    <t>Own measure</t>
  </si>
  <si>
    <t>Cont: Maternal responsivity</t>
  </si>
  <si>
    <t>Cont: Maternal initiation of interaction</t>
  </si>
  <si>
    <t>Cont: Avoidant Attachment</t>
  </si>
  <si>
    <t>Cont: Ambivalent/Resistant Attachment</t>
  </si>
  <si>
    <t>Attachment Q-Set/Q-Sort</t>
  </si>
  <si>
    <t>Maternal attitudes scale</t>
  </si>
  <si>
    <t>Used own scales to measure: empathic responsiveness, initiation of interaction, restriction of affect, angry behaviour in child, behavior on reunion. Maternal child-rearing attitudes.-Egeland et al.'s (1979) abbreviated version of the Maternal Attitude Scale (Cohler et al.,1970) - assessed encouragement of reciprocity.</t>
  </si>
  <si>
    <t>Cont: Encouragement of reciprocity</t>
  </si>
  <si>
    <t>Cont: Anger (Child)</t>
  </si>
  <si>
    <t>Lower middle class mothers with an insecure representation of attachment as assessed by the adult attachment interview</t>
  </si>
  <si>
    <t>"...we implemented two types of short-term home-based intervention with mothers who were selected on the basis of their insecure representation of attachment; one type of intervention focused at the behavioral level, directed at enhancing maternal sensitivity, and one focused at the representational level, with additional discussions about the mother’s own attachment experiences, aiming at affecting the mother’s representation of attachment."</t>
  </si>
  <si>
    <t>NL</t>
  </si>
  <si>
    <t>"...town hall records of a city in the western part of The Netherlands, we identified mothers with a firstborn, 4-month-old child, and in the children’s health centers of five neighboring villages nurses handed new parents written material with information about the study."</t>
  </si>
  <si>
    <t>Video feedback</t>
  </si>
  <si>
    <t>Video feedback + discussions group</t>
  </si>
  <si>
    <t>Mothers had to have more than 8 but less than 14 years of formal education. Participants had to have insecure classifications of attachment as measured by the adult attachment interview. "We decided to include all dismissing and preoccupied mothers, whether or not they were classified as unresolved as well."</t>
  </si>
  <si>
    <t>Mothers had an insecure attachment classification</t>
  </si>
  <si>
    <t>7-10m</t>
  </si>
  <si>
    <t>Bakermans-Kranenberg 1998</t>
  </si>
  <si>
    <t>13 months</t>
  </si>
  <si>
    <t>4 visits</t>
  </si>
  <si>
    <t xml:space="preserve">1 and a half hours - 3 hours each visit. </t>
  </si>
  <si>
    <t xml:space="preserve">4 visits - 1 and a half hours - 3 hours each visit. </t>
  </si>
  <si>
    <t>4 months. Intervening periods of 3-4 weeks between each session</t>
  </si>
  <si>
    <t>7-10 months</t>
  </si>
  <si>
    <t>"...intervention efforts were directed at promoting maternal sensitivity by means of written information about sensitive parenting and video feedback." Each week had a different theme e.g. 'sharing emotions and affective attunement' and 'baby's contact seeking and infant exploration behaviour' and at the end of the session leaflets relating to different themes would be given to the parents. Each session would involve videoing the mother-infant dyad at the beginning of the session to be used for feedback at the next session.</t>
  </si>
  <si>
    <t>"In the Video Group intervention efforts were directed at promoting maternal sensitivity by means of written information about sensitive parenting and video feedback...in the Video+Discussions Group additional discussions about the mother’s attachment experiences took place, aiming at affecting the mother’s representation of attachment." Involved videofeedback as in the other group but the intervenors spoke with the mothers about their own attachment experiences when they were young. Each week had a different theme e.g. emotions associated with the parents parenting style and the process of breaking away from the parent during adolescence.</t>
  </si>
  <si>
    <t xml:space="preserve">1st and 2nd study authors (both professors). </t>
  </si>
  <si>
    <t>Mother and Infant.</t>
  </si>
  <si>
    <t xml:space="preserve">Mother's representation on attachment. Adult Attachment Interview (George et al, 1985). </t>
  </si>
  <si>
    <t>Maternal sensitive responsiveness - Ainsworth's rating scale for sensitivity (Ainsworth, et al., 1974)</t>
  </si>
  <si>
    <t>"Two coders, blind to other data concerning the dyads, independently assigned scores to the mothers..."</t>
  </si>
  <si>
    <t>Pioneer award from the Netherlands Organization for Scientific Research</t>
  </si>
  <si>
    <t>Ainsworth's sensitivity scale</t>
  </si>
  <si>
    <t>Missing data for strange situation (infant-mother attachment) and adult attachment classification.</t>
  </si>
  <si>
    <t>Unclear randomisation, allocation concealment, drop out rate, method of analysis, missing outcomes.</t>
  </si>
  <si>
    <t>Heinicke 1999</t>
  </si>
  <si>
    <t>RELATIONSHIP-BASED INTERVENTION WITH AT-RISK MOTHERS: OUTCOME IN THE FIRST YEAR OF LIFE</t>
  </si>
  <si>
    <t>"All families receiving prenatal care at the UCLA OB/GYN and Pediatric Continuity Care Clinics who met the following criteria...(1) Are having their first child, (2) no member of the family is suffering from serious health complications, (3) do not currently have a DSM-IV Axis I diagnosis, (4) are not currently using drugs, (5) speak English, (6) live within a 20-min drive of the hospital, (7) the mother is 17 years or older, and (8) are identified as at-risk by a social history interview...the presence or absence of the following 12 risk characteristics...(1) The mother is poor and receiving aid (AFDC, Medi-Cal), (2) mother lacks support (partner, family and/or friends), (3) pregnancy not wanted, (4) mother victim of childhood physical abuse, (5) mother victim of childhood sexual abuse, (6) mother victim of childhood emotional abuse, (7) mother victim of childhood rape, (8) mother victim of childhood violence, (9) mother experienced suicidal thoughts in the past, (10) mother referred for mental/health counseling in the past, (11) mother treated for drug and/or alcohol addiction in the past, and (12) mother homeless."</t>
  </si>
  <si>
    <t xml:space="preserve">At risk for inadequate parenting due to several RFs (see inclusion criteria). All mothers were poor and lacked support. </t>
  </si>
  <si>
    <t>Coin toss</t>
  </si>
  <si>
    <t>"Once two consecutive families had agreed to participate, a coin toss by a person who had had no contact with the families determined which of the two families would be in the home-visiting and which in the pediatric follow-up group."</t>
  </si>
  <si>
    <t>declined to participate.</t>
  </si>
  <si>
    <t>Low drop out but no ITT.</t>
  </si>
  <si>
    <t>"Home visits were carried out by mental health professionals with experience in child development and family systems approaches."</t>
  </si>
  <si>
    <t>Whole family. "Intervention may be with the couple or directly with the father, the members of their families, or other important figures like friends. Thus, in 42% of the families the father was often involved in the work, in 45% of the families he was sometimes involved, and in only 13% of the families was he not involved."</t>
  </si>
  <si>
    <t>Relationship-based intervention, as defined in the UCLA family development project."...the primary goal of the intervention...is to offer the mother the experience of a stable trustworthy relationship that conveys understanding of her situation, and that promotes her sense of selfefficacy through a variety of specific interventions (Bandura, 1986). Steps need to be taken to enhance the positive connection and the sense of trust to allow the mother to work on her problems. These steps include ensuring the continuity of the appointments, sharing the pleasure in the infant, explaining the nature of the project, and sharing positive feelings." "...the Specific Interventions are organized around Enhancing the Mother’s Communication and Personal Adaptation, Alternate Approaches to Her Relationship to Her Child, and Direct Affirmation and Support. In regard to the first two domains, the intervenor listens, expresses empathy, and helps the mother to focus her concerns. What in turn are the corollaries and antecedents of these concerns? Guided by the principles delineated by Meichenbaum (1979) and Bandura (1986), specific interventions include alternate ways of perceiving the concerns, resolving the concerns, and evaluating the solutions. In some instances, the concerns and their resolution are linked to internal conflicts that are discussed and interpreted. In regard to parent–child and child development issues, the joint observation of the child, the providing of information, and the modeling of alternate solutions (Bandura, 1986) provide additional means for resolving these issues. "The intervention is comprehensive in that in addition to the home-visiting and possible referral to community resources, a weekly mother–infant group is available from infant age 3 to 15 months. "</t>
  </si>
  <si>
    <t>Pediatric follow up - "...included developmental evaluations, feedback on the evaluations, and referral to other services as needed, but not home visits or mother–infant group."</t>
  </si>
  <si>
    <t xml:space="preserve">60 minute visits in late pregnancy and in the first year every other week in the second year and telephone and follow up contacts in the third and fourth year. </t>
  </si>
  <si>
    <t xml:space="preserve">Weekly for first year, fortnightly for second year. </t>
  </si>
  <si>
    <t>"...the average number of sessions [mother-infant group sessions not home-visiting] attended was 17 [range 0-43]. The actual average number of visits [home visits] completed was approximately three per month in the first year and one and a half per month in the second year. No families dropped out before the child’s age of two."</t>
  </si>
  <si>
    <t>2 years.</t>
  </si>
  <si>
    <t>Administered Bayley Scales of Infant Development in the lab (Bayley, 1969) at 6 and 12 months. The videotaped behavior of the mother and infant during this testing also provided the database for making the same four global Parent–child and Child ratings done in the home. After the administration of the Bayley Scales, the Infant’s and Mother’s Response to Separation was also filmed and rated, using a procedure similar to the strange situation.  Five global mother– infant and infant ratings were based on the mother’s and infant’s behavior in the Bayley test situation (a) Mother Responsiveness and Efficiency in Meeting the Child’s Needs, and (b) the Child’s Expectation of Being Cared For. Measures relevant to mother encouragement of task involvement and child task involved - Global Ratings in Bayley Test Situation—Two ratings based on the Bayley Scale testing situation are: (a) Mother Encourages Task Involvement in test situation, and (b) Child Shows Endurance in test situation.  Ratings of the Mother–Child Play—Three STEEP ratings based on the period of mother–child free play are relevant to task involvement: (a) The Mother Is Engaged with Her Child, (b) the Child Is Task Involved, and (c) the Mother–Child Play Is Characterized by Synchrony or give and take.</t>
  </si>
  <si>
    <t>No - used validated measures but derived their own constructs.</t>
  </si>
  <si>
    <t xml:space="preserve">Pediatric Continuity Care Clinics </t>
  </si>
  <si>
    <t>"This study shows that a home-visiting, relationship-based intervention, as defined in the UCLA Family Development Project, affects certain areas of family functioning by the time an infant reaches 12 months."</t>
  </si>
  <si>
    <t xml:space="preserve">Bayley test situation </t>
  </si>
  <si>
    <t>Free play task</t>
  </si>
  <si>
    <t>Bayley scales of infant development</t>
  </si>
  <si>
    <t>Cont: Mental development index</t>
  </si>
  <si>
    <t>Cont: Performance development index</t>
  </si>
  <si>
    <t>Robert-Tissot 1996</t>
  </si>
  <si>
    <t xml:space="preserve">0-2 years. </t>
  </si>
  <si>
    <t>Schuler 2000</t>
  </si>
  <si>
    <t>Mother–Infant Interaction: Effects of a Home Intervention and Ongoing Maternal Drug Use. Maureen E. Schuler, Prasanna Nair, Maureen M. Black, and Laurie Kettinger.</t>
  </si>
  <si>
    <t>"The purpose of this research was to compare mother–infant interaction among drug-using mothers who did and did not receive a home-based intervention."</t>
  </si>
  <si>
    <t>"Participants were part of an ongoing longitudinal randomized clinical trial among drug-using women and their infants. They were recruited from a university hospital that serves a largely inner-city African American population."</t>
  </si>
  <si>
    <t>"Women were eligible for recruitment if they or their infants had a positive urine toxicology screen at birth or if a history of recent drug use was noted in the medical charts."</t>
  </si>
  <si>
    <t>"Infants who were not discharged into the care of their mothers were not eligible. Infants who had serious developmental or congenital problems that required special services (e.g., spina bifida) were not eligible because the services received by the infants often included a home-visiting component, which would have interfered with the randomization in this study."</t>
  </si>
  <si>
    <t>Control - African-American lay visitor - group received brief monthly home tracking visits to reduce attrition.</t>
  </si>
  <si>
    <t>"The mean number of home visits made to the control families during the first 6 months was 2.7 (SD = 1.7, range = 0–7)"</t>
  </si>
  <si>
    <t>Monthly.</t>
  </si>
  <si>
    <t xml:space="preserve">Weekly. </t>
  </si>
  <si>
    <t>0-6m.</t>
  </si>
  <si>
    <t>Lay visitors - middle-age African American women who had previous experience making home visits and knew the community where the mothers lived.</t>
  </si>
  <si>
    <t>"The mean number of visits made during the first 6 months was 8.9 (SD = 5.6, range = 0–23)..."</t>
  </si>
  <si>
    <t>"...the mean length was 30.1 min (SD = 5.8)."</t>
  </si>
  <si>
    <t>Based on the infant health and development program (1990). Parent component: goal was to increase maternal empowerment by enhancing the mother's ability to manage self-identified problems by using existing services and family and social supports. The topics covered during the maternal component included housing, public assistance programs. Also included relationship building between the mother and home visitor, caretaker’s personal problems/concerns, infant development, and health education. Infant component: goal...was to promote infant development by using...games and activities. The home visitors were trained to use the HELP at Home: Hawaii Early Learning Profile (1991)...containing 650 developmental skills for children ages birth to 36 months. An activity sheet to use as a guide to help parents learn about child development accompanies each developmental skill. The home visitors modeled the behavior/activity on the sheet. By teaching mothers appropriate ways to play with their infants, our goal was to enhance communication between mothers and infants and to help the mothers provide a developmentally stimulating play environment.</t>
  </si>
  <si>
    <t xml:space="preserve">Ok blinding </t>
  </si>
  <si>
    <t>"Research assistants who were unaware of the intervention status of the mothers and infants conducted all evaluation visits in a hospital clinic."</t>
  </si>
  <si>
    <t>"Observation data were dropped from 13 families because the interaction involved a caretaker other than the mother, and data from 8 families were lost because of mechanical difficulties (the camera was out of focus or knocked off balance)."</t>
  </si>
  <si>
    <t>National institute on drug abuse.</t>
  </si>
  <si>
    <t>Maternal responsiveness</t>
  </si>
  <si>
    <t xml:space="preserve">Maternal responsiveness </t>
  </si>
  <si>
    <t>Cowan&amp;Cowan1992 rating scales</t>
  </si>
  <si>
    <t>Cont: Infant warmth</t>
  </si>
  <si>
    <t>Used videotaped observations of mothers and infants during feeding at 6 months. Scored the mother–infant interactions by using rating scales (Cowan&amp;Cowan, 1992) that were used previously in a population of at-risk, inner-city, African American families (Hutcheson et al., 1997). Each item on the parent rating scale and infant rating scale represented a global rating of the behavior during the 10-min interaction. Items were scored on a 5-point scale ranging from 1 (very low) to 5 (excessive). 17 maternal behaviours rated were: pleasure, displeasure, respect, confidence, expressiveness, precision in language, structure, warmth, coldness, anger, responsiveness, interactiveness, creativity, activity level, happiness, sadness, and anxiety. The 14 infant behaviors were warmth, coldness, dependency, autonomy, anger, enthusiasm, frustration, expressiveness, curiosity, activity level, interactiveness, attentiveness, happiness, and sadness. "We ran two principal components analyses to reduce the number of maternal and infant interaction dimensions. Only those dimensions with factor loadings above .50 were retained. Five maternal dimensions were selected to form a maternal responsiveness factor: responsiveness, confidence, structure, lack of anger, and lack of anxiety...Eight infant dimensions were selected to form an infant warmth factor: warmth, enthusiasm, interactiveness, happiness, curiosity, lack of coldness, lack of anger, and lack of frustration..."</t>
  </si>
  <si>
    <t xml:space="preserve">No. </t>
  </si>
  <si>
    <t>See outcomes column.</t>
  </si>
  <si>
    <t>Horowitz 2001</t>
  </si>
  <si>
    <t>Mothers with postpartum depression</t>
  </si>
  <si>
    <t>"To test the efficacy of an interactive coaching intervention to promote responsiveness between mothers experiencing postpartum depressive symptoms (PPDS) and their infants."</t>
  </si>
  <si>
    <t>Promoting Responsiveness between Mothers with Depressive Symptoms and Their Infants (June Andrews Horowitz, Margaret Bell, JoAnn Trybulski, Barbara Hazard Munro, Deborah Moser, Shelley A. Hartz, Lisa McCordic, Elyse Shirley Sokol)</t>
  </si>
  <si>
    <t>The Dyadic Mutuality Code (DMC) (Censullo, 1991; Censullo, Bowler, Lester, &amp; Brazelton, 1987) assesses the level of responsiveness in the maternal-infant relationship. Responsiveness is defined as the mother’s ability to accommodate to her infant’s behavior and to give it meaning through regulation of her own behavioral responses. Based on live or videotaped observations of face-to-face interaction. The DMC contains six items that are key components of responsive maternal-infant interactions: mutual attention, positive affect, turn-taking, maternal pauses, infant clarity of cues, and maternal sensitivity (Censullo, 1991). Items are scored as 1 or 2 and are summed for a total score. Scores ranging from 6-8, 9, and 10-12 are categorized as low, moderate, and high responsiveness respectively, or are treated as continuous data.</t>
  </si>
  <si>
    <t>Interaction coaching for at-risk parents and their infants (ICAP)</t>
  </si>
  <si>
    <t>15mins.</t>
  </si>
  <si>
    <t>Designed to strengthen the early dyadic relationship...5-minute observation of mother-infant..interaction. Six key elements comprised the intervention: (a) teaching the mother to identify the infant’s behavioral cues and to tailor responses to match the infant’s preferences, (b) guiding the mother to position the infant in her line of vision, (c) demonstrating ways to modulate the use of pauses, imitation, sequences, and combinations of her facial expression, voice, and touch, (d) encouraging practice of suggestions and trial-and-error learning, (e) reinforcing sensitive responsiveness whenever it occurred, and (f) praising success."</t>
  </si>
  <si>
    <t>4-18 weeks postpartum.</t>
  </si>
  <si>
    <t>Research nurses' - advanced practice nurses (APNs) and graduate students in nursing also called research assistants (RAs).</t>
  </si>
  <si>
    <t>"One RA...was designated as the blinded coder of all videotaped mother-infant interaction data."</t>
  </si>
  <si>
    <t>Postnatal depression</t>
  </si>
  <si>
    <t>"English speaking women who delivered healthy babies...Healthy babies were defined as those infants discharged with a normal newborn exam...women’s EPDS responses indicated the presence of mild to severe depressive symptoms (&gt;10)…"</t>
  </si>
  <si>
    <t>"In Phase 2, a research nurse assigned eligible participants who indicated willingness to participate either to the treatment or control group by the sealed envelope technique and arranged a home visit."</t>
  </si>
  <si>
    <t xml:space="preserve">Unclear how sealed envelope technique was used. </t>
  </si>
  <si>
    <t>3 home visits in total (scheduled at 3-5wk intervals). "All women received three home visits when their babies were 4-8 weeks (Time 1), 10-14 weeks (Time 2), and 14-18 weeks old (Time 3)."</t>
  </si>
  <si>
    <t>"From a community-based population of 1,215 postpartum women in greater Boston…"</t>
  </si>
  <si>
    <t>Dyadic mutuality score - control group - Time 1 - 4-8wks (assessments administered after first session)</t>
  </si>
  <si>
    <t>"Of the 122 participants, 117 completed all phases of data collection." Assumption made that 122 people were randomised so low drop out rate, but unclear drop out in each group and no ITT.</t>
  </si>
  <si>
    <t>"This study was supported in part by Research Grant No. 12-FY98-0014 from the March of Dimes Birth Defects Foundation and a Research Incentive Grant from Boston College."</t>
  </si>
  <si>
    <t>Dyadic mutuality code</t>
  </si>
  <si>
    <t>Schuler 2002</t>
  </si>
  <si>
    <t>Ongoing Maternal Drug Use, Parenting Attitudes, and a Home Intervention: Effects on Mother-Child Interaction at 18 Months</t>
  </si>
  <si>
    <t>0-18m.</t>
  </si>
  <si>
    <t>Weekly and Biweekly. "...received weekly home visits during the first 6 months postpartum and biweekly...from 6 to 18 months…"</t>
  </si>
  <si>
    <t>18 months.</t>
  </si>
  <si>
    <t>"The mean number of visits made during the first 18 months was 19.9 (SD = 13.0, range = 0–57)…"</t>
  </si>
  <si>
    <t>"...the mean length was 28.5 minutes (SD = 4.6)."</t>
  </si>
  <si>
    <t>"The mean number of home visits made to the Control families during the first 18 months was 7.7 (SD = 4.2, range = 0–17)…"</t>
  </si>
  <si>
    <t>Videotaped child for 10mins during play. "Parenting attitudes were assessed using the Child Abuse Potential Inventory (CAPI). The CAPI is composed of six subscales: distress, rigidity, unhappiness, problems with child, problems with family, and problems from others. High scores on these subscales indicate worse parenting attitudes and signify a high potential for abuse...The CAPI subscales are highly correlated; therefore, they could not all be used in the present analyses. The rigidity subscale was chosen to represent parenting attitudes..." Used rating scales (same as above) to measure mother-child interaction. "Two principal components analyses were run to reduce the number of maternal and child interaction behaviors. Only those behaviors with factor loadings above .50 were retained. Nine maternal behaviors were selected to form an observed maternal competence factor: confidence, respect for child’s autonomy, creativity, responsiveness, interactiveness, precision, limit setting, structure, and maturity demands...Thirteen child behaviors were selected to form an observed child responsiveness factor: enthusiasm, persistence, compliance, creativity, attentiveness, warmth, lackof coldness, lackof defiance, lackof anger, lack of anxiety, lackof frustration, happiness, and lackof sadness..."</t>
  </si>
  <si>
    <t>"...based on intention to treat...Thus, mothers who were randomized into the intervention group were retained in that group, even if they refused all intervention (n = 6)." 21 participants dropped out overall (192 at start, 171 at 6m). 11% but no indication given of drop out in each group. Conflicts with what was reported in the FU paper.</t>
  </si>
  <si>
    <t>Unclear how many participants they had at onset, conflicting comments in paper: "...227 dyads were randomly assigned to either the Intervention (n = 114) or Control (n = 113)...Of the 114 Intervention families randomly assigned to the Intervention Group, 84 (73.7%) were seen at the 18-month visit...The present study included 131 families (64 Control, 67Intervention). Observation data were dropped from 35 families because someone other than the mother had custody of the child...and data from eight families were lost due to mechanical difficulties..." "The analyses in the present paper are based on intention to treat rather than the amount of intervention received...Thus, mothers who were randomized into the Intervention Group were retained in that group, even if they refused all intervention (n = 1).</t>
  </si>
  <si>
    <t>Maternal rigidity - control</t>
  </si>
  <si>
    <t xml:space="preserve">Maternal rigidity </t>
  </si>
  <si>
    <t>Schuler 2000/2002</t>
  </si>
  <si>
    <t>Cont: Maternal competence</t>
  </si>
  <si>
    <t>Cont: Child responsiveness</t>
  </si>
  <si>
    <t>Cont: Maternal rigidity</t>
  </si>
  <si>
    <t>Moran 2005</t>
  </si>
  <si>
    <t>MATERNAL UNRESOLVED ATTACHMENT STATUS IMPEDES THE EFFECTIVENESS OF INTERVENTIONS WITH ADOLESCENT MOTHERS. GREG MORAN, DAVID R. PEDERSON, AND ANNE KRUPKA</t>
  </si>
  <si>
    <t>Adolescent mothers</t>
  </si>
  <si>
    <t>"In the present study, the effectiveness of a brief intervention program designed to support adolescent mothers’ sensitivity to their infants’ attachment signals was evaluated."</t>
  </si>
  <si>
    <t>"Mothers who met the following criteria were initially approached during their postpartum stay in...hospital: less than 20 years of age, uneventful delivery, and infants born at full term with no medical complications. Those who lived in London [Ontario] and had expressed an interest in participating in the study were contacted again when the infant was 5 months of age."</t>
  </si>
  <si>
    <t>Adolescent mothers.</t>
  </si>
  <si>
    <t>Adult Attachment Interview (AAI, George, Kaplan, &amp; Main, 1985) at 6m.</t>
  </si>
  <si>
    <t>Home visitors- "...two mature women who had raised their own families and who were knowledgeable about infant development and attachment theory and research. One visitor had a PhD in child clinical psychology and the second visitor was an early childhood educator with over 10 years’ experience in working with children and families in preschool settings."</t>
  </si>
  <si>
    <t>Control - received one home visit at 9 months. "...interviewed about their current relationships and a videotape was made of infant–mother play, feeding, and other activities of the mother’s choice."</t>
  </si>
  <si>
    <t>Focus was on attachment theory. "The goal of intervening was to support the mother’s sensitivity to her infant." "Four...goals served as guides to the home visitors....1. to affirm parenting strengths already present in the mother. 2. to increase the mother’s awareness of how her behavior influenced her infant’s behavior. 3. looked for ways to augment the mother’s awareness of her infant’s signals and for ways to establish positive experiences for both the mother and the infant." "In the initial part of each visit, the home visitor focused on building rapport with the mother...The mother and infant were videotaped for about five minutes while playing with age-appropriate toys and the tape was played back for the mother to observe and discuss...the home visitor commented on maternal behavior that the infant appeared to enjoy and asked for the mother’s interpretation of her infant’s behavior. The discussion focused on identifying positive features of the interactions and on providing the mother with opportunities to ponder her infant’s motivational states."</t>
  </si>
  <si>
    <t>From the London, Ontario hospital after giving birth.</t>
  </si>
  <si>
    <t xml:space="preserve">Very low drop out. </t>
  </si>
  <si>
    <t>"...research grants from the Social Sciences and Humanities Research Council and Health Canada."</t>
  </si>
  <si>
    <t>Strange situation at 12m. Maternal behaviour Q-Sort (MBQS, 3rd edition; Pederson, Moran, &amp; Bento, 1998) to assessed maternal sensitivity.</t>
  </si>
  <si>
    <t xml:space="preserve">Request SDs for maternal behaviour q-set scores. </t>
  </si>
  <si>
    <t>Ammaniti 2006</t>
  </si>
  <si>
    <t>A PREVENTION AND PROMOTION INTERVENTION PROGRAM IN THE FIELD OF MOTHER–INFANT RELATIONSHIP. MASSIMO AMMANITI, ANNA MARIA SPERANZA, RENATA TAMBELLI, SERGIO MUSCETTA, LOREDANA LUCARELLI, LAURA VISMARA, FLAMINIA ODORISIO, AND SILVIA CIMINO</t>
  </si>
  <si>
    <t>3 groups: A group of depressive risk women (N=36) ; A group of psychosocial risk women (low educational level, low ses, single motherhood, family psychiatric history, history of physical or sexual abuse, antisocial behavior, life events such as loss, separation, abortion, number of children, and absence of social support) (N=34); A group of women with one or no psychosocial risk factor (N=40). Individuals in each group were divided equally amongst the intervention and control groups.</t>
  </si>
  <si>
    <t>"Mothers were contacted by maternity and child health services when they were in the second trimester of pregnancy"</t>
  </si>
  <si>
    <t>Included 3 groups of pps that they distributed across intervention and control (see primary issue column). "A group of depressive risk women...with one or no psychosocial risk factors CES-D=20, Psychosocial risk variable 0–1, A group of psychosocial risk women who reported low levels of depressive symptoms CES-D=10, Psychosocial risk variable 3..A group of women with one or no psychosocial risk factor and low levels of depressive symptoms (Low Risk) CES-D=10, Psychosocial risk variable 0–1 .</t>
  </si>
  <si>
    <t>Strange situation: disorganised attachment 29 out of 60 pps.</t>
  </si>
  <si>
    <t>"During the first year, mother–infant interactions were assessed in three different time periods: at 3 months through the Feeding Scale-Observational Scale for Mother–Infant Interaction During Feeding (Chatoor et al.  1997), at 6 months through the Face-to-Face–Still-Face Paradigm (Tronick, Asl, Adamson, Wise, &amp; Brazelton, 1978), and at 12 months through the Strange Situation Procedure (Ainsworth, Blehar, Waters, &amp; Wall, 1978). Mother–infant interactions at 3, 6, and 12 months were rated using the Scales of Mother–Infant Interactional System  (Speranza, Trentini, &amp; Celani, 2003). "Since different procedures were applied to assess mother–infant interactions at 3, 6, and 12 months, we developed an observational system that could be used to evaluate both the mother’s and infant’s behaviors and their interaction." Used various procedures to capture mother-infant interaction and then devised their own rating scales to assess the quality of the interaction.</t>
  </si>
  <si>
    <t>Variable - "...weekly schedule for the first semester and every 2 weeks in the second semester."</t>
  </si>
  <si>
    <t>"Our intervention program was based on the widespread experience of home visiting...designed to promote child development, improve parenting practices, and facilitate positive parent–child relationship (Korfmacher, 1999). The parents are encouraged to improve their competence and sensitivity toward their child, to observe their interactions with the baby, and to realize the importance of their influence on the child’s development...The aims of home visiting were directed: to enhance the mother’s capacity to read and interpret the signals and the behaviors of the child. The strategy of intervention had the aim to stimulate the mother–infant interaction facilitating mother’s personal potentiality and to avoid any direct advice. The intervention was theoretically based on the attachment theory..."</t>
  </si>
  <si>
    <t>"The home-visiting intervention was set up by professionals  e.g., psychologists and social workers  who were appositely trained and supervised on their work during the intervention."</t>
  </si>
  <si>
    <t>Italy</t>
  </si>
  <si>
    <t>Strange situation and others.</t>
  </si>
  <si>
    <t>"The purpose of the study was to analyze the efficacy of early home-visiting intervention in enhancing the quality of mother–infant interaction in psychosocial risk and depressive risk mother–infant dyads."</t>
  </si>
  <si>
    <t>"Two independent judges, blind to risk condition and to intervention, coded videotaped observations using the five rating scales…"</t>
  </si>
  <si>
    <t>Low drop out but available case used.</t>
  </si>
  <si>
    <t>Face-to-Face–Still-Face Paradigm</t>
  </si>
  <si>
    <t xml:space="preserve">Strange situation: maternal sensitivity, control: </t>
  </si>
  <si>
    <t>Klein-Velderman 2006</t>
  </si>
  <si>
    <t>"...implemented two types of short-term attachment-based interventions with insecure mothers and their first-born infants."</t>
  </si>
  <si>
    <t>Insecurely attached mothers.</t>
  </si>
  <si>
    <t>"Mothers with first-born 4-month-old children were identified by using town hall records of a city in the western part of The Netherlands and by using the records of the children’s health centers in five neighboring villages."</t>
  </si>
  <si>
    <t>"...mothers with more than 8 but less than 14 years of formal education were selected." Had to be rated as insecurely attached on the Adult Attachment Interview. "Mothers who were tentatively coded as dismissing or preoccupied...were included."</t>
  </si>
  <si>
    <t>Video feedback + discussions</t>
  </si>
  <si>
    <t>3 female home visitors, including the 1st and 2nd study authors (both professors). All had a university degree in education and child studies.</t>
  </si>
  <si>
    <t xml:space="preserve">Adult Attachment Interview (AAI, George, Kaplan, &amp; Main, 1985) </t>
  </si>
  <si>
    <t>"Coders were unaware of other data concerning the respondents."</t>
  </si>
  <si>
    <t>"...directed at stimulating and reinforcing maternal sensitivity by means of brochures about sensitive parenting and personalized video feedback."</t>
  </si>
  <si>
    <t>"In the VIPP-R group, additional discussions about the mother’s attachment experiences took place, aimed at affecting her representation of attachment, VIPP with a representational focus."</t>
  </si>
  <si>
    <t>States N=81 in analysis, meaning that no pps dropped out.</t>
  </si>
  <si>
    <t>Control 15/27 securely attached.</t>
  </si>
  <si>
    <t>Akai 2008</t>
  </si>
  <si>
    <t>Akai, C. E., C. L. Guttentag, et al. (2008). "Enhancing parenting practices of at-risk mothers." The journal of primary prevention 29(3): 223-242.</t>
  </si>
  <si>
    <t>"...evaluated the effectiveness of an intervention designed to improve early parenting by increasing understanding of infant developmental needs and promoting maternal responsiveness as indicated by increased positive behavior support for infants and decreased psychological control."</t>
  </si>
  <si>
    <t>My baby and me</t>
  </si>
  <si>
    <t>12-14 weeks.</t>
  </si>
  <si>
    <t>"...from local clinics, hospitals, and social service agencies."</t>
  </si>
  <si>
    <t>12-14 weeks ( 4 and a half months.)</t>
  </si>
  <si>
    <t>"Criteria for participation were low maternal education...or low family income…"</t>
  </si>
  <si>
    <t>3.5m</t>
  </si>
  <si>
    <t>5.5m</t>
  </si>
  <si>
    <t>"...mean length of total involvement in intervention sessions was 15.3 weeks (SD = 4.4)."</t>
  </si>
  <si>
    <t>Matched blocking procedure.</t>
  </si>
  <si>
    <t>"Mother–infant dyads were randomly assigned...using a matched blocking procedure (Matthews 2000)."</t>
  </si>
  <si>
    <t>"...attempted to improve parenting...:(1) minimizing harsh and intrusive psychologically-controlling behavior, (2) facilitating developmentally-appropriate understanding of infants’ needs, and (3) promoting warm nurturing behavior, including congruent, positive emotional expression. To achieve these ends, we tested a packaged intervention with three modules: responsiveness training, developmental knowledge training, and loving touch training." Included video feedback, education and infant massage. In addition to what the control received i.e. parenting literature and community referrals.</t>
  </si>
  <si>
    <t>3-6 months at start so would have finished the intervention between 7-10 months.</t>
  </si>
  <si>
    <t>Bachelor's level parent facilitators trained in the intervention.</t>
  </si>
  <si>
    <t>1 hour and a half</t>
  </si>
  <si>
    <t>"The PALS curriculum [responsiveness training] consisted of 10 home visits... In addition...mothers…received two supplementary sessions of developmental knowledge training...mothers engaged in dialogue and hands-on practice regarding principles discussed in two of the Take Time for Kids booklets. Loving touch training, an adaptation of infant massage using simple strokes, was also added to two of the existing sessions..."</t>
  </si>
  <si>
    <t>Control - received parenting literature and community referrals (Take Time for Kids booklets)</t>
  </si>
  <si>
    <t>Child abuse potential inventory (CAPI; Milner 1980) subcale of rigidity. Adult-adolescent parenting inventory (AAPI) (Bavolek and Keene 2001) belief in the value of corporal punishment and empathic awareness subscale.</t>
  </si>
  <si>
    <t>At risk mothers because of low education and low income.</t>
  </si>
  <si>
    <t>Low income, low education.</t>
  </si>
  <si>
    <t>MIO responsiveness</t>
  </si>
  <si>
    <t>Mother-infant observation (Mio) responsiveness subscale.</t>
  </si>
  <si>
    <t>24% attrition rate, unclear how many dropped out from each group.</t>
  </si>
  <si>
    <t>Cont: Empathic awareness</t>
  </si>
  <si>
    <t>Mother-Infant observation</t>
  </si>
  <si>
    <t>Adult-adolescent parenting inventory</t>
  </si>
  <si>
    <t>Yes - Requested ITT data and other relevant outcomes</t>
  </si>
  <si>
    <t>Hughes 2004</t>
  </si>
  <si>
    <t>The effects of the Webster-Stratton parenting program on maltreating families: fostering strengths. Jean R. Hughesa, Laurie N. Gottliebb</t>
  </si>
  <si>
    <t>Maltreating mothers.</t>
  </si>
  <si>
    <t>Waitlist control.</t>
  </si>
  <si>
    <t>4 months.</t>
  </si>
  <si>
    <t>"This study examined the effects of the Webster-Stratton parenting program on the parenting skills of maltreating mothers and on the autonomy of their children (3–8 years)." "This paper describes a randomized clinical trial that assisted maltreating mothers in learning how to provide three positive parenting conditions (involvement, autonomy-support, structure) and tested the effects on one critical child behavior, namely autonomy."</t>
  </si>
  <si>
    <t>"...mothers and their children on the caseload of the three child protection agencies drawn from an urban population in Eastern Canada."</t>
  </si>
  <si>
    <t>Webster-Stratton parenting programme in addition to TAU.</t>
  </si>
  <si>
    <t>"Child protection agency staff identified...and referred families to the study if (a) the mother was an active case with a child protection agency...;(b) the mother spoke English and had completed at least grade four education; (c) the target child was between the ages of 3 and 8 years (target child) or, if more than one child, the mother was willing to choose the child about whom she felt in greatest need of parenting; (d) the target child did not have a severe mental disability (e.g., retardation); (e) the mother and target child lived together; and (f) they freely agreed to participate...and provided informed, written consent."</t>
  </si>
  <si>
    <t>"Twelve (92%) of the treatment group families received six or more of the eight parenting program sessions."</t>
  </si>
  <si>
    <t>Random numbers chart</t>
  </si>
  <si>
    <t>"Following baseline assessment, 28 families were randomized (using a random numbers chart)…"</t>
  </si>
  <si>
    <t>3y (36m)</t>
  </si>
  <si>
    <t>8y (100m)</t>
  </si>
  <si>
    <t>5.25y</t>
  </si>
  <si>
    <t>1.5y</t>
  </si>
  <si>
    <t>"...standardized, videobased, modeling intervention based on Social Learning Theory (Bandura, 1977)...The facilitator assisted parents in learning how to take control of their parenting practices by helping them learn how to (a) play with and assist children to learn, (b) use praise and give reinforcement, (c) set age-appropriate limits, and (d) handle misbehavior."</t>
  </si>
  <si>
    <t>Total of 16 hours, divided in 8 weekly two hour sessions.</t>
  </si>
  <si>
    <t>2 hours each session.</t>
  </si>
  <si>
    <t>Family resource center. Parents work in small groups (4-8). At least one in-home coaching session to enhance engagement.</t>
  </si>
  <si>
    <t>Facilitator - "an experienced mental health nurse including work with child protection families."</t>
  </si>
  <si>
    <t>"Each assessment involved 2-hour home visits, conducted by two independent research assistants (blind to group assignment)."</t>
  </si>
  <si>
    <t>Videotaped mother-child interactions during two prescribed 10 minute play activities. The parenting skills observation scale (developed for this study). The scale contains 16 items divided into three subscales: (a) autonomy-support (6 items); (b) structure (6 items); and (c) involvement (4 items). Involvement defined as: 'Parenting behaviors that praise, nurture, and show appreciation toward child—attends, paces active interest according to child’s cues, shows facial animation toward child, physically and/or verbally nurtures'</t>
  </si>
  <si>
    <t>Parenting skills observation scale - involvement subscale</t>
  </si>
  <si>
    <t>Parenting skills obseration scale - involvement subscale</t>
  </si>
  <si>
    <t>moved away, work schedule conflict.</t>
  </si>
  <si>
    <t>Low drop out, but no ITT.</t>
  </si>
  <si>
    <t>"This study was supported by Health Canada through the National Health Research and Development Program Research Training Award, the Canadian Nurses Foundation, the Registered Nurses Association of Nova Scotia, McGill University (Graduate Studies), Dalhousie University (Graduate Studies), and the I.W.K. Children’s Hosptial Foundation."</t>
  </si>
  <si>
    <t>Parenting skills observation scale</t>
  </si>
  <si>
    <t>Taylor 1997</t>
  </si>
  <si>
    <t>NCATS and HOME</t>
  </si>
  <si>
    <t>15 months</t>
  </si>
  <si>
    <t>Nursing Child Assessment Teaching Scale</t>
  </si>
  <si>
    <t>Toth 2002</t>
  </si>
  <si>
    <t>The relative efficacy of two interventions in altering maltreated preschool children’s representational models: Implications for attachment theory. SHEREE L. TOTH, ANGELINE MAUGHAN, JODY TODD MANLY, MARY SPAGNOLA, AND DANTE CICCHETTI. Development and Psychopathology, 14 (2002), 877–908</t>
  </si>
  <si>
    <t>"A narrative story-stem task was used to evaluate the efficacy of two competing, developmentally informed preventive interventions for maltreated preschoolers and their mothers designed to modify children’s internal representations of self and of self in relation to other."</t>
  </si>
  <si>
    <t>4y</t>
  </si>
  <si>
    <t>0.57y</t>
  </si>
  <si>
    <t>recruited from social services.</t>
  </si>
  <si>
    <t>Determined maltreatment status using child protective service records and social services. Enrolled families with a pre-school aged child with documented maltreatment.</t>
  </si>
  <si>
    <t>Attended &lt;10 sessions i.e. insufficient 'dose' of therapy, childl was removed from the home, family moved away or refused to participate, eliminated due to incomplete narratives (outcomes).</t>
  </si>
  <si>
    <t>Drop out wasn't high but ITT wasn't used.</t>
  </si>
  <si>
    <t>"All assessments were conducted by female research assistants who were unaware of family maltreatment status, intervention status, and study hypotheses."</t>
  </si>
  <si>
    <t>60mins.</t>
  </si>
  <si>
    <t>4-5 years.</t>
  </si>
  <si>
    <t>Majority of sessions occurred in the centre, although periodic home visits did take place.</t>
  </si>
  <si>
    <t>Preschooler-Parent Psychotherapy (PPP)</t>
  </si>
  <si>
    <t>Psychotherapy</t>
  </si>
  <si>
    <t>Aim is to alter maternal representations and distortions through the therapeutic relationship. PPP therapists do not model appropriate mother-child interactions or seek to modify parenting behaviour or verbalisations through didatic instruction - rather they strive to respond to maternal statements and interactional parrents linking current maternal conceptualisations of relationships to mothers childhood caregiving experience. Therapeutic change in PPP is seen as resulting from increasing maternal understanding regarding the effects of prior relationships on current feelings and interactions. By expanding positive representations of the self and of the self in relation to others, it is expected that maternal sensitivit, responsivity and attunement to the child will improve.</t>
  </si>
  <si>
    <t>"...number of sessions held (PPP: M = 32.39 sessions, SD = 12.42)."</t>
  </si>
  <si>
    <t>Clinical therapist - Master's level therapist.</t>
  </si>
  <si>
    <t>Psychoeducational home visitation - PHV</t>
  </si>
  <si>
    <t>number of sessions: M=31.09, SD = 14.30</t>
  </si>
  <si>
    <t>Based on nurse-family partnership model. Various techniques used e.g. social supprt, CBT and psychoeducation. Used a didatic approach. Children were also enrolled in a 10m full day preschool program where they were taught school readiness and adaptive peer relationship skills.</t>
  </si>
  <si>
    <t>Community services as usual - this might have included individual psychotherapy for mothers mental health problem, family or marital counseling or support group/day treatment services.</t>
  </si>
  <si>
    <t>Maladaptive maternal representations.</t>
  </si>
  <si>
    <t>Maternal maladaptive representations.</t>
  </si>
  <si>
    <t>Spunk Fund.</t>
  </si>
  <si>
    <t>Coding manuals</t>
  </si>
  <si>
    <t>Cont: Maternal maladaptive representations</t>
  </si>
  <si>
    <t>Global relationship expectation scale</t>
  </si>
  <si>
    <t>Olds 1994</t>
  </si>
  <si>
    <t xml:space="preserve">"To examine, during the 3rd and 4th years of life, the health, development, rates of child maltreatment, and living conditions of children who had been enrolled in a randomized trial of nurse home visitation during pregnancy and first 2 years of their lives."
</t>
  </si>
  <si>
    <t>Teenage, low SES mothers.</t>
  </si>
  <si>
    <t>HOME inventory total score.</t>
  </si>
  <si>
    <t>"We actively recruited pregnant women if, at intake, they had no previous live births, they were less than 26 weeks of gestation, and
they had any one of the following characteristics that predispose to infant health and developmental problems: (1) young age (&lt;19 years), (2) single-parent status, (3) low socioeconomic status. We enrolled any woman who asked to participate, however, regardless
of her age, marital status or income, if she had no previous live births. This approach avoided creating a program that was stigmatized
as being exclusively for the poor, and by creating sample heterogeneity, it enabled us to determine whether the effects of the
program were greater for families at higher risk."</t>
  </si>
  <si>
    <t>"Women were recruited through a free antepartum clinic sponsored by the health department, the offices of private obstetricians, Planned Parenthood, the public schools and a variety of other health and human agencies."</t>
  </si>
  <si>
    <t>"Families...were stratified by marital status, race, and seven geographic regions within the county...These families were assigned at random to one of the four treatment conditions. At the end of the intake interview, the women drew their treatment assignments from a deck of cards. The stratification was executed by using separate decks for the groups defined by the women's race, marital status at intake, and, for white women, the geographic region in which they resided. To ensure reasonably balanced subclasses, the decks were reconstituted periodically to overrepresent those treatments with smaller numbers of subjects, a procedure similar to Efron's biased-coin designs."</t>
  </si>
  <si>
    <t>Stratification with random cards.</t>
  </si>
  <si>
    <t xml:space="preserve"> Prenatal and Infancy Nurse Home Visitation Have Enduring Effects on Qualities of Parental Caregiving and Child Health at 25 to 50 Months of Life?
</t>
  </si>
  <si>
    <t xml:space="preserve">"...designed to improve...maternal and child functioning." "...the nurses helped women improve their health-related behaviors, qualities of infant caregiving, and personal development by encouraging them to set small, achievable goals and to use problem-solving methods to gain control over the difficulties they encountered. The women’s accomplishments, in turn, enhanced their sense of competence in managing future problems. In an effort to create a home environment that was more conducive to optimal health behavior, the nurses involved other family members and friends in the pregnancy, birth, and early care of the child, and they linked families with other needed health and human services...They performed this work in the context of their establishing a long-lasting, therapeutic relationship with the mother and family..."
</t>
  </si>
  <si>
    <t>Control - screening and free transportation to clinics.</t>
  </si>
  <si>
    <t>Nurses.</t>
  </si>
  <si>
    <t>1 hour 15 minutes.</t>
  </si>
  <si>
    <t>average of nine visits during pregnancy, families were visited approximately every 2 weeks. Continued to visit until child was 2 years old. For 6 weeks after delivery the nurses visited families every week; 6wks-4 months...every 2 weeks;4-14 months, every 3 weeks; 14- 20 months, every 4 weeks; and 20-24 months, every 6 weeks. Under predetermined crisis conditions the nurses visited weekly.</t>
  </si>
  <si>
    <t>"mean number of visits completed from birth through the end of the program was 23."</t>
  </si>
  <si>
    <t xml:space="preserve">"...all assessments were conducted without awareness of the women’s and children’s treatment assignment."
</t>
  </si>
  <si>
    <t xml:space="preserve">HOME inventory. Also "observed the mothers’ interactions with their children and completed 7-point scales that rated the mothers’ warmth, control, and involvement." Unclear what the scales were, but data wasn't presented in sufficient detail to extract anyway. </t>
  </si>
  <si>
    <t>Ms and SDs not provided for maternal warmth, control and involvement assessments but all other outcomes have Ms and SD.</t>
  </si>
  <si>
    <t>Stanford-Binet Form L-M test of intelligence.</t>
  </si>
  <si>
    <t>Young low income mothers</t>
  </si>
  <si>
    <t>Follow up study</t>
  </si>
  <si>
    <t>Multiple grants</t>
  </si>
  <si>
    <t>34 months</t>
  </si>
  <si>
    <t>Stanford-Binet test of intelligence</t>
  </si>
  <si>
    <t>Olds 2002</t>
  </si>
  <si>
    <t>Home Visiting by Paraprofessionals and by Nurses: A Randomized, Controlled Trial</t>
  </si>
  <si>
    <t>"To examine the effectiveness of home visiting by paraprofessionals and by nurses as separate means of improving maternal and child health when both types of visitors are trained in a program model that has demonstrated effectiveness when delivered by nurses."</t>
  </si>
  <si>
    <t>"21 antepartum clinics serving low-income women in the Denver metropolitan area were invited to participate in the study."</t>
  </si>
  <si>
    <t>"Women were recruited if they had no previous live births and either qualified for Medicaid or had no private health insurance."</t>
  </si>
  <si>
    <t>"...an individual who knew nothing about the participants entered their dataminto a computer program that randomized individual women to treatment conditions. The randomization was conducted within strata from a model with 3 classification factors: maternal race/ethnicity (Hispanic, white non-Hispanic, African American, American Indian, or Asian), maternal gestational age at enrollment(&lt;32 vs 32+ weeks), and geographic region of residence (4 regions)."</t>
  </si>
  <si>
    <t>Control - provided developmental screening and referral services for their children at 6, 12, 15, 21, and 24 months old.</t>
  </si>
  <si>
    <t>Nurses - required to have BSN degrees and experience in community or maternal and child health nursing.</t>
  </si>
  <si>
    <t>"...based on one tested previously (see above) and has 3 broad goals: 1) to improve maternal and fetal health during pregnancy by helping women improve their health-related behaviors; 2) to improve the health and development of the child by helping parents provide more competent caregiving; and 3) to enhance parents’ personal development by helping them plan future pregnancies, continue their education, and find work."</t>
  </si>
  <si>
    <t>"Nurses completed an average of 6.5 (range: 0–17) home visits during pregnancy and 21 (range: 0–71) visits during infancy."</t>
  </si>
  <si>
    <t>"Data were gathered by staff members who were unaware of the women’s treatment assignment…"</t>
  </si>
  <si>
    <t>Bayley scales of infant development (MDI); Child behaviour checklist (Achenbach)</t>
  </si>
  <si>
    <t>Mother-infant interaction was videotaped using two validated procedures (Nursing Child Assessment Teaching Scale) and (Emotional Availability Scale, Biringen). "Factor analysis of subscale scores for maternal and infant behaviors identified a single internally consistent principal component, responsive interaction..." HOME environment also assessed using the HOME scales.</t>
  </si>
  <si>
    <t>Low-income. Only extracted outcomes based on whole sample (all low income mothers) but also included subgroup analysis of 'low psychological resource' mothers i.e. at higher risk.</t>
  </si>
  <si>
    <t>Low income.</t>
  </si>
  <si>
    <t>Cont: Nurturing home environment</t>
  </si>
  <si>
    <t>Walkup 2009</t>
  </si>
  <si>
    <t>Randomized Controlled Trial of a Paraprofessional-Delivered In-Home Intervention for Young Reservation-Based American Indian Mothers</t>
  </si>
  <si>
    <t>Young, reservation-based American Indian mothers.</t>
  </si>
  <si>
    <t>"To evaluate the efficacy of a paraprofessional-delivered, home-visiting intervention among young, reservationbasedAmerican Indian (AI) mothers on parenting knowledge, involvement, and maternal and infant outcomes."</t>
  </si>
  <si>
    <t>Family spirit</t>
  </si>
  <si>
    <t>Olds 2004</t>
  </si>
  <si>
    <t>Effects of Home Visits by Paraprofessionals and by Nurses: Age 4 Follow-Up Results of a Randomized Trial</t>
  </si>
  <si>
    <t>"To examine the effects of prenatal and infancy home visiting by paraprofessionals and by nurses from child age 2 through age 4 years."</t>
  </si>
  <si>
    <t>2-4 years.</t>
  </si>
  <si>
    <t>Child behaviour checklist (Achenbach).</t>
  </si>
  <si>
    <t>HOME inventory to assess home environment. Mothers were observed with their children in a free-play session and their interactions were coded using the emotional availability scales.</t>
  </si>
  <si>
    <t>4.15y</t>
  </si>
  <si>
    <t>0.16y</t>
  </si>
  <si>
    <t>Low drop out but no ITT. More people completed 4 year FU than 12m FU.</t>
  </si>
  <si>
    <t>4 years</t>
  </si>
  <si>
    <t>Home visiting.</t>
  </si>
  <si>
    <t>"Mothers were ineligible if they had extreme medical, legal, or social problems that precluded their ability to participate in visits or assessments, for example, mothers with medical, psychiatric, or substance abuse problems that required extended hospitalization or residential care off the reservation or legal problems that resulted in incarceration...mothers who were at acute risk for self or others at the time of consent were not eligible."</t>
  </si>
  <si>
    <t>"Expectant AI mothers aged 12 to 22 years and with 28 weeks or lesser of gestation were eligible for participation."</t>
  </si>
  <si>
    <t>"...recruited from prenatal and school-based clinics in four Indian Health Service catchment areas on the Navajo and White Mountain Apache reservations in New Mexico and Arizona…"</t>
  </si>
  <si>
    <t>"The randomization sequence, generated by the Web site http://randomization.com was stored confidentially by the data manager…"</t>
  </si>
  <si>
    <t>Confidentially stored.</t>
  </si>
  <si>
    <t>"Neither the participants nor the interventionists were blind to study group assignment."</t>
  </si>
  <si>
    <t>23 one hour home visits</t>
  </si>
  <si>
    <t>Control - breast-feeding/nutrition education - designed to provide the same level of home support as the intervention</t>
  </si>
  <si>
    <t>Addressed prenatal and newborn care and maternal life skills. "...based on recommendations and standards...in the American Academy of Pediatrics’ Caring for Your Baby and Child: Birth to Age 5...includes...prenatal and infant-care parenting lessons...family planning, substance abuse prevention, and problemsolving and coping-skills lessons...carefully crafted to reflect local native practices..."</t>
  </si>
  <si>
    <t>Paraprofessional. "...AI women from the local community, bilingual in their native language and English, with at least a high school degree and work experience in health or human services...receiving approximately 500 hours of training in home-visiting methods and curricular content and demonstrating mastery and fidelity to the study protocol on oral and written examinations...also served as evaluators and were specifically trained to administer self-report and observational assessments..."</t>
  </si>
  <si>
    <t>"Interventionists also served as evaluators and were specifically trained to administer self-report and observational assessments with objectivity."</t>
  </si>
  <si>
    <t>No blinding - those delivering the interventions also administered the assessment.</t>
  </si>
  <si>
    <t xml:space="preserve">Parent involvement - self-report scale adapted from substance abuse and mental health services administration measures to assess participants level of direct involvement in infant care and support. Home inventory. </t>
  </si>
  <si>
    <t>Infant Toddler Social Emotional Assessment - measure of externalising and internalizing behaviour.</t>
  </si>
  <si>
    <t>Some - parent involvement measure was not validated.</t>
  </si>
  <si>
    <t>Young, American Indian mothers.</t>
  </si>
  <si>
    <t>Much higher drop out in intervention group.</t>
  </si>
  <si>
    <t>"Financial support for this work was provided by the Substance Abuse Mental Health Services Administration (SAMHSA I: Grant No.UD1SP08860, SAMHSA II: Grant No. UD1SP09588), and the Ford Foundation, the Annie E. Casey Foundation, and the C.S. Mott Foundation."</t>
  </si>
  <si>
    <t>Parent involvement measure</t>
  </si>
  <si>
    <t>Duggan 2004</t>
  </si>
  <si>
    <t>"To assess the impact of home visiting in preventing child abuse and neglect in the first 3 years of life in families identified as at-risk of child abuse through population-based screening at the child’s birth."</t>
  </si>
  <si>
    <t>Families at-risk of child abuse.</t>
  </si>
  <si>
    <t>Hawaii Healthy Start Program.</t>
  </si>
  <si>
    <t>In hospital where child was born.</t>
  </si>
  <si>
    <t>3-5 years.</t>
  </si>
  <si>
    <t>"Families are enrolled on Level 1 and are to be visited weekly. Family achievement of milestones in healthy functioning is to be monitored and families are promoted to service levels with lower expected visit frequency as family functioning improves, from biweekly (Level 2) to monthly (Level 3), then quarterly (Level 4)."</t>
  </si>
  <si>
    <t>Trained Paraprofrofessional home visitors (min education required = high school diploma or equivalent) with professional supervision. "...home visitors completed 5 weeks of core training...Training covered topics ranging from child development and parent-child interaction to the dynamics of child abuse, crisis intervention, problem solving, and domestic violence."</t>
  </si>
  <si>
    <t>"...home visitors to provide a range of services. They are to establish a trusting relationship with parents...model problem-solving skills and help families access needed services, such as income and nutritional assistance, education, and services to address risks such as domestic violence, parental substance abuse, and poor mental health...provide parenting education, model effective parent-child interaction..."</t>
  </si>
  <si>
    <t>Mother and where possible Father and infant.</t>
  </si>
  <si>
    <t>Pregnancy (28wks gestation) to 6m postpartum</t>
  </si>
  <si>
    <t>0-3 years ("First three years of life"</t>
  </si>
  <si>
    <t>Random numbers table.</t>
  </si>
  <si>
    <t>"Study group assignments were predetermined using a table of random numbers. Subjects were randomized within program site."</t>
  </si>
  <si>
    <t>HOME infant toddler version at ages 1 and 2 and child version at age 3 - subscales of acceptance of the child's behaviour and maternal responsivity to the child.</t>
  </si>
  <si>
    <t>Control - unclear what control entails.</t>
  </si>
  <si>
    <t>HOME responsivity subscale</t>
  </si>
  <si>
    <t>Randomized trial of a statewide home visiting program: impact in preventing child abuse and neglect</t>
  </si>
  <si>
    <t>Low drop out, but didn't use ITT.</t>
  </si>
  <si>
    <t>"...primarily directed not at the...depression...but at problems identified by the mother in the management of her infant (e.g. feeding or sleeping), as well as at observed problems in the quality of the mother–infant interaction...the mother was provided with advice about managing particular infant problems, was helped to solve such problems...was encouraged to examine her patterns of thinking about her infant and herself as a mother, and was helped through modelling and reinforcement to alter aspects of her interaction style"</t>
  </si>
  <si>
    <t>Duggan 1999</t>
  </si>
  <si>
    <t>Evaluation of Hawaii's healthy start program</t>
  </si>
  <si>
    <t>"Hawaii's Healthy Start Program (HSP) is designed to prevent child abuse and neglect and to promote child health and development in newborns of families at risk for poor child outcomes."</t>
  </si>
  <si>
    <t>Hawaii's Healthy Start Program</t>
  </si>
  <si>
    <t>Mothers at risk of child abuse and neglect [RFs: ethnicity, mother's age, parent substance use, domestic violence]</t>
  </si>
  <si>
    <t>Families living in any one of four communities on Oahu and delivering a child at Kapiolani Maternity Hospital</t>
  </si>
  <si>
    <t>" Screening was carried out daily at the obstetrical unit by reviewing mothers' medical records to measure family risk for abuse in 15 areas: parents not married;   unemployed    partner;   inadequate income;   unstable housing; lack  of  telephone; less  than high school  education; inadequate emergency contacts; marital or family problems; history of abortions; abortion unsuccessfully sought or attempted; adoption sought; history of substance abuse; history of psychiatric care; history of depression; and inadequate prenatal care. When a mother's record suggested risk...the  EID worker interviewed the mother  to determine risk more precisely  using Kempe's Family Stress Checklist."</t>
  </si>
  <si>
    <t>Based on Henry Kempe's lay therapy program and the work of Selma Fraiberg - goal is to identify families at risk and through home visitors, they earn a family's trust and focus on family strengths to reduce risk. "Home  visitors sought first to establish trusting relationships with parents, using an empathetic,  nonjudgmental  listening  style and actively assisting  parents to  address existing crises. Once  immediate crises were resolved, home visitors helped families identify and build on their strengths to improve family functioning. Home visitors role modeled problem-solving skills and helped link families with needed  services, such as housing, income...assistance...and educational and vocational training...providing parenting  education,  modeling effective parent-child interaction..."</t>
  </si>
  <si>
    <t>0-5 years of life.</t>
  </si>
  <si>
    <t>Families were expected to remain the program for at least 3 years.</t>
  </si>
  <si>
    <t>Weekly visits at first, gradually decreasing to quarterly visits as family functioning improved.</t>
  </si>
  <si>
    <t>Trained paraprofessionals recruited from the community, supervised by professionals with formal training in early childhood education, social work or nursing.</t>
  </si>
  <si>
    <t>"Using a table of random numbers,  the  evaluation  staff  informed the  EID  worker  [Early Identification, those who screed pps] of  the family's  group assignment."</t>
  </si>
  <si>
    <t>Allocation was not concealed.</t>
  </si>
  <si>
    <t>"Precautions to  minimize the threat  of  biased  measurement include the independence of evaluation staff from HSP itself, the prevention of  interviewers from knowing families' group status, the use of objective measures, and the use of multiple data sources to supplement participants' memories." But earlier it says that evaluation staff informed the EID worked of the family's group assignment.</t>
  </si>
  <si>
    <t>Unclear if assessors were blind or not.</t>
  </si>
  <si>
    <t>Control - unclear as to what the control involved.</t>
  </si>
  <si>
    <t>Learning environment assessed by the HOME inventory.</t>
  </si>
  <si>
    <t xml:space="preserve">Mother-child interaction was assessed using the Nursing Child Assessment Satellite Training </t>
  </si>
  <si>
    <t>Nursing Child Assessment Satellite Training Scale</t>
  </si>
  <si>
    <t>Kemp 2011</t>
  </si>
  <si>
    <t>"We  report  the  results  of  the  ﬁrst  Australian randomised trial of a sustained nurse home visiting  intervention  commencing  antenatally  and continuing to child-age 2 years for families living in a  multicultural,  socioeconomically  disadvantaged  urban community."</t>
  </si>
  <si>
    <t>Pregnancy to the first 2 years post birth.</t>
  </si>
  <si>
    <t>Child and family nurses.</t>
  </si>
  <si>
    <t>Treatment content was tailore to the individual needs of the famiy, core components entailed: a) " the  nurse  supported and enabled the mother and the family to enhance their  coping  skills,  problem  solving  skills...positive  parenting  skills;...establish  supportive  relationships...mentor  maternal-infant  bonding  and attachment; and provide primary health care...education...b) Postnatal Learning to Communicate program [30] consisting  of  12  monthly  sessions  commencing  when  the baby was one month old and finishing when the baby was 12 months old, which includes information and activities for  parents  to  encourage  child  development...c)group activities and community links..."</t>
  </si>
  <si>
    <t>"Frequency of visiting was determined by the needs of the family."</t>
  </si>
  <si>
    <t xml:space="preserve">"...visiting by the...nurse..:antenatal  home  visits  at  least  second weekly and postnatal visits within one week of birth, and then at least weekly until 6 weeks; second weekly till 12 weeks;  monthly  to  6  months;  bi-monthly  until  2  years."
</t>
  </si>
  <si>
    <t>ACTRN12608000473369</t>
  </si>
  <si>
    <t>"Women  in  the  intervention  group  received  an average of 16.3 (range 0–52) visits..."</t>
  </si>
  <si>
    <t>60-90 mins.</t>
  </si>
  <si>
    <t>The Miller Early Childhood Sustained Home-visiting programme</t>
  </si>
  <si>
    <t xml:space="preserve">Child and family outcomes of a long-term nurse home visitation programme: a randomised controlled trial  </t>
  </si>
  <si>
    <t>HOME inventory assessed quality of home environment (measured at 12 and 24 months). Parent child interaction assessed during free play (subscales of sensitive stimulating parenting, detached flat parenting, child engagement), assessed using the National Institute for Child Health and Development scales of parent-child interaction.</t>
  </si>
  <si>
    <t>Child mental, psychomotor and behavioural development at 18m, measured using the Bayley Scales of Infant development II.</t>
  </si>
  <si>
    <t>"Maternal...HOME  Inventory  data  were  collected  by  a  research  assistant  who  was  blind  to  treatment assignment...Laboratory parent–child  interaction  assessments  and  child  development  outcomes  were  undertaken  by  research  staff  blinded  to  group allocation. "</t>
  </si>
  <si>
    <t>No self-rated outcomes of interest to the review.</t>
  </si>
  <si>
    <t>TAU - received one home visit by a nurse within 2 weeks of giving birth.</t>
  </si>
  <si>
    <t>"Missing values were then replaced by imputed values in the analysis." Used expectation maximisation imputation for the longitudinal analyses outcomes which includes the HOME inventory. 208 pps were randomised but only 174 of those completed at least one assessment of the HOME inventory. Unclear as to how many pps there were in each group. For the outcome of parent-child interaction - "data were analysed only for those participants who completed the data point" i.e. available case.</t>
  </si>
  <si>
    <t>Australian research council</t>
  </si>
  <si>
    <t>Socioeconomically disadvantaged suburb in the greater Sydney area.</t>
  </si>
  <si>
    <t>"...eligible to participate if they did not require the use of an interpreter, and reported one or more...risk factors...:maternal age under 19 years; current probable distress (assessed as an Edinburgh Depression Scale (EDS) score of 10 or more)...lack of emotional and practical support; late 
antenatal  care  (after  20  weeks  gestation);  major  stressors  in the past 12 months; current substance misuse; current or history  of  mental  health  problem  or  disorder;  history  of  abuse in  mother’s  own  childhood;  and  history  of  domestic  violence." As assessed by routine screening conducted by midwives for every mother booking in to the local hospital for confinement.</t>
  </si>
  <si>
    <t>HOME inventory - responsiveness subscale.</t>
  </si>
  <si>
    <t>Yes - need to request Ns in each group.</t>
  </si>
  <si>
    <t>Cont: Detached parenting</t>
  </si>
  <si>
    <t>Lowell 2011</t>
  </si>
  <si>
    <t>Cont: Parent-child dysfunctional interaction</t>
  </si>
  <si>
    <t>Norr 2003</t>
  </si>
  <si>
    <t>Maternal and Infant Outcomes at One Year for a Nurse-Health Advocate Home Visiting Program Serving African Americans and Mexican Americans</t>
  </si>
  <si>
    <t>"The purpose of this report is to evaluate the eﬀects of the REACH-Futures program at 12 months after birth using results from the clinical trial. We analyze program eﬀects  separately  for  African  Americans  and  Mexican  Americans."</t>
  </si>
  <si>
    <t xml:space="preserve">REACH-Futures Intervention </t>
  </si>
  <si>
    <t>"...guided  by  three...perspectives: the WHO Primary Health Care model, the ecological model of child development...(Olds et al., 1993; Olds, et al 1997), and our previous experience working with mothers and infants in  the...city...uses  a  community worker–nurse team approach...The nurse-advocate team combines the health knowledge of the nurse and the advocates’  understanding  of  the  social  realities  of  the community. A bilingual team serves Mexican American families, and teams serving African Americans are usually African American...At each visit, the advocate...responds  to  the  mother’s...problems. She discusses upcoming developmental changes and appropriate parenting and positive discipline  strategies.... assesses  home safety  and...infant  health  status...The nurse accompanies an advocate at 1, 6, and 12 months and conducts an  infant  health  and  development  screening..."</t>
  </si>
  <si>
    <t>Advocates and nurses.</t>
  </si>
  <si>
    <t>"...the  average  client received around ﬁve home visits and seven contacts over the ﬁrst 12 months."</t>
  </si>
  <si>
    <t>Monthly visits - more so if needed. But "After 2 months, if a mother and infant are doing well...a telephone conversation  may  be  substituted  for  alternate monthly visits,  with  home  follow-up  if problems  are  identiﬁed."</t>
  </si>
  <si>
    <t>"...recruited  in  two prenatal clinics of the University of Illinois at Chicago Medical Center."</t>
  </si>
  <si>
    <t>"...Medicaid or state supplemental health insurance eligibility (income under 150% of poverty), address in a neighborhood with high infant mortality, medically and obstetrically low risk, and no evidence of current drug use." "Women  self-identiﬁed  their  ethnicity  as  African American or Mexican American."</t>
  </si>
  <si>
    <t>Low-income, inner-city women who lived in community areas with high infant mortality.</t>
  </si>
  <si>
    <t>Low drop out rate - 19% overall but ITT analysis not used.</t>
  </si>
  <si>
    <t>Bayley scales of infant development 2nd edition - mental and motor development</t>
  </si>
  <si>
    <t>"...randomly  assigned  them  to  the  REACH-Futures  or control  group  based  on  their  medical  record  number."</t>
  </si>
  <si>
    <t>Standard care - "control group received routine well-child visits at the clinic or provider of their choice..."</t>
  </si>
  <si>
    <t>"The assessment team was not  involved  in  the  REACH-Futures  program  services and  did  not  know  which  mothers  were  in  the  control group."</t>
  </si>
  <si>
    <t>Ok blinding</t>
  </si>
  <si>
    <t>40% &lt;20 years old</t>
  </si>
  <si>
    <t>HOME inventory: emotional and verbal responsivity subscale, maternal involvement subscale. Adult-adolescent parenting inventory - empathy subscale.</t>
  </si>
  <si>
    <t>"...The Agency for Health Care and Policy Research from 1993 to 1996 (Grant HS 07624), the National Center for Nursing Research from 1996 to 1999 (Grant NR 04316), and the Dean’s Fund, College of Nursing, University of Illinois at Chicago."</t>
  </si>
  <si>
    <t xml:space="preserve"> </t>
  </si>
  <si>
    <t>Norr 2003 - African-American sample</t>
  </si>
  <si>
    <t>Norr 2003 - Mexican American sample</t>
  </si>
  <si>
    <t>Relevant data sent by authors.</t>
  </si>
  <si>
    <t>"...screened and assessed at the hospital when their children are born. HSP early identification staff or hospital staff screen for risk by reviewing the mother’s medical record. When a mother’s record suggests risk...HSP early identification staff conduct a...assessment...with the mother to determine risk...using Kempe’s Family Stress Checklist (Kempe, 1976)...focuses on 10 risk factors for child abuse, such as parental substance use, poor mental health, domestic violence, history of abuse as a child, unrealistic expectations of the child, and a child who was unwanted or at other risk of poor bonding. The program considers a family to be at risk and, therefore, eligible for home visiting, if either parent scores 25 or higher on the Family Stress Checklist and if the family is not already involved with child protective services..." "eligible for the study because the mother understood English well enough to be interviewed and the family was not currently enrolled in the HSP."</t>
  </si>
  <si>
    <t>Black 1994</t>
  </si>
  <si>
    <t>Parenting and Early development among children of drug-abusing women: Effects of home intervention</t>
  </si>
  <si>
    <t>"To evaluate the efficacy of home intervention with drug-abusing women on parenting behaviour and attitudes, and on children's development."</t>
  </si>
  <si>
    <t>Drug-abusing mothers</t>
  </si>
  <si>
    <t>"...recruited from the prenatal clinics of a large metropolitan, teaching hospital."</t>
  </si>
  <si>
    <t>"...eligible for recruitment if they reported prenatal cocaine or heroin use on a questionnaire."</t>
  </si>
  <si>
    <t>"…blinded assessments."</t>
  </si>
  <si>
    <t xml:space="preserve">No self-rated outcomes </t>
  </si>
  <si>
    <t>Pregnancy - 18m.</t>
  </si>
  <si>
    <t>Community health nurse.</t>
  </si>
  <si>
    <t>2 visits before birth and biweekly visits for the first 18m of child's life.</t>
  </si>
  <si>
    <t>18months.</t>
  </si>
  <si>
    <t>TAU - consisted of primary health care in a clinic dedicated to the treatment of infants born to substance abusing women - each family was observed by a primary health care provider and social worker. Both intervention and controls received this.</t>
  </si>
  <si>
    <t>"Clinical visits were scheduled at 1, 2, 4, 6, 8, 10, 12, 15, and 18 months of age…"</t>
  </si>
  <si>
    <t>"...based on the ecological model with four objectives: 1) forming a therapeutic athance with the mother; 2) supporting the mother with attention to her...needs; 3)...model and promote healthy parent-child interaction and development; and 4) providing information about child care, child development, safety, community resources...The Carolina Preschool Curriculum and the Hawaii Early Learning Program’s were used as curriculum guides for the parent-child interaction and information phases of the intervention."</t>
  </si>
  <si>
    <t>Child abuse potential inventory (CAPI; Milner 1980) - various subscale (distress, rigidity, unhappiness, problems with child and self, problems with family and problems with others) (administered at prenatal recruitment). "...Parenting Stress Index (PSI). The PSI represents areas of stress in the mother-child relationship. Three of the subscales in the child domain were included: mood... reinforces parent...and demandingness..." (administered when the child was 3m age). Bayley scales of infant development (mental development index and psychomotor development index) (administered at 6, 12 and 18m).</t>
  </si>
  <si>
    <t>HOME inventory (and all subscales) including emotional and verbal responsivity subscale - used to assess the child-centered quality of the home environment.</t>
  </si>
  <si>
    <t>"The number of contacts (visits and phone calls) ranged from 0 (two mothers refused all intervention) to 75, with a mean of 25 and a standard deviation of 19. The number of home visits ranged from 0 to 32, with a mean of 12 and a standard deviation of 9."</t>
  </si>
  <si>
    <t>Grant from the National Center on Child abuse and neglect.</t>
  </si>
  <si>
    <t>Paper states ITT but unclear as to what analyses they performed. Low drop out rate. l"...the analyses in this paper were based on the intention to provide intervention, rather than on the amount of intervention received." "At the conclusion of the 18-month study period, complete data were available on 43 of the original 60 families (72%)."</t>
  </si>
  <si>
    <t>30 months</t>
  </si>
  <si>
    <t>Black 1994 (converted Ses to SDs)</t>
  </si>
  <si>
    <t>Stronach 2013</t>
  </si>
  <si>
    <t>Preventive interventions and sustained attachment security in maltreated children</t>
  </si>
  <si>
    <t>"The current investigation involved the analysis of data obtained at a follow-up assessment that occurred 12 months after the completion of treatment."</t>
  </si>
  <si>
    <t>1 year of age until 2 years of age (kids were 26 months of age)</t>
  </si>
  <si>
    <t>Heinicke 2001</t>
  </si>
  <si>
    <t>RELATION-BASED INTERVENTION WITH AT-RISK MOTHERS: OUTCOME IN THE SECOND YEAR OF LIFE</t>
  </si>
  <si>
    <t>Trial_ID</t>
  </si>
  <si>
    <t>Impact of a statewide home visiting program to prevent child abuse</t>
  </si>
  <si>
    <t>"To assess the impact of a voluntary, paraprofessional home visiting program in preventing child maltreatment and reducing the multiple, malleable psychosocial risks for maltreatment for which families had been targeted."</t>
  </si>
  <si>
    <t>Healthy Families Alaska - replication of Hawaii's Healthy Start Program</t>
  </si>
  <si>
    <t>Screened using Kempe’s Family Stress Checklist (FSC) (Korfmacher, 2000). Families scoring ≥25 are eligible for HFAK.</t>
  </si>
  <si>
    <t>Paraprofessional staff are to be supervised by qualified professional staff (e.g., social workers).</t>
  </si>
  <si>
    <t>"Home visitors...provide information, make referrals to community resources, help parents prepare for developmental milestones, screen and refer for developmental delay, and promote child environmental safety. They are to support positive parent–child interaction via role modeling and reinforcement of positive interactions and parental empathy."</t>
  </si>
  <si>
    <t>"Group assignments...were predetermined using a table of random numbers, equal allocation, and randomization within site in blocks of 10."</t>
  </si>
  <si>
    <t>Control - referred to other community services</t>
  </si>
  <si>
    <t>"Trained research staff blinded to family group assignment and independent of HFAK collected follow-up data"</t>
  </si>
  <si>
    <t>Child protective services reports</t>
  </si>
  <si>
    <t>Hospitals</t>
  </si>
  <si>
    <t>"Visits are offered weekly for the first 6–9 months; families are promoted to service levels with less frequent visits as family functioning improves"</t>
  </si>
  <si>
    <t>Caldera 2007</t>
  </si>
  <si>
    <t>Authors emailed the relevant data.</t>
  </si>
  <si>
    <t>Caldera 2007/Duggan 2007</t>
  </si>
  <si>
    <t>Dich: Nurturing home environment</t>
  </si>
  <si>
    <t>Dich: Maternal sensitivity</t>
  </si>
  <si>
    <t>Higher is better</t>
  </si>
  <si>
    <t>Lower is better</t>
  </si>
  <si>
    <t>Cont: Parenting attitudes</t>
  </si>
  <si>
    <t>Duggan 2007</t>
  </si>
  <si>
    <t>Dich: Child abuse reports</t>
  </si>
  <si>
    <t>Love 2005</t>
  </si>
  <si>
    <t>The Effectiveness of Early Head Start for 3-Year-Old Children and Their Parents: Lessons for Policy and Programs</t>
  </si>
  <si>
    <t>HOME total score</t>
  </si>
  <si>
    <t>Low income pregnant women</t>
  </si>
  <si>
    <t>"Early Head Start...for low-income pregnant women and families with infants and toddlers, was evaluated through a randomized trial of 3,001 families in 17 programs."</t>
  </si>
  <si>
    <t>"Early Head Start programs recruit families with incomes at or below the federal poverty level and are required to use at least 10% of available spaces to serve children with disabilities."</t>
  </si>
  <si>
    <t>"To be eligible for enrollment...families had to meet the program’s income guidelines...and be expecting a child or have a child under 12 months of age."</t>
  </si>
  <si>
    <t>0-3 years.</t>
  </si>
  <si>
    <t>External statistician</t>
  </si>
  <si>
    <t>"After programs determined that families met eligibility guidelines, they sent the names to Mathematica Policy Research, which randomly assigned families to…" "...eligible applicants were stratified according to their key characteristics before random assignment."</t>
  </si>
  <si>
    <t>TAU - 'other services in the community'</t>
  </si>
  <si>
    <t>Early head start</t>
  </si>
  <si>
    <t>Varied: Home, Centre and Combined based on research program "The 17 research programs included four center-based programs (...provided child development services...in...child care along with parenting education and a minimum of 2 home visits a year to each family); 7 home-based programs (...provided child development services to families...through weekly home visits and at least 2 parent– child group socialization activities a month for each family); and 6 mixed-approach programs (...provided home-based and/or center-based services...)</t>
  </si>
  <si>
    <t>"...service receipt was comparable across the three program approaches [home, centre, combined]. The mean duration of enrollment among families in center-based programs was 20 months, and children received an average of 1,391 hr of Early Head Start center-based child care...among families in home-based programs was 22 months, with the average family receiving between two and three home visits per month...among families in mixed programs was 23 months, and the average family received slightly more than two home visits a month. About 30% of families in mixed programs received Early Head Start center-based care during their program enrollment (these families received an average of 1,400 hr of care)...some families in mixed programs that received home-based services also received child care from community providers who worked in partnership with the Early Head Start program."</t>
  </si>
  <si>
    <t>Varied by approach: "Home visitors in the home-based programs had the highest levels of education (three fourths had completed at least a two-year college degree), followed by home visitors and teachers in mixed programs (two thirds) and teachers in center-based programs (one third with at least a two-year degree)."</t>
  </si>
  <si>
    <t>"Data collectors and coders of videotaped parent– child interactions were not informed of families’ program status."</t>
  </si>
  <si>
    <t>37.4m</t>
  </si>
  <si>
    <t>Bayley scales of infant development (Mental development index); CBCL aggressive behaviour subscale) - parent ratings of children's aggressive behaviour problems.</t>
  </si>
  <si>
    <t xml:space="preserve">HOME total score at baseline </t>
  </si>
  <si>
    <t>39% &lt;20y, 33% 20-25, &gt;25y = 28%</t>
  </si>
  <si>
    <t>From wikipedia: 1.Child Development: Programs must support the physical, social, emotional, cognitive, and language development of each child...includes...positive parent-child relationships. 2.Family Development:...must help families...reach goals for...parents and children...create a family development plan that focuses on...needs of the family including social, economic, and the child's developmental needs. 8.Socialization:...program focuses on socialization of infants and toddlers the most important relationship at this age is between children and their parents..."</t>
  </si>
  <si>
    <t>3 years.</t>
  </si>
  <si>
    <t>Relatively high drop out, available case.</t>
  </si>
  <si>
    <t xml:space="preserve">Federally funded. </t>
  </si>
  <si>
    <t>Yes - all relevant data</t>
  </si>
  <si>
    <t>Yes - sent data</t>
  </si>
  <si>
    <t>Love 2005 - data sent from authors.</t>
  </si>
  <si>
    <t>Kitzman 1997</t>
  </si>
  <si>
    <t>Effect of Prenatal and Infancy Home Visitation by Nurses on Pregnancy Outcomes, Childhood Injuries, and Repeated Childbearing</t>
  </si>
  <si>
    <t>"...obstetrical clinic at the Regional Medical Center in Memphis."</t>
  </si>
  <si>
    <t>"Women less than 29 weeks pregnant were recruited if they had no previous live births, no specific chronic illnesses thought to contribute to fetal growth retardation or preterm delivery (eg...), and at least 2 of the following sociodemographic risk conditions:  unmarried, less than 12 years of education, and unemployed."</t>
  </si>
  <si>
    <t>NCAST</t>
  </si>
  <si>
    <t>Unmarried, low education, unemployed mothers. 92% African American.</t>
  </si>
  <si>
    <t>"...entered into a computer program that randomized individual women to treatment conditions."</t>
  </si>
  <si>
    <t>"...by methods that are extensions of ones given by Soares and Wu. This procedure concealed the randomization from individuals directly involved with the participants in Memphis."</t>
  </si>
  <si>
    <t>allocation concealment ok.</t>
  </si>
  <si>
    <t xml:space="preserve">Control -"...provided with free transporation for scheduled prenatal care plus developmental screening and referral services for the child at 6,12 and 24 months of age." </t>
  </si>
  <si>
    <t>Pregnancy - 2 years.</t>
  </si>
  <si>
    <t>Nurses</t>
  </si>
  <si>
    <t>"The nurses completed an average of 7 home visits (range, 0-18) during pregnancy and 26 home visits (range, 0-71) during the first 2 years postpartum."</t>
  </si>
  <si>
    <t>Mother and infant, and also an attempt to involve other family members.</t>
  </si>
  <si>
    <t>"Interviews and abstractions of medical and social service records were conducted by staff members who were unaware of the women's treatment assignment…"</t>
  </si>
  <si>
    <t>"During the home visits, the educational and socioemotional properties of the home environment were assessed, by means of the Home Observation for Measurement of the Environment. At the 24-month office visit, the children were tested with the Bayley scales of infant development, and their mothers completed the Achenbach Child Behavior Checklist."</t>
  </si>
  <si>
    <t>"...undertaken to determine the extent to which findings from the Elmira study would be replicated with an African-American sample of primarily low-income, unmarried women living in a major urban area…"</t>
  </si>
  <si>
    <t>"Ten of the 12 drops consisted of cases where the mother refused further participation after randomization. One woman (assigned to treatment 2) was dropped from the study when it was learned that she was registered and randomized a second time after an earlier registration and miscarriage..."</t>
  </si>
  <si>
    <t>Very low drop out rate.</t>
  </si>
  <si>
    <t>NCAST control</t>
  </si>
  <si>
    <t>Koniak-Griffin 1992</t>
  </si>
  <si>
    <t>"The effects of videotape instruction and feedback (videotherapy) on mothering behaviors were evaluated in this longitudinal study."</t>
  </si>
  <si>
    <t>"...age 20 years or younger; primiparous; completion of a normal pregnancy and delivery of a healthy, full-term infant; and ability to read and speak English."</t>
  </si>
  <si>
    <t>Adolescent mothers (majority of subjects were lower to middle class, all were single, 77% unplanned pregancy)</t>
  </si>
  <si>
    <t>"...recruited from a residential maternity home in Los Angeles prior to birth…"</t>
  </si>
  <si>
    <t>Control -  "...requested to perform the same...tasks as subjects in the experimental group. The NCATS protocols were similarly applied, and the episodes were video recorded; however, no instruction or feedback was provided...the nurse briefly discussed the importance of infant play and described appropriate toys."</t>
  </si>
  <si>
    <t>Two sessions at comparable intervals to the intervention group.</t>
  </si>
  <si>
    <t>"The videotapes of maternal infant interactions were reviewed and scored by a NCATS certified instructor who was blind to subjects’ experimental/control conditions."</t>
  </si>
  <si>
    <t>4-6 week old infants.</t>
  </si>
  <si>
    <t>Nurses - "A specially trained professional nurse…"</t>
  </si>
  <si>
    <t>Two sessions</t>
  </si>
  <si>
    <t>"...asked to perform two...teaching tasks with their...infants using the Nursing Child Assessment Teaching Scale (NCATS) protocols.  A...nurse observed the mother-infant interactions and videotaped the two episodes...after the tasks were completed, the mother and nurse briefly viewed the videotape...Each mother was asked to identify components of the interaction about which she felt positive and others that presented some difficulty for her. Feedback was provided by the nurse using praise to reinforce desired maternal behaviors. Instructional feedback was provided according to the needs of the individual mother...generally included information on infant cues, maternal response to infant distress, and use of language. Emphasis was placed upon the importance of the “teaching loop:” gaining the infant’s attention, giving clear instructions, allowing opportunity for performance, and providing feedback."</t>
  </si>
  <si>
    <t xml:space="preserve">4 weeks. </t>
  </si>
  <si>
    <t>"The NCATS was used to assess actual maternal behavior during a parent-child teaching interaction." "Four subscales from the NCATS compose a mother’s score (sensitivity to cues, response to distress, social-emotional growth fostering activity, and cognitive growth-fostering activity); two comprise a child’s score (clarity of cues and responsiveness to the mother)."</t>
  </si>
  <si>
    <t>NCAST baseline (mother's subscale)</t>
  </si>
  <si>
    <t>Unclear how many pps dropped out, but the intervention was very short - only 2 sessions, so high drop out unlikely.</t>
  </si>
  <si>
    <t>UCLA school of nursing</t>
  </si>
  <si>
    <t>NCATS</t>
  </si>
  <si>
    <t>Goodson 2000</t>
  </si>
  <si>
    <t>Comprehensive child development program.</t>
  </si>
  <si>
    <t>Very low SES families.</t>
  </si>
  <si>
    <t>Effectiveness of a Comprehensive, Five-Year Family Support Program for Low-Income Children and their Families: Findings from the Comprehensive Child Development Program</t>
  </si>
  <si>
    <t>"...test the effects of the Comprehensive Child Development Program (CCDP), a two-generation program that employed case management and home visiting to ensure multi-risk, low-income children and their parents a range of education, health, and social services to meet the complex needs of disadvantaged families."</t>
  </si>
  <si>
    <t>1. Case manager, 2.3. Early childhood specialist - typically had a bacherlors degree in early childhood education or a related field.</t>
  </si>
  <si>
    <t>Core services included: 1. case management e.g. assessing family on their needs, creating a plan and referring them to relevant services 2.3. parent education for mothers or any other primary caregiver e.g. "...focused on parents—educating parents about...child development and teaching parenting skills...the home visitor observed the parent and child during the activity, reinforcing the parent’s efforts and suggesting alternative approaches...home visitors demonstrated ways to conduct activities or to interact with children...a variety of early childhood education curricula were adopted...the most frequently cited curricula were: the Hawaii Early Learning Curriculum; the High/Scope curriculum; and the Portage program..." Parents could have also received education in other ways e.g. workshops, support groups, information letters 4. developmental screening for children - assessed if they were developmentally delayed.</t>
  </si>
  <si>
    <t>1. Case management: 30-90min biweekly home visits 2.3. Biweekly home visit from when child was 0-3.</t>
  </si>
  <si>
    <t>0-first grade (over a 5 year period).</t>
  </si>
  <si>
    <t>TAU - "control group families were not allowed to receive CCDP services during the five years but could avail themselves of any other locally available services."</t>
  </si>
  <si>
    <t>"CCDP projects were mandated to serve “infants and young children from families who have incomes below the poverty line and who, because of environmental, health, or other factors, need intensive and comprehensive supportive services to enhance their development”"To be eligible for CCDP a family had to (a) have a family income at or below the Federal poverty guidelines, (b) include a pregnant woman or a child under age one, and (c) be willing to participate in CCDP activities for five years if selected for the program group."</t>
  </si>
  <si>
    <t>"Families were recruited from prenatal clinics, hospitals, maternal or child health programs, or through door-to-door recruiting."</t>
  </si>
  <si>
    <t>"Eighteen of the 21 CCDP projects conducted the random assignment themselves on site, using either their own assignment system or using one recommended by the contractor. Three projects sent the names of eligible families to the contractor, who conducted the randomization using a computer program and then sent the assignments back to the sites."</t>
  </si>
  <si>
    <t>unclear what method they used.</t>
  </si>
  <si>
    <t>Only 3 out of the 21 sites concealed allocation using an independent statistician.</t>
  </si>
  <si>
    <t>US dept of health</t>
  </si>
  <si>
    <t>"...lack of interest, change of residence out of the community, or belief that their needs had been met, among others."</t>
  </si>
  <si>
    <t>"On average, program families were enrolled in CCDP for 1,210 days, or 3.3 years. The average enrollment time across sites ranged from a high of 1,603 days (4.4 years) to a low of 855 days (2.3 years)."</t>
  </si>
  <si>
    <t>Paper states they used ITT but doesn't look this way in their tables. Somewhat high drop out.</t>
  </si>
  <si>
    <t>"Child testers were blind to the family’s group assignment at the start of the study."</t>
  </si>
  <si>
    <t>Bayley Scales of Infant Development (BSID: Bayley, 1969) - Mental development index. At age 3 years and older, the Kaufman Assessment Battery for Children (K-ABC: Kaufman &amp; Kaufman, 1983) was used to assess children’s general intellectual ability. Two subscales: Mental Processing (ability to solve problems using simultaneous and sequential mental processes) and Achievement (acquired reading and arithmetic skills). Also, the Peabody Picture Vocabulary Test-Revised (PPVT-R: Dunn &amp; Dunn, 1981), a measure of children’s receptive vocabulary, was administered. Three ratings were used to assess the child’s social and emotional development: Parents identified any social and emotional problems for their child, using the Child Behavior Checklist for ages 2 to 3 (CBCL 2/3: Achenbach, 1992) or the Child Behavior Checklist for ages 4 to 18 (CBCL 4/18: Achenbach, 1991). The CBCL produces a total score for number of problems, and two subscores: Externalizing and Internalizing Behavior. Parent attitudes and beliefs about child-rearing were assessed with the Adolescent-Adult Parenting Inventory (AAPI: Bavolek, 1989), a self-report inventory. The AAPI assesses the parent’s level of agreement with four domains of parenting patterns that are considered to be maladaptive and associated with abusive parental behavior: (a) inappropriate expectations of the child, (b) inability to be empathetically aware of the child’s needs, (c) belief in the value of physical punishment, and (d) role reversal.</t>
  </si>
  <si>
    <t xml:space="preserve">Direct observation in the home was used to assess parenting behavior and qualities of the home environment. The Home Observation for Measurement of the Environment Inventory (HOME: Caldwell &amp; Bradley, 1984) was used to assess the child’s home environment. The HOME was administered twice during the evaluation: the infant version of the HOME was administered when the child was 18 or 24 months of age, and the preschool version was administered at 36 months. The quality of the parent’s interaction with the child was assessed with the Nursing Child Assessment Teaching Scale (NCATS: Nursing Child Assessment Satellite Training, 1994). The NCATS produces four subscores for the mother—responsiveness to the child’s cues, response to child distress, support for the child’s social and emotional growth, and support for the child’s cognitive growth—and a total score for the mother; it produces two subscores for the child—responsiveness to the mother and provision of cues—and a total score for the child. The observation was carried out at the two-year and three-year assessments only (it was not developed for nor field-tested with older children). </t>
  </si>
  <si>
    <t>NCATS control</t>
  </si>
  <si>
    <t>Kaufman assessment battery for children</t>
  </si>
  <si>
    <t>Cont: Achievement</t>
  </si>
  <si>
    <t>Barlow 2013</t>
  </si>
  <si>
    <t>Effect of a Paraprofessional Home-Visiting Intervention on American Indian Teen Mothers’ and Infants’ Behavioral Risks: A Randomized Controlled Trial</t>
  </si>
  <si>
    <t>"...examine the effectiveness of Family Spirit, a paraprofessional-delivered, home-visiting pregnancy and early childhood intervention, in improving American Indian teen mothers’ parenting outcomes and mothers’ and children’s emotional and behavioral functioning 12 months postpartum."</t>
  </si>
  <si>
    <t>Family spirit plus optimized standard care</t>
  </si>
  <si>
    <t>Optimized standard care</t>
  </si>
  <si>
    <t>Pregnant American Indian teens "...they struggle against economic hardship and stressed educational systems. They also experience some of the largest health disparities in the nation, including substance use, mental health, and chronic diseases."</t>
  </si>
  <si>
    <t>"Eligible participants were expectant American Indian teens (ages 12–19 years at conception) ≤28 weeks gestation from four reservation communities...In January 2007, eligibility criteria were slightly modified to allow for gestational ages ≤32 weeks."</t>
  </si>
  <si>
    <t>"...four tribal communities across three reservations in Arizona." "...recruited from Indian Health Services (IHS) clinics, schools, WIC offices, and by word of mouth."</t>
  </si>
  <si>
    <t>"...participants were stratified by site, age (12–15 vs. 16–19 years) and history of previous live births (0 vs. ≥ 1) with a 1:1 allocation and randomized in blocks of four into two groups: Family Spirit intervention plus Optimized Standard Care (OSC) vs. Optimized Standard Care (OSC) alone. The data manager created the randomization sequence using Stata 9.0...and the study coordinator delivered the randomization status of each individual over the telephone to the unblinded field staff member who had enrolled the participant."</t>
  </si>
  <si>
    <t>unclear if impervious</t>
  </si>
  <si>
    <t>Native paraprofessionals.</t>
  </si>
  <si>
    <t>43 lessons</t>
  </si>
  <si>
    <t>1 hour or less.</t>
  </si>
  <si>
    <t>"...consisted of transportation to...prenatal and well-baby clinic visits...pamphlets on child care and community resources, and referrals to local services...By providing optimized standard care to both intervention and control groups, the quality and dose of optimized standard care was controlled so that differences between groups could be validly attributed to the Family Spirit intervention."</t>
  </si>
  <si>
    <t>25.04w</t>
  </si>
  <si>
    <t xml:space="preserve">HOMEtotal score control group mean at 12m postpartum </t>
  </si>
  <si>
    <t>No self-rated outcomes of relevance.</t>
  </si>
  <si>
    <t>"Independent evaluators collecting observational and structured interview data were blind to randomization status."</t>
  </si>
  <si>
    <t>"...multiple imputation approach was employed to manage missing values…" Low drop out and used ITT.</t>
  </si>
  <si>
    <t>NCT00373750</t>
  </si>
  <si>
    <t>Checked protocol.</t>
  </si>
  <si>
    <t>"Dr. Compton has served as a consultant for Shire Pharmaceuticals, as a principal investigator on a study for Shire Pharmaceuticals, and as an associate editor for the Journal of Consulting and Clinical Psychology and the Journal of Child and Adolescent Psychopharmacology. Dr. Carter receives royalties for the Infant-Toddler Social and Emotional Assessment. Dr. Walkup has served as a consultant for Shire Pharmaceuticals and has received research support from, served on the advisory board of, and received travel support and honoraria from the Tourette Syndrome Association; he has received free medication and placebo for NIH-funded studies from Eli Lilly and from Pfizer; and he receives royalties from Guilford Press and Oxford University Press. The other authors report no financial relationships with commercial interests."</t>
  </si>
  <si>
    <t>Booth 1989</t>
  </si>
  <si>
    <t>Development of Maternal Social Skills in Multiproblem Families: Effects on the Mother-Child Relationship</t>
  </si>
  <si>
    <t>Nurse</t>
  </si>
  <si>
    <t>"Tested a two-step infant preventive intervention model: Step 1 was for the mother to improve her interpersonal competence with other adults; Step 2 was for her to learn more optimal parenting behavior. Ss were 147 multiproblem mothers and their infants."</t>
  </si>
  <si>
    <t>High social risk mothers</t>
  </si>
  <si>
    <t>"[women] who sought prenatal services from four Seattle-King County Public Health Department clinics during a 13-month period"</t>
  </si>
  <si>
    <t>"Women who were 22 weeks pregnant or less and had one or more of the following (percentage)...: (a) alcohol or drug addiction (8%) (b) psychiatric diagnosis (4%), (c) previous child maltreatment (3%), (d) both low educational level and low social support (48%), (e) young and low social support (16%), (f) low income and low social support (67%), and (g) low educational level, young, and low income (24%)."#</t>
  </si>
  <si>
    <t>Mental health model</t>
  </si>
  <si>
    <t>"Group assignments were made on the basis of each nurse's caseload by a project staff member who was blind regarding subject characteristics and intake assessment data."</t>
  </si>
  <si>
    <t>Control - Information/Resource model. "...both groups of nurses provided basic health-care services...included nutritional guidance, arranging for prenatal and well-baby medical care, and providing postpartum care for the mother and infant." "The nurses used a didactic approach...providing information to the mother in a direct way [and] provided referrals to other community agencies."</t>
  </si>
  <si>
    <t>Mid pregnancy (approx 22 weeks) until child's first birthday.</t>
  </si>
  <si>
    <t>"The average number of in-person contacts was 16 (SD 8.3), and the average total duration was 18.5 (SD 11.6) hr"</t>
  </si>
  <si>
    <t>"The evaluator who coded the teaching and feeding interactions from the videotapes was blind regarding subject characteristics and previous results; a different evaluator scored the in home teaching interaction at 12 months."</t>
  </si>
  <si>
    <t>Unclear if blind to treatment allocation.</t>
  </si>
  <si>
    <t>"...both groups of nurses provided basic health-care services...included nutritional guidance, arranging for prenatal and well-baby medical care, and providing postpartum care for the mother and infant." "...It was assumed that the first step toward optimal parenting was that the mother should achieve interpersonal competence. The nurse fostered an explicitly therapeutic relationship and...demonstrated ways of handling family relationships and problems. The client was viewed as an active participant rather than as a...passive learner..." "Step 1 was for the mother to improve her interpersonal competence with other adults; Step 2 was for her to learn more optimal parenting behavior."</t>
  </si>
  <si>
    <t>Nursing child assessment teaching scale (NCATS) measured the quality of mother-child interaction. NCATS delivered in home at 12m, then lab assessments at 13m using the NCATS and NCAFS (nursing child assessment feeding scale). "The Mother scores from the 12- and 13-month NCATS and the 13-month NCAFS were added to yield a total interaction score for the mother."</t>
  </si>
  <si>
    <t>NCATS teaching home control</t>
  </si>
  <si>
    <t>High drop out in intervention group.</t>
  </si>
  <si>
    <t>Suchman 2010/2011</t>
  </si>
  <si>
    <t>Bakermans-Kranenburg, M.J., Juffer, F., &amp; Van Ijzendoorn, M.H. (1998). Interventions with video feedback and attachment discussions: Does type of maternal insecurity make a difference? Infant mental health journal, 19(2), 202-219.</t>
  </si>
  <si>
    <t>Effects of Attachment-Based Interventions on Maternal Sensitivity and Infant Attachment: Differential Susceptibility of Highly Reactive Infants. Mariska Klein Velderman, Marian J. Bakermans-Kranenburg, Femmie Juffer, and Marinus H. van Ijzendoorn. Journal of Family Psychology, 20(2), 266-274.</t>
  </si>
  <si>
    <t xml:space="preserve">Theory: "...enhancing maternal sensitivity to child emotional and behavioral signals, in order to promote greater child security." Key elements: 1. 20 min discussion with parent on any topic relevant to the intervention e.g. child-related issues and events that occured in that week 2. 10-15 min videotaped interactive parent-child session with toys provided by the intervener 3. 20 min video feedback - the intervener's probes focused on positive sequences and providing feedback that reinforced parental sensitive behaviour 4. 10-15 min wrap up - highlighting progress and encouraging similar activities in the upcoming week. Also included standard agency services. </t>
  </si>
  <si>
    <t>Britt 1994</t>
  </si>
  <si>
    <t>NCAFS</t>
  </si>
  <si>
    <t>Testing the Effectiveness of NBAS Intervention with a Substance-Using Population</t>
  </si>
  <si>
    <t>"The purpose of this study was to test the effectiveness of the Neonatal Behavioral Assessment Scale (NBAS; Brazelton, 1984) and the Mother’s Assessment of the Behavior of her Infant (MABI; Field et al., 1978) as interventions to enhance mother-infant interaction with low-income, drug-using mothers."</t>
  </si>
  <si>
    <t>Urban university hospital.</t>
  </si>
  <si>
    <t>Neonatal behavioral assessment scale (NBAS) and Mother's Assessment of the behaviour of her infant. Used these scales as interventions.</t>
  </si>
  <si>
    <t>Parent sensitivity training</t>
  </si>
  <si>
    <t>No blinding.</t>
  </si>
  <si>
    <t>Nursing child assessment feeding scale. "The NCAFS measures 50 parent and 26 infant behaviors dichotomously as to whether or not each behavior occurred during a feeding session. Maternal subscales include sensitivity to (infant’s) cues, responsiveness to distress, social-emotional growth fostering, and cognitive growth fostering. Infant subscales include clarity of cues and responsiveness to parent. The total score (the sum of all subscales) was used for this study."</t>
  </si>
  <si>
    <t>"Brazelton-plus-MABI...taught by a certified NBAS examiner how to elicit items from the Brazelton exam on their own infants and encouraged to observe their infants’ behavior. During this procedure they were given feedback on their infants’ performance...Second, they were given four MABI [the Mother’s Assessment of the Behavior of her Infant] questionnaires and asked to complete one each week for 4 weeks. The experimenter spent a few minutes explaining that completing the MABI required playing with and observing their babies in certain ways that were explained on the forms." [The NBAS Scale, looks at a wide range of behaviors and is suitable for examining newborns and infants up to two months old. By the end of the assessment, the examiner has a behavioral "portrait" of the infant, describing the baby's strengths, adaptive responses and possible vulnerabilities.]</t>
  </si>
  <si>
    <t>Control - "The experimenter spent 15-20 minutes talking with the mother about the conditions of the study and about her baby."</t>
  </si>
  <si>
    <t>Certified NBAS examiner.</t>
  </si>
  <si>
    <t>"Of the 14 subjects in this group, 5 completed all four questionnaires, 2 finished three, 1 finished two, 3 finished one, and 3 did not complete any of the questionnaires."</t>
  </si>
  <si>
    <t>"Subjects (who had been randomly assigned to an experimental group before being invited to participate in the study) were visited in their hospital rooms by the experimenter (first author)." "An independent observer (blind to the group status of the mother for 79.6% of the observations), who was certified in the NCAFS procedure, accompanied the experimenter to the home and scored the feeding situation."</t>
  </si>
  <si>
    <t>NCAFS total score</t>
  </si>
  <si>
    <t>Unclear. "81 agreed to participate and took part in the initial in-hospital portion of the study. Mothers were randomly assigned to one of four levels of intervention before being invited to participate in the study." Paper says 54 participants were randomised.</t>
  </si>
  <si>
    <t>Newborns.</t>
  </si>
  <si>
    <t>"This research was completed in partial fulfillment of the Master of Science Degree at Virginia Commonwealth University by the first author under the direction of the second. Funding was provided by VCU Faculty Grant-in-Aid awarded to the second author, and NIDA Grant DA-06094."</t>
  </si>
  <si>
    <t>"Drug use for 46 (85.2%) of the subjects was verified through a positive urine toxicology on either the infant or the mother. Thus, the sample consisted largely of active users, who likely continued to use, although follow-up urine toxicologies were not performed. Others were identified via clinical observation by medical staff or through self-admission of drug use."</t>
  </si>
  <si>
    <t>Nursing Child Assessment Feeding Scale</t>
  </si>
  <si>
    <t>Horowitz 2013</t>
  </si>
  <si>
    <t>Nurse Home Visits Improve Maternal/Infant Interaction and Decrease Severity of Postpartum Depression</t>
  </si>
  <si>
    <t>Communicating and Relating Effectively (CARE)</t>
  </si>
  <si>
    <t>Depressed mothers</t>
  </si>
  <si>
    <t>Obstetric units of two major medical centers.</t>
  </si>
  <si>
    <t>6w-9m postpartum.</t>
  </si>
  <si>
    <t>"To test the efficacy of the relationship-focused behavioral coaching intervention Communicating and Relating Effectively (CARE) in increasing maternal/infant relational effectiveness between depressed mothers and their infants during the first 9 months postpartum."</t>
  </si>
  <si>
    <t>"...inclusion criteria were (a) an EPDS prescreening score ≥10 and subsequent confirmation of depression status by diagnostic interview; (b) birth of a healthy, singleton, term gestation infant at Brigham and Women’s Hospital or Massachusetts General Hospital, Boston; (c) adequate proficiency in English to complete study instruments and converse with research nurses."</t>
  </si>
  <si>
    <t>"Mothers were excluded if they had been diagnosed with a major psychiatric disorder (e.g., bipolar disorder, schizophrenia, active postpartum psychosis) or severe medical condition that impaired ability to participate in the study procedures."</t>
  </si>
  <si>
    <t>Mothers with depression</t>
  </si>
  <si>
    <t>"...variety of reasons including returning to work and relocation outside the area."</t>
  </si>
  <si>
    <t>"...a relationship-focused behavioral nursing intervention...designed to promote responsive interaction...between depressed mothers and their infants by coaching mothers to interpret infants’ behavioral cues and to respond sensitively and contingently. Intervention nurses taught and coached depressed mothers to communicate and relate more effectively by altering withdrawn, disengaged patterns and intrusive, irritable styles of interaction. Based on observation, CARE research nurses identified problematic maternal behaviors that were specific to each mother/infant dyad. By teaching the mother how to interpret her infant’s communication cues and by coaching her to try alternate behaviors, the nurses attempted to promote new maternal responses and skills."</t>
  </si>
  <si>
    <t>4 visits in total. "...visits occurred at 6 weeks and 3, 6, and 9 months postpartum."</t>
  </si>
  <si>
    <t>"Maternal/ infant interactions were video recorded for later blind-coding…"</t>
  </si>
  <si>
    <t>1 hour. Core 4 visits lasted for an hour. But the supplemental 2 visits at 2 an 4m lasted for 30-40 mins.</t>
  </si>
  <si>
    <t>"The Nursing Child Assessment Teaching Scale (NCATS) of the Nursing Child Assessment Satellite Training (NCAST) (Huber, 1991; Sumner &amp; Spietz, 1994) was used as the measure of maternal/infant relational effectiveness (73 items), and responsiveness to parent/caregiver (13 items). Behaviors are observed and binary items are scored as present or absent. Dyadic interactive disturbance is suggested by positive scores for less than 43 items (1–6 months), 46 items (9–12 months), 52 items (13–24 months), or 53 items (25–36 months)."</t>
  </si>
  <si>
    <t>Control - nurse visits, but no therapeutic content.</t>
  </si>
  <si>
    <t>NCATS  total score.</t>
  </si>
  <si>
    <t>National Institutes of Health, National Institute of Nursing Research (5R01-NR008033; R55 NR0033).</t>
  </si>
  <si>
    <t>Questionable randomisation: participants that dropped out after randomisation and baseline measurements in the intervention groups and did not comply with treatment were added to the no treatment control group. Also refused to send missing data as it hadn't been published.</t>
  </si>
  <si>
    <t>Table 2: 6 visits in total at 4w, 6w, 2m, 3m, 4m, 6m. In text: "...visits occurred at 6 weeks and 3, 6, and 9 months postpartum for all study participants.The treatment group received additional visits at 2 and 4 months postpartum during which only the CARE intervention was administered."</t>
  </si>
  <si>
    <t>Knoche 2012</t>
  </si>
  <si>
    <t>GETTING READY: RESULTS OF A RANDOMIZED TRIAL OF A RELATIONSHIP-FOCUSED INTERVENTION ON THE PARENT–INFANT RELATIONSHIP IN RURAL EARLY HEAD START</t>
  </si>
  <si>
    <t>"The purpose of this study is to investigate the effects of a relational intervention (the Getting Ready intervention) on parenting behaviors supporting the parent–infant relationship for families enrolled in Early Head Start home-based programming."</t>
  </si>
  <si>
    <t>The Getting Ready Intervention (designed to be used in conjunction with other early childhood intervention programmes such as early head start).</t>
  </si>
  <si>
    <t>Children enrolled in early head start programmes. Children living in "living in low socioeconomic conditions and at risk for academic, socioemotional, and behavioral difficulties."</t>
  </si>
  <si>
    <t>"Families involved…were enrolled in home-based EHS programming within three rural community-service agencies in a Midwestern state."</t>
  </si>
  <si>
    <t>TAU - receiving early head start programme. EHS: "Families...were enrolled in home-based EHS programming...based on EHS performance standard...focused on child development and parenting skills using published developmental curricula (i.e., Beautiful Beginnings: Raikes &amp; Whitmer, 2006; Parents as Teachers: Parents as Teachers National Center, 2008)."</t>
  </si>
  <si>
    <t>EHS: 60-90mins</t>
  </si>
  <si>
    <t>EHS: weekly.</t>
  </si>
  <si>
    <t>"All families who were enrolled in EHS and still eligible for a minimum of 12 months of program services were recruited for participation."</t>
  </si>
  <si>
    <t>"Random assignment to experimental condition occurred at the site level, making this a cluster randomized trial with repeated measurements."</t>
  </si>
  <si>
    <t>2m</t>
  </si>
  <si>
    <t>24m</t>
  </si>
  <si>
    <t>Early childhood professionals, referred to as home visitors.</t>
  </si>
  <si>
    <t>"...to be used within existing community agencies and early childhood intervention programs such as Early Head Start (EHS), with a focus on...the parent–child and the parent–professional relationships...parents are encouraged to engage with their child in awarm and sensitive manner, interact in ways that support their child’s emerging autonomy, and...participate actively as partners in their child’s learning...The intervention integrates two...approaches [1] triadic strategies...an early childhood consultation approach that has been validated with young children with disabilities...[2]...Early childhood conjoint consultation (Sheridan &amp; Kratochwill, 2008) uses data-based, shared decision-making strategies in a...individualized manner to intensify intervention for young children...utilizing perspectives of both the home visitor and the parent...these triadic and collaborative strategies are integrated in an ecologically and strengths-based intervention that advances the development of young children and their families via enhanced relationships [more detail provided in table]..." "...strategies were aimed at focusing the parent’s attention on their child’s strengths, sharing and discussing observations about the child with the parent, discussing developmental expectations (goals), making suggestions, and brainstorming collaboratively with parents around...issues related to the child’s social, motor, cognitive, or communicative development and learning." "Professionals also promoted parent–child interactions during these visits through modeling..." EHS: "Families...were enrolled in home-based EHS programming...based on EHS performance standard...focused on child development and parenting skills using published developmental curricula (i.e., Beautiful Beginnings: Raikes &amp; Whitmer, 2006; Parents as Teachers: Parents as Teachers National Center, 2008)."</t>
  </si>
  <si>
    <t>16 months.</t>
  </si>
  <si>
    <t>"…[home visits] (M=45.8,SD=28.45)...over the 16-month intervention period"</t>
  </si>
  <si>
    <t>"[home visits] (M=43.94,SD=30.58)...over the 16-month intervention period."</t>
  </si>
  <si>
    <t>"...coders were blind to treatment condition and were not intentionally made aware of the data-collection wave."</t>
  </si>
  <si>
    <t>Videoed play task with parents and their children and coded it according to the Parent/caregiver involvement scale (P/CIS; Farran, Kasari, Comfort, &amp; Jay, 1986.) "The P/CIS is designed for use with children aged 3 years and younger to provide an assessment of the amount and quality of involvement between a caregiver and a child." Coded for various factors but only extracted warmth and sensitivity."P/CIS behaviors were rated on a scale of 1 (low) to 5 (high)." "Individualized family assessments were conducted every 3 to 5 months (targeted every 4 months) for a period of up to 16 months (five assessment occasions)..."</t>
  </si>
  <si>
    <t>Parent/Caregiver Involvement Scale</t>
  </si>
  <si>
    <t>0-3 years. Children between the ages of 0-3 enrolled in an early head start programme.</t>
  </si>
  <si>
    <t>Parent/Caregiver involvement scale</t>
  </si>
  <si>
    <t xml:space="preserve">Grant by the Department of Health andHuman Services, National Institute of Child Health and Human Development, Administration for Children and Families, andOffice of theAssistant Secretary for Planning and Evaluation; and the Department of Education, Office of Special Education and Rehabilitative Services (Grant 1R01H00436135). </t>
  </si>
  <si>
    <t>Very high drop out rate, unclear randomisation, allocation concealment etc.</t>
  </si>
  <si>
    <t>16 months</t>
  </si>
  <si>
    <t>Stein 2006</t>
  </si>
  <si>
    <t>Treating Disturbances in the Relationship Between Mothers With Bulimic Eating Disorders and Their Infants: A Randomized, Controlled Trial of Video Feedback</t>
  </si>
  <si>
    <t>Videofeedback</t>
  </si>
  <si>
    <t>Mothers with Bulimina Nervosa and other similar eating disorders.</t>
  </si>
  <si>
    <t>13 sessions in total.</t>
  </si>
  <si>
    <t>"...tested whether videofeedback treatment specifically targeting mother-child interaction would be superior to counseling in improving motherchild interaction, especially mealtime
conflict, and infant weight and autonomy."</t>
  </si>
  <si>
    <t>"Mothers with severe comorbid psychiatric disorders were excluded."</t>
  </si>
  <si>
    <t>"...women with infants ages 8–24 weeks attending routine postnatal baby clinics in north London and Oxford, U.K."</t>
  </si>
  <si>
    <t xml:space="preserve">"...women ages 18–45 years with infants between 4 and 6 months old. The women met the DSM-IV diagnostic criteria for an eating disorder, either bulimia nervosa or a similar form of eating disorder of clinical severity, i.e., a bulimic subtype of eating disorder not otherwise specified (4). The inclusion criteria were 1) overevaluation of body shape or weight to a degree reaching clinical severity, 2) recurrent episodes of loss of control over eating (i.e., subjective or objective bulimic episodes), and 3) secondary social impairment." Screened using the Eating disorders examination questionnaire (adapted for postnatal use). </t>
  </si>
  <si>
    <t>Computer generated with independent statistician</t>
  </si>
  <si>
    <t>"...randomly assigned...by using block randomization with fixed blocks of size six, computer generated by an independent statistician and stratified according to eating disorder diagnosis (bulimia nervosa or bulimic type of eating disorder not otherwise specified)."</t>
  </si>
  <si>
    <t>Opaque sealed envelopes.</t>
  </si>
  <si>
    <t>"Allocation concealment was facilitated by using sequentially numbered opaque sealed envelopes for consecutive and eligible study participants."</t>
  </si>
  <si>
    <t>4-6 months old followed up until 13m. Intervention was completed by the time the infants were 12m old.</t>
  </si>
  <si>
    <t>1 hour</t>
  </si>
  <si>
    <t>"Thirteen 1-hour treatment sessions were offered in the mothers’ homes beginning when the infants were between 4 and 6 months old and completed by the time the infants were 12 months old. "</t>
  </si>
  <si>
    <t>Videofeedback interactional treatment (modification of Juffer et al).</t>
  </si>
  <si>
    <t>"The therapists...were experienced in child and family mental health care and undertook project-specific training."</t>
  </si>
  <si>
    <t>Active intervention - Supportive counselling. "active, nonspecific intervention that does not address the mother-infant interaction directly and has been shown to be an effective therapy for mothers with difficulties in the postnatal period." "The counseling treatment provided the mother with support specifically for herself by means of empathetic listening.  It helped the mother reflect on self-selected aspects of her life and related feelings. It aimed to encourage and support any changes she initiated, thereby developing a sense of empowerment and self-confidence." "In order to address the mother’s eating disorder specifically, both groups also received guided cognitive behavior self-help for eating disorders. It was modified for the postnatal period and administered during half of each of the first eight sessions."</t>
  </si>
  <si>
    <t>"The aim...was to...enhance mother-child interaction...by facilitating maternal...responsiveness  to  her  infant’s  cues  and  by improving her awareness of the infant’s developing...needs. The therapist videotaped the mother and infant at home during mealtimes at alternate visits. At the following visits, the therapist and mother watched and discussed extracts selected by the therapist to highlight the infant’s signals...and to...enhance the mother’s observational skills...Treatment comprised three stages. The first concentrated on the infant’s perspective, focusing on his or her signals...The second...the mother’s perspective, highlighting mother-infant initiatives, mutual responses, moments of shared emotion, and the success of sensitive, prompt reactions to infant cues. Third...the videotapes were used to help the mother identify and address potential triggers of mealtime conflict." "In order to address the mother’s eating disorder....both groups also received guided cognitive behavior self-help for eating disorders. It was modified for the postnatal period and administered during half of each of the first eight sessions."</t>
  </si>
  <si>
    <t xml:space="preserve">Stein 2006 </t>
  </si>
  <si>
    <t>"All videotapes were rated by independent raters blind to group assignment."</t>
  </si>
  <si>
    <t>Bulimia</t>
  </si>
  <si>
    <t>Instances of appropriate verbal responses to infant cues (no per hour)</t>
  </si>
  <si>
    <t>median approx 86</t>
  </si>
  <si>
    <t>range 0-331.</t>
  </si>
  <si>
    <t xml:space="preserve">Number of verbal responses to infant cues (appropriate and inappropriate). Developed from the original sensitivity measures of Ainsworth et al. </t>
  </si>
  <si>
    <t>Videotaped interactions - "...the number of verbal responses to infant cues (appropriate and inappropriate). This measure was developed from the original sensitivity measures of Ainsworth et al. A response was categorized as appropriate when the mother verbally responded to her infant’s cue (action, facial expression, or vocalization) in a manner congruent with that cue. The response was classified as inappropriate when the mother responded verbally to her infant’s cue in an incongruent or mismatching manner."</t>
  </si>
  <si>
    <t>No - adapted from a measure but not validated.</t>
  </si>
  <si>
    <t>" mean number of sessions completed: 12.1 (SD=1.9)"</t>
  </si>
  <si>
    <t>"mean number of sessions completed: 11.1 (SD=3.5)."</t>
  </si>
  <si>
    <t>Outcomes reported as Medians and Ranges.</t>
  </si>
  <si>
    <t>ISRCTN95026274.</t>
  </si>
  <si>
    <t>Supported by Wellcome Trust grant 050892 and by funding from the North Central London Research Consortium for the recruitment process in primary care.</t>
  </si>
  <si>
    <t>Yes - most data reported as median's and ranges.</t>
  </si>
  <si>
    <t>Supportive counselling</t>
  </si>
  <si>
    <t>Cont: Maternal insensitivity</t>
  </si>
  <si>
    <t>funding from Future Directions Prevention and Early Intervention Trials, Queensland Department of Child Safety, Australia.</t>
  </si>
  <si>
    <t>all known outcomes reported.</t>
  </si>
  <si>
    <t>Used LOCF, reasonable attrition.</t>
  </si>
  <si>
    <t>"Coders were third or fourth year psychology undergraduate students with no knowledge of PCIT and who were blind to treatment condition."</t>
  </si>
  <si>
    <t>4.57y</t>
  </si>
  <si>
    <t>"Child externalizing and internalizing symptoms. Two measures were used... the Eyberg Child Behavior Inventory (ECBI, parent-report)...and the Child Behavior Checklist/4–18 (CBCL; parent-report)...The ECBI measures the intensity of behavior problems (ECBI Intensity) and the extent parents found the behaviors problematic in children (ECBI Problem). Response options for ECBI Intensity range from 1 (never) to 7 (always). For children younger than 4 years, the Child Behavior Checklist/2–3 was administered. Responders are required to circle the numbers 0 (not true), 1 (somewhat true), or 2 (very true) for each item...A T score of 60 represents the lower band of the borderline clinical range (1 SD above the mean) with the upper band 63. Scales surpassing a T score of 64 are considered to be in the clinical range." "Parent stress. The Parenting Stress Inventory (PSI; Abidin, 1990) consists of 101 items that form composite scores for the child and parent stress domains with 90 response options ranging from 0 (strongly disagree) to 5 (strongly agree) and a further 11 multiple choice. There are a further 19 items that assess specific life stressors. Scores for the PSI are summed for each scale. High scores on the child stress domain indicate that parents believe that they have more difficulty fulfilling their parental role as a result of qualities of their child. High scores on the parent stress domain indicate that the parent’s functioning is a significant stressor in the parent–child relationship." The Child Abuse Potential Inventory (CAPI; Milner, 1986) was used to measure mothers’ level of child abuse potential. The CAPI contains 160 items designed to differentiate maltreating from nonmaltreating individuals. Parents are required to circle a dichotomous agree/disagree response option for each item. Items are summed for each subscale, and the abuse scale represents a composite of items from the other scales. The current study used the total child abuse score. The normative mean for the CAPI abuse scale is 91 and signal detection cutoff is 166."</t>
  </si>
  <si>
    <t>"...10-minute videotaped interactions were coded for sensitivity. The measure of parent sensitivity was developed by modifying one subscale of the Emotional Availability scales (Biringen, Robinson, &amp; Emde, 2000). Parents were rated from 1 (highly insensitive) to 9 (highly sensitive). Coding included consideration of the parent’s affect, ability to respond to the child’s signals, flexibility, and accessibility to the child."</t>
  </si>
  <si>
    <t>"Of the 91 families allocated to the waitlist group, 64 (70%) completed 12-week assessments."</t>
  </si>
  <si>
    <t>Waitlist - "...contacted weekly by phone by an allocated PCIT psychologist for brief conversations regarding family and other concerns. Parents in the waitlist group were asked to refrain from family therapy and therapeutic assistance with child behavior management for the duration of 12 weeks."</t>
  </si>
  <si>
    <t xml:space="preserve">"Of those families who commenced S/PCIT, 41 (68.3%) completed the 12-week S/PCIT assessment." "On average, S/PCIT participants completed a total of 6.5 CDI sessions (SD 0.78, range 5–8) and 5.6 PDI sessions (SD 0.97, range 4–7)." "The average number of PCIT session in total for S/PCIT was 14 (SD 0.84, range 12–16). On average, S/PCIT participants who did not complete the intervention had a total of 6.6 sessions (SD 4.7)." </t>
  </si>
  <si>
    <t>Standard 12 session parent-child interaction therapy.</t>
  </si>
  <si>
    <t xml:space="preserve">"...to improve parenting skills and parent–child interactions among families struggling with their children’s (aged 3–7) behavior problems.... PCIT has two sequential phases...child-directed interaction (CDI) and parent-directed interaction. Each phase teaches parents communication skills that foster positive parent–child relationships and strategies of differential reinforcement. PCIT skills are taught via didactic presentations to parents and direct coaching of parents while they are interacting with their children. The commencement of each phase includes a didactic session designed to teach the parent specific skills related to each phase of the therapy. The remainder...involves direct coaching sessions that provide the parent with immediate praise for appropriate responses to their child’s behavior and remediation of inappropriate responses..." "In addition to the coaching
sessions, all participants received two assessment sessions (preassessment and 12-week assessment) and two didactic teaching sessions preceding both CDI and PDI."
</t>
  </si>
  <si>
    <t>"Master and doctoral level psychologists trained in PCIT implemented the intervention."</t>
  </si>
  <si>
    <t>Clinic</t>
  </si>
  <si>
    <t>children aged 3-7y.</t>
  </si>
  <si>
    <t>"A semistructured interview was... administered...at preassessment to assess child maltreatment risk using proximal risk factors including high levels of parent distress, inappropriate discipline strategies, and aggressive communication. All families indicated use of corporal punishment in their discipline strategies and expressed high levels of frustration and intolerance with child behavior and high levels of parental distress."</t>
  </si>
  <si>
    <t>"Families were referred after having completed alternative parenting courses and assessed by referrers as requiring further intervention." "Participants were referred from child protection authorities (34.2%), government health services (19.7%), and education and nongovernment social service organizations (18.4%). Parent self-referrals also were accepted (27.6%)..."</t>
  </si>
  <si>
    <t>"...the purpose...was to assess the effectiveness of S/PCIT with families engaged in or at risk of child maltreatment...we minimized the length of the intervention protocol to determine whether outcomes were as positive as adapted PCIT interventions."</t>
  </si>
  <si>
    <t>Thomas, R. and M. J. Zimmer-Gembeck (2012). "Parent–Child Interaction Therapy: An Evidence-Based Treatment for Child Maltreatment." Child Maltreatment 17(3): 253-266.</t>
  </si>
  <si>
    <t>Thomas 2012</t>
  </si>
  <si>
    <t>"...preexisting diagnosis of major mental illness such as schizophrenia, currently receiving substance abuse treatment in a residential facility, or planning not to keep the baby after birth."</t>
  </si>
  <si>
    <t>"...women were deemed eligible for enrollment if they were pregnant, 15 years of age or older, did not have high school degree…"</t>
  </si>
  <si>
    <t>"Pregnant women and adolescents with less than a high school education were recruited from community health and education agencies serving low-income clients in four geographical regions…"</t>
  </si>
  <si>
    <t>"...assess the impact of the My Baby &amp; Me intervention on changes in parent responsiveness behaviors and in children’s social– emotional, cognitive, and language skills…"</t>
  </si>
  <si>
    <t>Guttentag, C. L., S. H. Landry, et al. (2014). ""My Baby &amp; Me": Effects of an Early, Comprehensive Parenting Intervention on At-Risk Mothers and Their Children." Developmental Psychology Jan(Pagination): No Pagination Specified.</t>
  </si>
  <si>
    <t>Guttentag 2014</t>
  </si>
  <si>
    <t>Olds 2014</t>
  </si>
  <si>
    <t>Olds, D. L., J. R. Holmberg, et al. (2014). "Effects of home visits by paraprofessionals and by nurses on children follow-up of a randomized trial at ages 6 and 9 years." JAMA Pediatrics 168(2): 114-121.</t>
  </si>
  <si>
    <t>No sensitivity outcomes at this FU, but have extracted the secondary outcomes.</t>
  </si>
  <si>
    <t>"To examine the impact of prenatal and infancy/toddler home visits by paraprofessionals and by nurses on child development at child ages 6 and 9 years.</t>
  </si>
  <si>
    <t>6-9 years.</t>
  </si>
  <si>
    <t>"Outcomes in the behavioral problem domain consisted of...internalizing, externalizing, and total behavioral problems based on teacher and parent report of behavioral problems in which both reporters gave scores that put the children in the borderline or clinical ranges and children’s scores on the Conners’ Continuous Performance Test that placed them in the dysfunctional attention/impulsive range." Table 1 provides: "Achenbach scores from both parents (Child Behavior Checklist) and teachers (Teacher’s Report Form) that cross the borderline or clinical threshold, with maternal psychological resource index as the covariate." Provided as dichotomous outcomes.</t>
  </si>
  <si>
    <t>208/201</t>
  </si>
  <si>
    <t>188/177</t>
  </si>
  <si>
    <t>78.1m/118.8m</t>
  </si>
  <si>
    <t>3.2m/3.1m</t>
  </si>
  <si>
    <t>48.7/50.2%</t>
  </si>
  <si>
    <t>20%/25%</t>
  </si>
  <si>
    <t>18%/21%</t>
  </si>
  <si>
    <t>NCT00438282 and NCT00438594</t>
  </si>
  <si>
    <t xml:space="preserve">All outcomes relevant to the review ok. </t>
  </si>
  <si>
    <t>"Primary reasons for attrition in our sample, from most to least frequent, were inability to locate family, family moved out of area, mother’s increased commitment to work or school interfered with ability to continue in the program, child removed from mother’s care by Child Protection Services or permanently placed in the care of another family member, maternal incarceration, and maternal inpatient substance abuse treatment."</t>
  </si>
  <si>
    <t>"...began prenatally [during the third trimester] and continued until children reached 2.5 years of age."</t>
  </si>
  <si>
    <t>"...at home or in a location of their choice (e.g., relative’s home, local library)."</t>
  </si>
  <si>
    <t>"...the core of the My Baby &amp; Me curriculum (comprising 22 of the 55 sessions) was the PALS program developed by Landry et al. (2006). Parents begin with basic skills of observing their child’s communicative signals and progress to using a variety of responsiveness behaviors (e.g., smiling, using a warm tone of voice, encouraging children’s efforts, avoiding intrusiveness and unnecessary restrictions, attending to and following the child’s interests) in a contingent manner related to what the child signaled, along with using rich language input and scaffolding to support the child’s language and cognitive development." "...included...other sessions that targeted goals such as establishing consistent daily routines, learning about infant health and safety, developmental milestones, and problem solving and decision making. However, this program was unique in several aspects. First, its core focus was on building responsive parenting in a structured, step-by-step approach via a combination of video modeling, interactive discussion, live coached practice, and video self-reflection."</t>
  </si>
  <si>
    <t>1.5 hours.</t>
  </si>
  <si>
    <t>Weekly or biweekly. "When children were 24–30 months of age, the last six sessions occurred at monthly intervals as part of the program completion and graduation process."</t>
  </si>
  <si>
    <t>Control - "low-intensity intervention condition in which mothers received monthly check-in phone calls from a family coach, informational print materials, and needs-based referrals to existing community resources." "Coaches were trained to provide supportive, nondirective responses during these calls and to refrain from giving specific parenting advice."</t>
  </si>
  <si>
    <t>"Family coaches had a minimum of a bachelor’s degree in psychology, education, or a related field. Several had master’s degrees and/or were graduate students at the time of their involvement in the project."</t>
  </si>
  <si>
    <t xml:space="preserve">"Parenting outcomes were based on direct observations of parenting practices by means of the Landry Parent–Child Interaction Scales (Landry et al., 2006) to code observed behaviors during mother–infant interactions at home at the 4-month assessment time point and each time point thereafte...Each mother and her child were videotaped at home during a 20-min free-play period." Subscales in Parent-child interaction scale: Maternal ratings: Positive affect, Warmth, Contingent responsiveness, quality of verbal stimulation, frequency of verbal scaffolding, negativity, physical intrusiveness, demonstrating/physical teaching. Child behaviours: engagement with environment, expressive language, receptive language, social engagement, negative affect, cooperation, complexity of toy play. </t>
  </si>
  <si>
    <t>"Research assistants who were blind to conditions conducted assessments in the families’ homes, including maternal interviews; self-report and parent report measures of maternal and child functioning; standardized measures of children’s language, cognitive, and socioemotional development; and direct observations of mother–infant interaction that were videotaped and later coded..." "Coders were blind to intervention group participant status."</t>
  </si>
  <si>
    <t xml:space="preserve">See supplemental materials for full detail. "The Landry Parent-Child Interaction Scales (Landry, Smith, &amp; Swank, 2006) were used to code children’s observed behaviors during mother-child interactions at home. The Brief Infant Toddler Social-Emotional Assessment (BITSEA) assessed child social-emotional functioning (Briggs-Gowan, Carter, Irwin, Wachtel, &amp; Cicchetti, 2004). The Expressive Communication and Auditory Comprehension subtest of the English and Spanish versions of the Preschool Language Scale - 4th edition (PLS-4; Zimmerman, Steiner, &amp; Pond, 2002) were used to assess children’s expressive and receptive language. The Cognitive Scale of the Bayley Scales of Infant and Toddler Development- 3rd Edition (Bayley, 2005)." </t>
  </si>
  <si>
    <t>No - some secondary outcomes not reported, but authors not contacted.</t>
  </si>
  <si>
    <t>Landry Parent-Child interaction scales: Contingent responsiveness subscale.</t>
  </si>
  <si>
    <t>Approx 3 years.</t>
  </si>
  <si>
    <t>Approx 46%</t>
  </si>
  <si>
    <t>Approx 29%</t>
  </si>
  <si>
    <t>National Institute of Child Health and Development</t>
  </si>
  <si>
    <t>Primary outcomes reported, but some secondary outcomes not reported.</t>
  </si>
  <si>
    <t>Landry parent-child interaction scale</t>
  </si>
  <si>
    <t xml:space="preserve">Landry parent-child interaction scale. Contingent responsiveness subscale control group: </t>
  </si>
  <si>
    <t>Wagner 2002</t>
  </si>
  <si>
    <t>Wagner, M., D. Spiker, et al. (2002). "The effectiveness of the Parents as Teachers program with low-income parents and children. [References]." Topics in Early Childhood Special Education 22(2): 67-81.</t>
  </si>
  <si>
    <t>Parents as teachers.</t>
  </si>
  <si>
    <t>"...designed to promote positive parenting and more enriched home environments in order to enhance children’s development. We describe findings from a multisite, randomized evaluation of the Parents as Teachers (PAT) program with 665 families, which was designed specifically to investigate the program’s effectiveness with low-income families."</t>
  </si>
  <si>
    <t>"...typically monthly…"</t>
  </si>
  <si>
    <t>"PAT is a...parent education program...The program’s major goals are the following: 1. Empower parents to give their children the best possible start...through increased knowledge of child development and appropriate ways of fostering growth and learning;...3. prevent...child abuse; increase...competence and confidence; The PAT program involves: regularly scheduled home visits...by...parent educators who provide information about children’s development, model and involve parents in developmentally appropriate activities, and respond to parents...concerns; parent group meetings to discuss child development and build informal support networks with other parents; periodic developmental screenings; and referrals to community services..." "...based on the work of Burton White (1985), who believed that all families would be aided by receiving expert knowledge on parenting. PAT uses individual, home-based instruction and group interactions to inform parents of young children about good parenting practices and principles of child development. The standard curriculum used in the home visits begins prenatally and emphasizes different developmental stages through the first 3 years of life..."</t>
  </si>
  <si>
    <t>"Initial selection criteria required that the program (a) be in operation for at least 2 years…"</t>
  </si>
  <si>
    <t>Parent educators' "The parent educators completed PAT training and were certified by PAT trainers...most had an associate, a bachelor’s, or master’s degree, with training in child development and/or early childhood education."</t>
  </si>
  <si>
    <t>Prenatally through to 3 years. "Families were recruited when children were less than 8 months of age (15.5% enrolled prenatally, 84.5% between 1–8 months of age, most between 3–6 months of age) and were asked to participate until the children’s third birthdays."</t>
  </si>
  <si>
    <t>"Families were recruited through multiple sources: community information packets given to new parents, public health nurses who visited new mothers, personnel at schools that housed PAT programs, parent educators, and community social service agencies (e.g., Women, Infant, and Children [WIC] programs)."</t>
  </si>
  <si>
    <t>"Assessors were hired, trained, and supervised by SRI staff and were unaware of families’ group assignments."</t>
  </si>
  <si>
    <t>"Home Observation and Measurement of the Environment (HOME)...used to assess the home environment and parenting behaviors at children’s first and second birthdays (Caldwell &amp; Bradley, 1984)." "Nursing Child Assessment Satellite Training (NCAST). The teaching scale from the NCAST...was used at children’s second birthdays to assess mother–child interactions."</t>
  </si>
  <si>
    <t>"Parent knowledge of child development and parenting attitudes were assessed with items included on the family interviews drawn from several parenting measures. The Parenting Sense of Competence scale (PSOC; Gibaud-Wallston &amp; Wandersman, 1978) is a 17-item questionnaire that measures parenting attitudes using positive and negative statements about parenting that parents indicated were “very true for you, somewhat true for you, not very true for you, or not at all true for you.” Items were summed to yield a total score and two subscale scores for parenting satisfaction and parenting efficacy. The 6-item Child Maltreatment Precursor Scale (CMPS) from the Adult-Adolescent Parenting Inventory (Bavolek, 1984) was included as a measure of views about corporal punishment." "Developmental Profile II (DPII). The DPII (Alpern, Boll, &amp; Shearer, 1984) measures physical, self-help, social, academic/cognitive, and communication aspects of a child’s development, as reported by his or her parent and observed by the field evaluator during the in-home assessment at age 2."</t>
  </si>
  <si>
    <t>"Initial selection criteria required that the program (a) be in operation for at least 2 years, (b) provide services to a minimum of 100 new families annually, (c) serve a high proportion of low-income families, (d) offer home visits at least monthly, and (e) participate in the evaluation. The three participating sites were large programs in geographically dispersed urban areas." Universally administered program but conducted separate analyses on very low income families.</t>
  </si>
  <si>
    <t>Comparison group - no details provided.</t>
  </si>
  <si>
    <t>Total NCAST score at 2 years, control group</t>
  </si>
  <si>
    <t>Some parent-reported outcomes and no blinding.</t>
  </si>
  <si>
    <t>"...funding from the National Institute of Early Childhood Development and Education of the Office of Educational Research and Improvement, U.S. Department of Education; the Smith Richardson Foundation; and the Robert Wood Johnson Foundation."</t>
  </si>
  <si>
    <t>Randomisation, allocation concealment unclear, Relatively high drop out, ITT not used.</t>
  </si>
  <si>
    <t>Child maltreatment precursor scale (subscale of Adult Adolescent Parenting Inventory)</t>
  </si>
  <si>
    <t>Wagner 2002 - converted from standard errors to standard deviations</t>
  </si>
  <si>
    <t>Developmental profile II</t>
  </si>
  <si>
    <t>Cont: Cognitive development</t>
  </si>
  <si>
    <t>Cont: Social development</t>
  </si>
  <si>
    <t>1. Maternal Behaviour Q-Set (MBQS) (Pederson &amp; Moran, 1995) - measures the quality of care-giving behaviour during parent-child interactions in the home, applicable to 3m-5yrs, scores vary from -1 (least sensitive/least responsive) to 1 (prototypically sensitive/responsive) (parent's sensitivity). 2. Child attachment: Strange situation (in infants 12-24 months); The preschool separation-reunion procedure (in child 2-6 years).</t>
  </si>
  <si>
    <t>Parent sensitivity and behaviour training</t>
  </si>
  <si>
    <t>Parent-child psychotherapy</t>
  </si>
  <si>
    <t>At 6 and 12m: Maternal sensitivity and intrusiveness (Parent-caregiver involvement scale at 6m; another 'established measure' at 12m). 18m: infant attachment (Strange situation). "At six months the mothers and infants were filmed in a 10 minute free play interaction...We rated episodes with the parent/caregiver involvement scale, which measures the responses of the mother to her infant’s needs and initiations."</t>
  </si>
  <si>
    <t>"...an adapted version (Verschueren &amp; Marcoen, 1994) of the Attachment Story Completion Task for use in 5-year olds (Bretherton, Ridgeway, &amp; Cassidy, 1990; Cassidy, 1988) to measure child attachment." Parent-child discourse task assessed using 5 7-point scales (Erickson, Sroufe, Egeland, 1985) - used as a measure of the quality of maternal interactive behaviour. Quality of maternal interactive behaviour defined as: supportive presence or the expression of positive regard and emotional support; respect for child autonomy; structure and limit setting; quality of instruction; and hostility.</t>
  </si>
  <si>
    <t>Atypical Maternal Behavior Instrument for Assessment and Classification (AMBIANCE) Scale (Bronfman, Parsons, &amp; Lyons-Ruth, 1999) - assesses quality of affective communication between mother and infant. "Videotaped face-to-face interactions, collected when babies are 4 months old, were coded on a 7-point scale, with a scale point of 1 denoting High normal and a scale point of 7 denoting Disrupted communication with few or no ameliorating behaviors." Strange situation to measure attachment.</t>
  </si>
  <si>
    <t>Pregnancy interview, assesses a woman’s emotional experience of pregnancy and the nature of her developing relationship with her baby (PI; Slade, 2003). Parent Development Interview-Revised (PDI; Slade, Aber, Bresgi, Berger, &amp; Kaplan, 2004) - assesses parents’ representations of their relationships with their child "parents are asked to describe their experience of the child, their relationship with the child, their own internal experience of parenting, and the child’s reactions to normal separations, routine upsets, and parental unavailability...RF is scored on a scale of 1 to 9, with higher scores reflecting higher levels of RF (Slade, Bernbach, Grienenberger, Levy, &amp; Locker, 2005)."</t>
  </si>
  <si>
    <t>Parent development interview (Slade, Aber, Bresgi, Berger, &amp; Kaplan, 2004) - used to explore the mother’s perceptions of her child, her experience of being a parent, and how she perceives the relationship between herself and her baby...coded for Reflective Functioning...the mother’s capacity to accurately attribute and evaluate her own and her child’s thoughts and feelings within their relationship. Coding Interactive Behavior (CIB) scales (Feldman, 1998) - assesses quality of the mothers’ and infants’ interactive behaviors - videotaped in free play for 10mins. "Dyadic Attunement. The items in this subscale reflect an overall mutuality between parent and infant. The factor relates to an interaction where the parent is sensitive, non-intrusive, consistent, and supportive. There is no tension or constriction and the interaction is reciprocal and well adapted to the affective state of each partner."</t>
  </si>
  <si>
    <t>The Parent Development Interview (PDI; Slade et al., 2002) - assesses parent's reflective functioning. The Working Model of the Child Interview (WMCI; Zeanah &amp; Benoit, 1993) - assesses quality of the maternal representations of the child. Includes 5 scales: Openess, Coherence, Caregiving Sensitivity, Acceptance and Involvement. The Nursing Child Assessment Satellite Training (NCAST; Barnard &amp; Eyres, 1979) quality of caregiver-child interactions and child behaviour. "Caregiving behavior...Maternal behavior is coded on four behavioral dimensions (e.g., sensitivity to child cues, responsiveness to the child distress, social-emotional growth fostering and cognitive growth fostering) that are then summed to comprise the Total Caregiver Score. The Total Contingency Score is derived by summing items requiring caregiver contingent response to child cues..." "Child behavior was assessed using the two child scales from the NCAST that respectively assess clarity of the child's cues and the child's efforts to engage the mother. The Child Total Score represents the sum of the two scales and the Child Contingency Score contains only those items requiring contingent response to the mother."</t>
  </si>
  <si>
    <t>Parent psychotherapy</t>
  </si>
  <si>
    <t>Dich: Organised Attachment</t>
  </si>
  <si>
    <t>Bakermans-Kranenburg 1998</t>
  </si>
  <si>
    <t xml:space="preserve">Cont: Mental development </t>
  </si>
  <si>
    <t>Cont: Motor development</t>
  </si>
  <si>
    <t>Child protective services reports (from Duggan 2007 companion paper); Adult-adolescent parenting index (Bavolek 2001) to measure mother's parenting and child-rearing attitudes..."The total score is derived from its four subscales and high scores indicate more favorable parenting attitudes."</t>
  </si>
  <si>
    <t>"...designed to enhance children’s attachment organization. It was designed to help parents change in the following ways: provide nurturance when children are distressed both by re-interpreting children’s alienating behaviors (Sessions 1–2) and by overriding their own issues that interfere with providing nurturing care (Sessions 7–8); provide a sensitive, responsive environment by following the child’s lead with delight when children are not distressed (Sessions 3–4); and behave in ways that are not frightening to children (Sessions 5–6)." "...developed...to decrease frightening behavior and to enhance sensitive, nurturing care among parents identified by child protective services as being at high risk for maltreating their children." "...allowed parents to practice new skills while being observed and...guided by parent trainers. The ‘‘in-the-moment’’ feedback (or intervener response to observations of parent and child at the time) was considered key to the intervention." "...parents were videotaped during structured activities...Video feedback following the activities helped further consolidate their understanding of the skill and support their feelings of competence." "...parent trainers also used video feedback to highlight parents’ strengths, gently challenge parents’ weaknesses, and celebrate changes in parents’ and children’s behaviors."</t>
  </si>
  <si>
    <t>Based on G.R. Patterson's developmental model and on the theory of planned behaviour. Targets 3 areas: parenting skills, drug abuse prevention and maternal life skills/positive psychosocial development. Didactic intervention where paraprofessional teaches participants through tabletop flip charts, on a one-to-one basis with structured content. Emphasised that they wanted the home visitors to have strong interpersonal skills so as to develop a warm, professional relationship. "The intervention’s therapeutic effect was hypothesized to operate through one-on-one teaching of highly structured content by a knowledgeable, empathic Native home visitor. Home visitors’ success in developing a warm, professional relationship was viewed as key to retaining and motivating participants to trust and learn from the curriculum over the long intervention period."</t>
  </si>
  <si>
    <t>Toddler-Parent Psychotherapy (TPP)</t>
  </si>
  <si>
    <t>12-24m. "Our study began when the infants were 12m old and ended shortly after their second birthday."</t>
  </si>
  <si>
    <t xml:space="preserve">Children who have been flagged up to child protection services as being maltreated by their families. Aged 1-5 years. </t>
  </si>
  <si>
    <t>Stage (approximate age of children at onset of intervention)</t>
  </si>
  <si>
    <t>7-10m. "...implemented during four home visits between the 7th and the 10th month after the baby’s birth."</t>
  </si>
  <si>
    <t>0-2yrs. "At the time of enrollment, children ranged in age from 1.7 to 21.4 months (M = 10.1, SD = 6.0)."</t>
  </si>
  <si>
    <t>Infants aged 1-12m</t>
  </si>
  <si>
    <t>Control - "...received a minimal intervention involving three telephone calls, each lasting a maximum of 15 min, by...child therapists, during 3 consecutive months. In the phone calls, the mothers were supported with practical parenting advice...therapists were instructed not to focus on the actual mother – child interaction but...to general information about childrearing skills."</t>
  </si>
  <si>
    <t>8th month of pregnancy. "From the eighth month of pregnancy, the women assigned to the three experimental groups received the Home Visiting Program....we planned to make the...intervention last from pregnancy until the baby’s first year of life with a weekly schedule for the first semester and every 2 weeks in the second semester."</t>
  </si>
  <si>
    <t>approx 13 months</t>
  </si>
  <si>
    <t>Last trimester of pregnancy and 6 months postnatally. "intervention was delivered from late pregnancy and for six months pospartum"</t>
  </si>
  <si>
    <t>"...delivered by four women, resident in Khayelitsha...selected with help from the local community council...had no formal specialist qualifications, although all were mothers.Two had completed schooling. They received training over a four month period in basic parenting and counselling skills, as well as in the specific mother-infant intervention. An experienced community clinical psychologist (ML) provided them with group supervision throughout the study, on a weekly basis, offering session by session supervision."</t>
  </si>
  <si>
    <t>early childhood (M=5yrs, SD=1.6, range = 2.25-8.16).</t>
  </si>
  <si>
    <t xml:space="preserve">The intervention started at 6 months antenatally and ended 12 months postnatally. </t>
  </si>
  <si>
    <t xml:space="preserve">0-12m. "…first 12 months…" Intervention began at birth and lasted for the first 12m. </t>
  </si>
  <si>
    <t xml:space="preserve">Intervention began at pregnancy and ended at 3 years postpartum. </t>
  </si>
  <si>
    <t xml:space="preserve">Used story-stem tasks e.g. stories re: moral dilemmas or emotionally-charged events in the context of parent-child and family relationships designed to elicit children's perceptions of the parent-child relationship, of self and maternal behaviour. Research assistants coded the child's behaviour according to various manuals. Codes from the MacArthur narrative coding manual - Rochester Revision (Robinson et al, 1996) were used and Bickham and Fiese's child narrative codebook. Also used Bickham and Fiese's global relationship expectation scale; higher scores on the expectations scale = mother-child relationship is consistently portrayed as safe, lower scores = mother-child relationship always portrayed as dissatisfying. </t>
  </si>
  <si>
    <t>Norr 2003a</t>
  </si>
  <si>
    <t>Norr 2003b</t>
  </si>
  <si>
    <t xml:space="preserve">Intervention began at birth and children were followed up at 2 years. </t>
  </si>
  <si>
    <t xml:space="preserve">2 years. </t>
  </si>
  <si>
    <t>Duggan 1999/Duggan 2004 (missing SDs calculated from p values)</t>
  </si>
  <si>
    <t>Children were between 3-8 years at onset.</t>
  </si>
  <si>
    <t>Variable. "began monthly within a few days after recruitment, increased toward the time of delivery, continued weekly during the 2-3 months following the infant's birth, and decreased to monthly until the baby was 1 year old"</t>
  </si>
  <si>
    <t>Kemp 2011 - converted Ses to SDs in HOME responsivity scores</t>
  </si>
  <si>
    <t>Moran 2006</t>
  </si>
  <si>
    <t>Barnett 1987 - data checked.</t>
  </si>
  <si>
    <t>Moran 2005 - checked data.</t>
  </si>
  <si>
    <t>Lieberman 1991 - checked data</t>
  </si>
  <si>
    <t>Infante-Rivard 1989</t>
  </si>
  <si>
    <t>Infante-Rivard 1990</t>
  </si>
  <si>
    <t>A public health home intervnetion among families of low socioeconomic status</t>
  </si>
  <si>
    <t>"…test the hypothesis that a schedule of home interventions among mothers of low socioeconomic status would bring about changes in the home, changes that could enhance mother-child interaction."</t>
  </si>
  <si>
    <t>"Mothers whose delivery was scheduled at any one of three major obstetric centers in Montreal were contacted to establish study eligibility."</t>
  </si>
  <si>
    <t>"…less than 12 years of schooling and/or living below the poverty level according to the Canadian criteria at the time of the study…Canadian nationality; French or English speaking; absence of a chronic or psychiatrically-treated illness; and absence of alcohol or drug abuse."</t>
  </si>
  <si>
    <t>"…exclusion criteria were applied after the child was born: a hospital stay longer than a week for either the mother or the child; congenital malformation or disease of the child requiring medial care; and the occurrence of maternal postpartum depression."</t>
  </si>
  <si>
    <t>"…randomized block scheme of size 6…"</t>
  </si>
  <si>
    <t>Control - "All the mother-child dyads in the control groups received a single post-natal visit at 2 to 4 weeks after birth. This visit was carried out by experienced public health nurses according to routine procedure."</t>
  </si>
  <si>
    <t xml:space="preserve">Experienced public health nurses. </t>
  </si>
  <si>
    <t>"A more intensive visit schedule was developed for the experimental group: subjects received three prenatal visits at 28, 30 and 36 weeks gestation and five postnatal visits at 1,2,5,12 and 30 weeks…content was mainly teaching and counselling. It was not elaborated according to a specific theoretical model. However, it was based on the items included in the Home Observation for Measurement of the Environment [HOME]...goal...was to have the mother discover her own potential for interaction with the child and to provide her with simple tools to maximize the quality of the mother-child interaction."</t>
  </si>
  <si>
    <t>"...subjects received three prenatal visits at 28, 30 and 36 weeks gestation and five postnatal visits at 1,2,5,12 and 30 weeks…"</t>
  </si>
  <si>
    <t xml:space="preserve">Began prenatally and ended at 30 weeks. </t>
  </si>
  <si>
    <t>"…administed by a trained observer who was blind to group assignment."</t>
  </si>
  <si>
    <t xml:space="preserve">at 9m HOME was administered. </t>
  </si>
  <si>
    <t>at 15m, Bayley scales of Infant development were administered.</t>
  </si>
  <si>
    <t xml:space="preserve">HOME responsiveness </t>
  </si>
  <si>
    <t>9 pps were lost to follow-up. Unclear how many in each group.</t>
  </si>
  <si>
    <t>Fonds de la recherche en sante du quebec</t>
  </si>
  <si>
    <t>Infante-Rivard 1989 - checked data</t>
  </si>
  <si>
    <t xml:space="preserve">Approx 7 months (PT time point 9m). </t>
  </si>
  <si>
    <t>The Infant Toddler Social and Emotional Assessment (ITSEA) - socioemotional problems (externalising and internalising behaviour) and competence in infants. The ITSEA includes 166 items rated on a 3-point scale 0) not true/rarely - 2)very often/true.</t>
  </si>
  <si>
    <t>Int N = 20, Cont N = 30</t>
  </si>
  <si>
    <t>Int N = 21, Cont N = 23</t>
  </si>
  <si>
    <t>Int N = 19, Cont N = 30</t>
  </si>
  <si>
    <t>Olds 1994 (Int N = 19, Cont N = 30) Converted MDs and Cis to SMDs and Ses. Corrected MDs in paper. Checked data.</t>
  </si>
  <si>
    <t>Barlow 2013 - Int N = 159, Cont N = 163. Checked data.</t>
  </si>
  <si>
    <t>Kitzman 1997 (Int N = 511, Cont N = 224) Converted MDs and Cis to SMDs and Ses. Data in paper is incorrect. Checked data.</t>
  </si>
  <si>
    <t>converted from +ves to -ves and vice versa in revman</t>
  </si>
  <si>
    <t>Murray 2003 - checked insecure attachment data.</t>
  </si>
  <si>
    <t>Thomas 2011 - checked data.</t>
  </si>
  <si>
    <t>Walkup 2009 - checked data in paper.</t>
  </si>
  <si>
    <t>6-24 months of age.</t>
  </si>
  <si>
    <t>eight home visits between 7 and 12 months of age. One visit per week for first 3 weeks then 2 or 3 visits per week for the remaining 5 visits.</t>
  </si>
  <si>
    <t>eight home visits between 7 and 12 months of age.</t>
  </si>
  <si>
    <t>5 months</t>
  </si>
  <si>
    <t>3 months. Intervening periods of 3-4 weeks between each session. Implemented between the babies' 7th and 10thmonth of age</t>
  </si>
  <si>
    <t>Approx 7m</t>
  </si>
  <si>
    <t xml:space="preserve">Only specifies weekly for first 6 weeks then fornightly until 3m. </t>
  </si>
  <si>
    <t>6 months. (contradictory time points in paper, have assumed 6wk mid treatment and 4m FU).</t>
  </si>
  <si>
    <t>3m. (contradictory time points in paper, have assumed 6wk mid treatment and 4m FU).</t>
  </si>
  <si>
    <t>21 months</t>
  </si>
  <si>
    <t>16 months. Children were on average 20m when the intervention started and post-treatment was at 36m.</t>
  </si>
  <si>
    <t>"…beginning when the toddlers were on average 20m of age continuing until they reached the age of 3"</t>
  </si>
  <si>
    <t>8 weeks. Intervention lasted for 8 weeks. Post-tests were at 10wks.</t>
  </si>
  <si>
    <t>Intervention lasted for four weeks. Designed for the first month of the child's life.</t>
  </si>
  <si>
    <t>Lasted for 10 weeks.</t>
  </si>
  <si>
    <t>"...weekly through the end of pregnancy, biweekly until 4 months postpartum, monthly between 4 and 12 months postpartum, and bimonthly between 12 and 36 months postpartum." Intervention lasted up until 36m but only 6 and 12m outcomes provided.</t>
  </si>
  <si>
    <t>25 months</t>
  </si>
  <si>
    <t>27 months</t>
  </si>
  <si>
    <t>Last trimester of pregnancy to 12 months.</t>
  </si>
  <si>
    <t>22 months</t>
  </si>
  <si>
    <t>6 months. Intervention began at birth and lasted until 6m postpartum.</t>
  </si>
  <si>
    <t>27 months. "Both groups were followed for 27m"</t>
  </si>
  <si>
    <t>0-36m. "Birth to 36m" "a 12 week attachment-based individual parenting therapy for mothers enrolled in substance abuse treatment and caring for children ages birth to 36 months"</t>
  </si>
  <si>
    <t>O'Conner 2013</t>
  </si>
  <si>
    <t>Social Learning Theory Parenting Intervention Promotes Attachment-Based Caregiving in Young Children: Randomized Clinical Trial</t>
  </si>
  <si>
    <t>"...examined the extent to which a social learning theory–based treatment promoted change in qualities of parent–child relationship derived from attachment theory."</t>
  </si>
  <si>
    <t>Permuted block randomisation method with independent statistician</t>
  </si>
  <si>
    <t>"...group randomized controlled trial; random allocation of classrooms to condition was carried out by a statistician independent to the project using the permuted block randomization method."</t>
  </si>
  <si>
    <t>"...ability to understand English and absence of clinically apparent severe global developmental delay."</t>
  </si>
  <si>
    <t>"The trial took place...in all four primary schools in the most disadvantaged ward within a deprived inner-city London borough...pupils were screened for emotional and behavioral difficulties by questionnaire... measure used was the Strengths and Difficulties Questionnaire (Goodman &amp; Scott, 1999), supplemented by the...[DSM–IV]...items used to diagnose oppositional defiant disorder. The cutoff for high risk was a total score of five on the Strengths and Difficulties Questionnaire conduct items or 10 on the Diagnostic and Statistical Manual items, corresponding to antisocial behavior reached by the highest 18% of the population in England; those who scored below were deemed low risk."</t>
  </si>
  <si>
    <t>"Recruitment to the parenting groups was conducted by the intervention team...Where possible, parents of high-risk children were met personally."</t>
  </si>
  <si>
    <t>"All pre-and posttreatment parent–child interaction data were collected from home visits by two trained developmental researchers blind to intervention status…"</t>
  </si>
  <si>
    <t>O'Connor 2013</t>
  </si>
  <si>
    <t>Intervention was aimed at school-age children between 4 and 6 years old.</t>
  </si>
  <si>
    <t>Incredible Years and SPOKES</t>
  </si>
  <si>
    <t>Unclear but not in the home.</t>
  </si>
  <si>
    <t>Parenting program: "...addresses the parent–child relationship and child behavior by intervening with the parents in a group format...focuses on how parents can bring the best out of their child; it includes observing videotapes showing scenes of parents and children in...common situations, with the parents sometimes behaving in a way that leads to the child being calm and obedient and sometimes to being miserable and having tantrums...Through observation and group discussion, the elements of parental behavior that lead to successful child outcomes are drawn out. Then parents practice the new techniques in role-plays, are instructed to practice the new skills at home, and are telephoned by the group leader midweek to solve difficulties." Literatcy program: "...shortened...version of the SPOKES manualized program...parents are encouraged to discuss the child’s book and link the text to the child’s everyday experiences...encouraged to play rhyming games...[and] the Pause-Prompt-Praise approach to reading. When a child encounters an unknown word, the parent is taught to pause for 5s; if the child does not succeed, the parent gives a specific prompt and then praises the child for complying. Other elements included role-play, homework, and a home visit." Delivered in groups of 8-10 parents.</t>
  </si>
  <si>
    <t>Each group was run by a leader and co-leader. "The main leader (for eight groups) had a psychology degree and a master’s in child development. The leader for the remaining three groups had a psychology degree and training in the program but not experience prior to the trial, or certification." "Coleaders were child mental health professionals in training without certification or trainees with psychology degrees."</t>
  </si>
  <si>
    <t>Schools</t>
  </si>
  <si>
    <t>The Manchester Attachment Story Task (Green, Stanley, Smith, &amp; Goldwyn, 2000) measures attachment. The Coding of Attachment-Related Parenting (Matias, Scott, &amp; O’Connor, 2006) measures maternal sensitivity.</t>
  </si>
  <si>
    <t>"The Coding of Attachment-Related Parenting (Matias, Scott, &amp; O’Connor, 2006) is a global measure of parent–child interaction quality...Level and intensity were considered in deriving a score on a 7-point Likert scale. Two attachment-related parenting behaviors are the focus of this report: (a) Sensitive Responding...assesses the degree to which the parent shows awareness of the child’s needs and sensitivity to his or her signals, promotes the child’s autonomy, adopts the child’s psychological point of view, and physically or verbally expresses warmth toward the child, and (b) Mutuality, which reflects the degree to which each member of the dyad seems to willingly accept and seek the other’s involvement in a joint activity, build on each other’s input and coordinate their efforts=actions while conducting a task together, maintain shared attention and fluid conversation, reciprocate positive affectionate behaviors, and keep physical proximity=closeness when interacting with one another." "The Manchester Attachment Story Task (Green, Stanley, Smith, &amp; Goldwyn, 2000) is a narrative story stem task to elicit attachment representations in young school-age children. Using dyadic play scenarios with a target child doll, mother doll, and dollhouse, the child’s attachment representations are evaluated from doll characters’ behavior and the organization and coherence of the child’s narrative to four story stems...Following the story completion, the interviewer uses structured probes that help in clarifying the intention, degree of assuagement and mental state attributions behind the play. A...coding manual is used to score videotapes. The rater makes an overall determination of attachment classification coded as Secure, Insecure-Avoidant, Insecure-Ambivalent, and Insecure-Disorganized."</t>
  </si>
  <si>
    <t>Used LOCF and low drop out.</t>
  </si>
  <si>
    <t>ISRCTN65265832</t>
  </si>
  <si>
    <t>Some child outcomes not reported, but all primary outcomes reported.</t>
  </si>
  <si>
    <t>"Funding was provided by the Joseph Rowntree Foundation, the Psychiatry Research Trust, the Jacobs Foundation, the Economic and Social Research Council"</t>
  </si>
  <si>
    <t>66.05m</t>
  </si>
  <si>
    <t>5.70m</t>
  </si>
  <si>
    <t>Unclear but majority were mothers</t>
  </si>
  <si>
    <t>Sensitive responding</t>
  </si>
  <si>
    <t>TAU - "For all families, a general practitioner, school-based drop-in service, and specialist mental health service were available."</t>
  </si>
  <si>
    <t>Coding of attachment related parenting</t>
  </si>
  <si>
    <t>Data not reported in enough detail to extract attachment outcome.</t>
  </si>
  <si>
    <t>O'Connor 2013 - checked data</t>
  </si>
  <si>
    <t xml:space="preserve">Home visiting. </t>
  </si>
  <si>
    <t>professional intervention' "They offered general support, specific antianxiety measures, promoted self-esteem. and encouraged appropriate maternal responsiveness to infant cues. They also encouraged the husband to be involved with the infant and to be supportive toward his wife."</t>
  </si>
  <si>
    <t>Individual psychotherapy designed as an adjunct to outparient substance abuse treatment. Manualised intervention grounded in attachment theory and has a focus on mentalising. "...individual psychotherapy intervention designed as an adjunct to outpatient substance abuse treatment."</t>
  </si>
  <si>
    <t>"...provided...free transportation and screening [scheduled prenatal care plus developmental screening and referral services]...plus intensive nurse home-visitation services during pregnancy...continued to be visited by nurses through the child's second birthday." "...followed a...protocol...to help women improve their health-related behaviors; care of their children; and life-course development (pregnancy planning, educational achievement, and participation in the workforce). Contained education in lots of different areas e.g. smoking, STIs, getting back into work etc. "Specific curricula were integrated into the program to promote parent-child interaction by facilitating parents' understanding of their infants' and toddlers' communicative signals, enhancing interest in playing with their children in ways that promote emotional and cognitive development..." Expanded the Elmira study.</t>
  </si>
  <si>
    <t>Video-feedback.</t>
  </si>
  <si>
    <t>Using Videotape Instruction and Feedback to Improve , Adolescents’ Mothering Behaviors</t>
  </si>
  <si>
    <t>18 weeks. "Eighteen sessions were offered, interleaving a 12-week parenting program with a 6-week literacy program." "maximum of 18 weekly sessions."</t>
  </si>
  <si>
    <t>Cont: Sensitivity/Responsiveness</t>
  </si>
  <si>
    <t>Olds 2002 (Int N = 178, Cont N = 210) Converted MDs and Cis to SMDs and Ses. Checked Olds 2002 and Olds 2014 data.</t>
  </si>
  <si>
    <t>vanDoesum 2008 - checked data.</t>
  </si>
  <si>
    <t>56 months</t>
  </si>
  <si>
    <t>Unclear allocation concealment and unclear blinding</t>
  </si>
  <si>
    <t>Unclear randomisation, allocation concealment and unclear blinding</t>
  </si>
  <si>
    <t>Unclear randomisation, allocation concealment, and unclear how many participants dropped out</t>
  </si>
  <si>
    <t>Unclear randomisation and allocation concealment , some secondary outcomes missing, relatively high drop out rate etc.</t>
  </si>
  <si>
    <t>Unclear randomisation and allocation concealment, unclear drop out.</t>
  </si>
  <si>
    <t>Seq Gen</t>
  </si>
  <si>
    <t>Alloc Conc</t>
  </si>
  <si>
    <t>Asses Blind</t>
  </si>
  <si>
    <t>Attrition</t>
  </si>
  <si>
    <t>Select Outc</t>
  </si>
  <si>
    <t>Pps blind</t>
  </si>
  <si>
    <t>Only provides Ms and SDs for sensitivity divided up by reactivity of child - need to request data for intervention vs control for sensitivity.</t>
  </si>
  <si>
    <t>Unclear randomisation, allocation concealment, missing outcome data (sensitivity outcomes)</t>
  </si>
  <si>
    <t>Only provides Ms and SDs for sensitivity divided up by reactivity of child - requested data for intervention vs control for sensitivity.</t>
  </si>
  <si>
    <t>Unclear allocation concealment, didn't use validated outcome measures for most of the outcomes apart from the attachment q-sort.</t>
  </si>
  <si>
    <t>Unclear allocation concealment. Missing outcomes - only reported available case analysis not ITT</t>
  </si>
  <si>
    <t>Parent-reported outcomes - no blinding. Also took measures of the strange situation but didn't report this at all anywhere until Toth 2006</t>
  </si>
  <si>
    <t xml:space="preserve">Unclear randomisation, and unclear allocation concealment.  </t>
  </si>
  <si>
    <t>Unclear randomisation, allocation concealment, unclear drop out rate, missing secondary outcomes etc.</t>
  </si>
  <si>
    <t>Used various procedures to capture mother-infant interaction and then devised their own rating scales to assess the quality of the interaction.</t>
  </si>
  <si>
    <t>Unclear randomisation, allocation concealment. Used validated procedures, but non-validated scales to assess outcomes.</t>
  </si>
  <si>
    <t>Unclear allocation concealment. Didn't use ITT.</t>
  </si>
  <si>
    <t>Unclear randomisation, allocation concealment, drop out rate, lack of blinding of outcome assessors.</t>
  </si>
  <si>
    <t>Unclear randomisation, allocation concealment</t>
  </si>
  <si>
    <t>Unclear randomisation, allocation concealment, only reported available case outcomes in sufficient detail to extract, unclear blinding, high drop out rate.</t>
  </si>
  <si>
    <t>Paper omits data but only from secondary outcomes, everything else is low RoB.</t>
  </si>
  <si>
    <t>Unclear i.e. Randomisation, allocation concealment, missing secondary outcomes, unclear attrition and method of analysis etc.</t>
  </si>
  <si>
    <t>Unclear randomisation, allocation concealment, missing secondary outcomes etc.</t>
  </si>
  <si>
    <t>Home visiting and Parent-child psychotherapy</t>
  </si>
  <si>
    <t>Unclear allocation concealment, very high drop out rate.</t>
  </si>
  <si>
    <t>Unclear allocation concealment, lack of blinding of outcome assessors.</t>
  </si>
  <si>
    <t>Allocation not concealed, unclear blinding.</t>
  </si>
  <si>
    <t>Unclear randomisation and allocation concealment, unclear how many pps dropped out in each group.</t>
  </si>
  <si>
    <t>Unclear allocation concealment, relatively high drop out, ITT not used.</t>
  </si>
  <si>
    <t>Unclear randomisation and allocation concealment, unclear blinding, relatively high drop out rate.</t>
  </si>
  <si>
    <t>Unclear randomisation, allocation concealment, drop out etc.</t>
  </si>
  <si>
    <t>Unclear randomisation and allocation concealment</t>
  </si>
  <si>
    <t>Unclear allocation concealment, method of analysis and blinding.</t>
  </si>
  <si>
    <t>Unclear allocation concealment, Unclear blinding of intervention assessors.</t>
  </si>
  <si>
    <t>Unclear randomisation, poternial high RoB for allocation concealment.</t>
  </si>
  <si>
    <t>Unclear allocation concealment and didn’t use ITT</t>
  </si>
  <si>
    <t xml:space="preserve">Unclear randomisation and allocation concealment, and didn’t use ITT. </t>
  </si>
  <si>
    <t>Unclear allocation concealment, only used available case. Lack of blinding of parent-reported outcomes.</t>
  </si>
  <si>
    <t>Some data not extractable. Unclear allocation concealment. Used strange situation procedure but then used own scales to assess the procedure i.e. non-validated. Some parent-rated outcomes (not blind).</t>
  </si>
  <si>
    <t>48 months</t>
  </si>
  <si>
    <t>84 months</t>
  </si>
  <si>
    <t>60 months</t>
  </si>
  <si>
    <t>Mother-infant interaction (Landry et al 1998) in home observational measure, several subscales including: physical intrusiveness, restrictions, flexibility and responsiveness, verbal quality, demonstrating and physical teaching, warmth, positive affect, negativity.  Scale is called 'the mother–infant observation [MIO] (Landry et al. 1998).'</t>
  </si>
  <si>
    <t>Klein-Velderman 2007</t>
  </si>
  <si>
    <t xml:space="preserve">Sensitive responsiveness was assessed on the basis of 10 minutes of free play, at home at 6 months and 11 months of the baby’s age, and at the institute when the infants were 13 months old. Mothers were instructed to play with their infants as they liked...Scores...using the Ainsworth’s rating scale for sensitivity (Ainsworth et al., 1974) ranging from (1) highly insensitive to (9) highly sensitive. Posttest sensitivity scores (11 and 13 months) were significantly correlated...therefore, aggregated mean scores for maternal posttest sensitivity were used in subsequent analyses." Postest defined as FU in analysis as attachment outcomes were measure at 13m, but the intervention finished at 10m. "Infant–mother attachment was observed in the Strange Situation procedure (SSP, Ainsworth et al.,1978) when the children were 13 months old." </t>
  </si>
  <si>
    <t xml:space="preserve">Bakermans-Kranenburg 1998 </t>
  </si>
  <si>
    <t>Klein-Velderman 2006 - converted t scores for sensitivity/responsiveness</t>
  </si>
  <si>
    <t>HOME inventory - infant toddler version; Nursing child assessment satellite training teaching scale. Labelled as NCATS. Reported as both continuous and dichotomous outcomes i.e. poor total home score &lt;=33, and poor NCAST caregiver interaction score &lt;=35.</t>
  </si>
  <si>
    <t>"At 6 months postpartum...Mothers completed interviews that assessed...their beliefs about children associated with child abuse and neglect (belief in physical punishment, unrealistic expectations, lack of empathy, and role reversal) [assessed using the adult-adolescent parenting inventory]. Mothers and children were observed while the mothers taught their children a developmentally challenging task by means of the Nursing Child Assessment Satellite Training procedure [Nursing child assessment teaching scale]. The mothers' behaviors were coded...to characterize their sensitivity, responsiveness, and quality of teaching. The infants' behaviors were coded and aggregated to characterize their responsiveness and clarity of communication toward their mothers."</t>
  </si>
  <si>
    <t>"...videotaped parent–child interactions in a...play task, adapted for this evaluation from the Three Box coding scales used in the National Institute of Child Health and Human Development (NICHD) Study of Early Child Care...consisted of a 10-min session in which the mother was presented with...toys and invited to play with her child...child behaviors coded...(a) sustained attention with objects (the durationand quality of the child’s exploring and playing with toys), and (b) engagement of parent (extent to which the child interacts with the parent and communicates positive regard or affect)...behaviors were coded on a 7-point scale ranging from 1 (very low) to 7 (very high)."...to assess...parenting. The total score from the...(HOME) measures the quality of stimulation and support available to a child in the home environment...Two measures were coded from the videotaped parent– child semistructured play (described above): (a) parent supportiveness, a composite mean score of sensitivity, positive regard, and cognitive stimulation on a 7-point scale (range: 1=very low, 7=very high); and (b) parent detachment, the degree to which the parent is emotionally unavailable during play, also coded on a 7-point scale..."</t>
  </si>
  <si>
    <t>Chaffin 2004</t>
  </si>
  <si>
    <t>Chaffin M, Silovsky JF, Funderburk B, et al. Parent-child
interaction therapy with physically abusive parents: effi cacy for
reducing future abuse reports. J Consult Clin Psychol 2004;
72: 500–10</t>
  </si>
  <si>
    <t>mark-chaffin@ouhsc.edu</t>
  </si>
  <si>
    <t>Maltreatment</t>
  </si>
  <si>
    <t>multiple past child welfare reports, severe parent-to-child violence, low household income, and significant
levels of depression, substance abuse, and antisocial behavior</t>
  </si>
  <si>
    <t>n/a</t>
  </si>
  <si>
    <t>" to test the efficacy and sufficiency of parent– child interaction therapy
(PCIT) in preventing re-reports of physical abuse among abusive parents".</t>
  </si>
  <si>
    <t>"Parent–child dyads (i.e., abusive parent and abused child) were referred
as they entered the child welfare system for a new confirmed physical
abuse report".</t>
  </si>
  <si>
    <t>" Referrals were eligible for the study if: (a) both the abusive
parent (including stepparents or others in a parental role) and at least one
abused child were available to participate together in treatment, and no
legal termination of parental rights or abdication of parenting role had been
initiated; (b) the abusive parent had a minimum measured IQ score of 70;
(c) the child was between 4 and 12 years old; (d) the identified abusive
parent did not have a child welfare report as a sexual abuse perpetrator; and
(e) the parent provided voluntary informed consent to participate".</t>
  </si>
  <si>
    <t>12 years</t>
  </si>
  <si>
    <t>Parent– child interaction therapy
(PCIT)</t>
  </si>
  <si>
    <t>Parent and Child</t>
  </si>
  <si>
    <t>4-12 years</t>
  </si>
  <si>
    <t>Clinic-based (PCIT) and home visiting (Enhanced condition)</t>
  </si>
  <si>
    <t>"A variety of therapists delivered the PCIT interventions. These included
basic trainees (graduate practicum students, interns, and beginning
postdoctoral fellows, all of whom had no prior experience delivering
PCIT), experienced trainees (trainees who had significant
experience with PCIT and were observed by their supervisors to be
fluent with the technique), and experts (PCIT trainers with many
years of experience)."</t>
  </si>
  <si>
    <t>"PCIT itself consists of two phases. The first phase, Child Directed Interaction (CDI), focuses on teaching relationship enhancement skills and establishing a daily positive parent–child interaction time. The first phase consists of a single didactic session followed by five to six live-coached parent–child dyad sessions. Parents are coached to ignore minor child misbehavior; to follow their child’s lead in a play interaction; to avoid criticism, sarcasm, or other negative behaviors; and to increase use of labeled praise, reflection, imitation, description, and enthusiasm. Daily homework practice logs were assigned to encourage practice of these skills. The second phase of PCIT, Parent-Directed Interaction (PDI), focuses on teaching command-giving skills and a behavioral discipline protocol for using time-out to obtain child compliance. The second phase also consists of a single didactic session followed by five to six live-coached parent–child dyad sessions.</t>
  </si>
  <si>
    <t>6-month duration 12–14 session</t>
  </si>
  <si>
    <t>Enhanced PCIT (EPCIT)</t>
  </si>
  <si>
    <t>Parent and child</t>
  </si>
  <si>
    <t>A variety of therapists delivered the PCIT interventions. These included
basic trainees (graduate practicum students, interns, and beginning
postdoctoral fellows, all of whom had no prior experience delivering
PCIT), experienced trainees (trainees who had significant
experience with PCIT and were observed by their supervisors to be
fluent with the technique), and experts (PCIT trainers with many
years of experience).</t>
  </si>
  <si>
    <t>Participants in the EPCIT condition received
the identical motivational enhancement and PCIT interventions as
did participants in the PCIT condition, and these were provided by the
same staff. Individualized enhanced services were added, with particular
attention to services targeting parental depression, current substance abuse,
and family, marital, or domestic violence problems.</t>
  </si>
  <si>
    <t>Standard community group/ The parenting program is based on a
group psychoeducational (i.e., didactic) model developed in-house by the
agency and contains three modules</t>
  </si>
  <si>
    <t>Re-report of physical abuse</t>
  </si>
  <si>
    <t>Parent report of child behavioural problems and parent child interaction</t>
  </si>
  <si>
    <t>Multiple (62% below poverty line)</t>
  </si>
  <si>
    <t>"Following baseline assessment, parent–child dyads were randomly assigned to one of the three parenting intervention conditions. "</t>
  </si>
  <si>
    <t xml:space="preserve">No mention of blinding (DPICS was coder-rated). </t>
  </si>
  <si>
    <t>Psych study - some parent-rated outcomes  e.g. CAP, DIS</t>
  </si>
  <si>
    <t>Imputation</t>
  </si>
  <si>
    <t>A multiple imputation approach to missing posttest data was applied with the NORM program. Unclear number of dropouts in each group</t>
  </si>
  <si>
    <t>funded by Grant 90CA1633 from the U.S. Department
of Health and Human Services, The Administration on Children, Youth
and Families, Children’s Bureau, Office on Child Abuse and Neglect</t>
  </si>
  <si>
    <t>Unclearrandomisation, allocation concealment, method of analysis and blinding. Multiple imputation method used, unclear number of dropouts.</t>
  </si>
  <si>
    <t>Cohen 2004</t>
  </si>
  <si>
    <t>Cohen JA, Deblinger E, Mannarino AP, Steer RA (2004), A multisite,
randomized controlled trial for children with sexual abuse-related PTSD
symptoms. J Am Acad Child Adolesc Psychiatry 43:393Y402</t>
  </si>
  <si>
    <t>Sexual abuse</t>
  </si>
  <si>
    <t>"To examine the differential efficacy of trauma-focused cognitive-behavioural therapy and child-centred therapy for treating posttraumatic stress disorder and related emotional and behavioural problems in children"</t>
  </si>
  <si>
    <t>"Children were recruited from two sites, one in a large metropolitan area and one in a suburban setting. Both sites are affiliated outpatient clinical treatment programs for abused/traumatised children. Referral sources included CPS, police, victim advocacy centres and child advocacy centres, pediatric care providers, mental health care providers and self-referrals"</t>
  </si>
  <si>
    <t>"For inclusion in the study, children had to meet at least five
criteria for sexual abuse–related DSM-IV-defined PTSD, including
at least one symptom in each of the three PTSD clusters (reexperiencing,
avoidance or numbing, and hyperarousal). In addition,
children were required to have a parent or other caretaker (including long-term foster parents) who was willing and able to
participate in the parental treatment component of the study. Informed child assent and parental consent were required for admission to the study"</t>
  </si>
  <si>
    <t>8 years</t>
  </si>
  <si>
    <t>14 years</t>
  </si>
  <si>
    <t>"Children were excluded if they had an active psychotic disorder
or an active substance use disorder that resulted in significant impairment
in adaptive functioning, or if the parent or primary caretaker
who would be participating in the treatment had such a
disorder. In addition, children were excluded if they were not fluent
in English and/or had a documented developmental disorder (e.g.,
autism). Children who were currently taking psychotropic medication
had to have been on a stable medication regimen for at least 2
months prior to admission to the study. Children in the study could
not be receiving psychotherapy for sexual abuse outside of the study".</t>
  </si>
  <si>
    <t xml:space="preserve">trauma-focused cognitive-behavioral therapy (TF-CBT) </t>
  </si>
  <si>
    <t>8-14 years</t>
  </si>
  <si>
    <t>"Study therapists…. Therapists were diverse in terms of their professional training (i.e., psychologists and social workers) and theoretical backgrounds (i.e., cognitive- behavioral, psychodynamic, and play therapy)"</t>
  </si>
  <si>
    <t>"The TF-CBT treatment model is informed by effective interventions for adult PTSD and for non-PTSD child anxiety disorders, and by cognitive and learning theories about the development of PTSD in children."</t>
  </si>
  <si>
    <t>12 weekly individual sessions</t>
  </si>
  <si>
    <t>Treatment sessions lasted 90 minutes,
with 45 minutes for each individual session. In three of the
TF-CBT sessions, a joint parent–child session lasting approximately
30 minutes was provided; for these sessions, the individual child
and parent sessions were reduced to 30 minutes.</t>
  </si>
  <si>
    <t>The mean number of TF-CBT sessions provided
was 10.47 (SD 2.89),  One hundred forty-nine (73%) of the children
completed all 12 therapy sessions.</t>
  </si>
  <si>
    <t xml:space="preserve">CCT is a child/parent-centered treatment model focused on establishing a trusting therapeutic relationship that is self-affirming, empowering, and validating for the parent and child. </t>
  </si>
  <si>
    <t>CCT is a child/parent-centered treatment model focused on establishing
a trusting therapeutic relationship that is self-affirming,
empowering, and validating for the parent and child. This model is
consistent with those widely used in rape crisis centers and other
community settings to treat sexually abused children. It is based on
the empirically supported premise that these children and their
parents develop difficulties because they have experienced a violation
of trust and disempowerment (Barker-Collo and Read, 2003;
Finkelhor, 1987)</t>
  </si>
  <si>
    <t>mean number of CCT
sessions provided was 10.75 (SD 2.44) One hundred forty-nine (73%) of the children
completed all 12 therapy sessions.</t>
  </si>
  <si>
    <t>X</t>
  </si>
  <si>
    <t>Psychiatric symptomology: children= K-SADS-PL; CDI; STAIC; CAPS;parents= K-SADS-PL; CBCL; CSDI; BDI; PERQ; PSQ; PPQ.</t>
  </si>
  <si>
    <t>14.11m</t>
  </si>
  <si>
    <t>"Subjects were randomly assigned to either TF-CBT or childcentered
therapy"</t>
  </si>
  <si>
    <t>"The independent evaluator was blind to the treatment condition. All therapists learned both treatment modalities and provided both treatments throughout the study. This design was used both to maintain the blindness of independent evaluators (who typically knew which therapist was treating each family) and to eliminate the potential bias of a particularly effective therapist skewing treatment response in favor of one treatment over the other".</t>
  </si>
  <si>
    <t>Psych study- some parent and self-reported outcomes</t>
  </si>
  <si>
    <t>ITT performed, but only available case used. There were no significant differences between treatment
completers and treatment dropouts on any demographic
or psychosocial background characteristics
of the children or parents. These demographic/psychosocial
variables were also not significantly related to the
likelihood of completing the posttreatment assessments</t>
  </si>
  <si>
    <t>funded by the NIMH grants R10 MH55963 and R10
MH56224</t>
  </si>
  <si>
    <t>Deblinger 2006</t>
  </si>
  <si>
    <t>Deblinger E, Mannarino AP, Cohen JA, Steer RA. A follow-up study
of a multisite, randomized, controlled trial for children with sexual
abuse-related PTSD symptoms. J Am Acad Child Adolesc Psychiatry
2006; 45: 1474–84.</t>
  </si>
  <si>
    <t>13 weekly individual sessions</t>
  </si>
  <si>
    <t>Omits various subscales</t>
  </si>
  <si>
    <t>funded by the NIMH grants R10 MH55963 and R10
MH56225</t>
  </si>
  <si>
    <t>Fergusson 2005</t>
  </si>
  <si>
    <t>Fergusson DM, Grant H, Horwood LJ, Ridder EM. Randomized trial of the Early Start program of home visitation. Pediatrics 2005; 116: e803–09</t>
  </si>
  <si>
    <t>Families who are facing stress and difficulty</t>
  </si>
  <si>
    <t>"To evaluate the extent to which a program of home visitation (Early Start) targeted familes who are facing stress and sifficulty, had beneficial consequences for child health, preschool education, service utilisation, parenting, child abuse and neglect, and behavioural adjustment"</t>
  </si>
  <si>
    <t>NZ</t>
  </si>
  <si>
    <t>"Clients for the trial were recruited using a population-based
screening procedure."</t>
  </si>
  <si>
    <t>"Plunket community nurses in the Christchurch urban region screened all new clients using an 11-point screening measure based on the measure used in the Hawaii Healthy Start Program...In addition, Plunket nurses were asked to refer any family in which there were serious concerns about the family’s capacity to care for the child."</t>
  </si>
  <si>
    <t>Early Start</t>
  </si>
  <si>
    <t>Families and child</t>
  </si>
  <si>
    <t>0-36 months</t>
  </si>
  <si>
    <t>Trained family support workers (FSWs) who had sursing or social work qualifications and attended a 5-week training program.</t>
  </si>
  <si>
    <t>"Early start used a social learning model approach to home visitation. The critical elements of this model include (1) assessment
of family needs, issues, challenges, strengths, and resources; (2) development of a positive partnership between the family support worker and client; (3) collaborative problem solving to devise solutions to family challenges; (4) the provision of support, mentoring, and advice to assist client families to mobilize their strengths and resources; and (5) involvement with the family throughout the child’s preschool years.</t>
  </si>
  <si>
    <t xml:space="preserve">Weekly during a 1-month period to conduct assessment of familty needs. Those above cut point were provided with full service. Those below cut point were offereed 2.5 hours of contact per 3 months. </t>
  </si>
  <si>
    <t>Up to 36 months</t>
  </si>
  <si>
    <t>Rate of participation at 36 months= 59.5%</t>
  </si>
  <si>
    <t>Child abuse and neglect</t>
  </si>
  <si>
    <t>Child health, service utilisation, maternal parenting attitudes, child abuse and neglect, child behavioural adjustment</t>
  </si>
  <si>
    <t xml:space="preserve">Multiple (predominantly welfare dependent, with low income, and had aprents with limited educational achievement). Referred mothers in which two or more RFs present: parent and family functioning, including age of parents, social suppoty, planning of pregnancy, parental substance use, family financial situation, and family violence. Or if there were serious concerns about the family's capacity to care for the child. </t>
  </si>
  <si>
    <t>Randomly assigned using a computer generated sequence of random numbers</t>
  </si>
  <si>
    <t xml:space="preserve">Psych study - some parent-rated outcomes </t>
  </si>
  <si>
    <t>14 of those who were assigned to the Early Start group declined to enter the trial after initial referral, compared with 2 familes in the control group.</t>
  </si>
  <si>
    <t xml:space="preserve">Early Start had a higher rate of dropout than control (p&lt;.01), however  (i) comparison of baseline measures found no significant differences between thr groups; (ii) missing data estimation: re-analysis of the results using all clients produced findings that were similar. </t>
  </si>
  <si>
    <t>Need to request SD's</t>
  </si>
  <si>
    <t>Unclear allocation concealment, assessor blinding</t>
  </si>
  <si>
    <t>Additional maltreatment studies</t>
  </si>
  <si>
    <t>Outcomes standardised to a mean of 10 and an SD of 1</t>
  </si>
  <si>
    <t>Maternal parenting attitudes</t>
  </si>
  <si>
    <t>Mean positive parenting attitudes</t>
  </si>
  <si>
    <t>yes</t>
  </si>
  <si>
    <t>Self-report</t>
  </si>
  <si>
    <t>Continuous</t>
  </si>
  <si>
    <t>Positive parenting attitudes</t>
  </si>
  <si>
    <t>FU</t>
  </si>
  <si>
    <t>Outcomes standardised to a mean of 10 and an SD of 2</t>
  </si>
  <si>
    <t>Mean nonpunitive parenting attitudes</t>
  </si>
  <si>
    <t>no</t>
  </si>
  <si>
    <t>Non-punitive attitudes</t>
  </si>
  <si>
    <t>Outcomes standardised to a mean of 10 and an SD of 3</t>
  </si>
  <si>
    <t>49 item parenting questionnaire</t>
  </si>
  <si>
    <t>Parenting score</t>
  </si>
  <si>
    <t>Parent-child Conflict Tactics Scale</t>
  </si>
  <si>
    <t>Parent-report</t>
  </si>
  <si>
    <t>Dichotomous</t>
  </si>
  <si>
    <t>Severe physical assult (0-36 months)</t>
  </si>
  <si>
    <t>Parent report of contact with child, youth and family service</t>
  </si>
  <si>
    <t>In contact with agencies for child abuse or neglect (0-36m)</t>
  </si>
  <si>
    <t>Admitted to hospital</t>
  </si>
  <si>
    <t>Child behaviour adjustment</t>
  </si>
  <si>
    <t>Infant Toddler Social and Emotional Assessmment scale</t>
  </si>
  <si>
    <t>Externalising score</t>
  </si>
  <si>
    <t>Internalising score</t>
  </si>
  <si>
    <t>Total behavioural score</t>
  </si>
  <si>
    <t>TF-CBT</t>
  </si>
  <si>
    <t>CCT</t>
  </si>
  <si>
    <t>Re-experiencing</t>
  </si>
  <si>
    <t>Schedule for Affective Disorders and Schizophrenia for School-age Children (K-SADS)</t>
  </si>
  <si>
    <t>Child-report</t>
  </si>
  <si>
    <t>Mean reexperiencing score</t>
  </si>
  <si>
    <t>Post-treatment</t>
  </si>
  <si>
    <t>Avoidance</t>
  </si>
  <si>
    <t>Hypervigilance</t>
  </si>
  <si>
    <t>Not reported in follow-up outcomes</t>
  </si>
  <si>
    <t>Competence</t>
  </si>
  <si>
    <t>Child Behaviour Checklist (CBCL)</t>
  </si>
  <si>
    <t>Internalising</t>
  </si>
  <si>
    <t>Externalising</t>
  </si>
  <si>
    <t>Total CBCL</t>
  </si>
  <si>
    <t>Total CDI</t>
  </si>
  <si>
    <t>Children's Depression Inventory (CDI)</t>
  </si>
  <si>
    <t>Trait</t>
  </si>
  <si>
    <t>State</t>
  </si>
  <si>
    <t>Feeling different</t>
  </si>
  <si>
    <t>Children's Attributions and Perceptions Scale (CAPS)</t>
  </si>
  <si>
    <t>Negative events</t>
  </si>
  <si>
    <t>Credibility</t>
  </si>
  <si>
    <t>Trust</t>
  </si>
  <si>
    <t>CSBI</t>
  </si>
  <si>
    <t>Shame</t>
  </si>
  <si>
    <t>BDI-II</t>
  </si>
  <si>
    <t>PERQ</t>
  </si>
  <si>
    <t>Parent Emotional Reaction Questionnaire</t>
  </si>
  <si>
    <t>PPQ</t>
  </si>
  <si>
    <t>Parent Practices Questionnaire</t>
  </si>
  <si>
    <t>PSQ</t>
  </si>
  <si>
    <t>Parent Support Questionnaire</t>
  </si>
  <si>
    <t>6m</t>
  </si>
  <si>
    <t>Follow-up</t>
  </si>
  <si>
    <t>STAIC</t>
  </si>
  <si>
    <t>shame Questionnaire</t>
  </si>
  <si>
    <t>CDI</t>
  </si>
  <si>
    <t>Spielberger State-Trait Anxiety Inventory for Children (STAIC)</t>
  </si>
  <si>
    <t>PCIT</t>
  </si>
  <si>
    <t>EPCIT</t>
  </si>
  <si>
    <t>Community group</t>
  </si>
  <si>
    <t>Converted SE to SD. Calculated number in each group</t>
  </si>
  <si>
    <t>Parent-report Externalising score</t>
  </si>
  <si>
    <t>Behaviour Assessment System for Children (BASC)</t>
  </si>
  <si>
    <t>Parent-report Internalising score</t>
  </si>
  <si>
    <t>Abuse scale</t>
  </si>
  <si>
    <t>Child abuse Potential Inventory (CAP)</t>
  </si>
  <si>
    <t>unsure</t>
  </si>
  <si>
    <t>Rigidity scale</t>
  </si>
  <si>
    <t>Distress scale</t>
  </si>
  <si>
    <t>Loneliness scale</t>
  </si>
  <si>
    <t>Problems with child</t>
  </si>
  <si>
    <t>Positive parent behaviours</t>
  </si>
  <si>
    <t>Dyadic Parent-Child Interaction Coding System (DPICS-II)</t>
  </si>
  <si>
    <t>Negative parent behaviours</t>
  </si>
  <si>
    <t>Measure</t>
  </si>
  <si>
    <t>Type</t>
  </si>
  <si>
    <t>Wks_Post_treatment</t>
  </si>
  <si>
    <t>Tab</t>
  </si>
  <si>
    <t>Details</t>
  </si>
  <si>
    <t>Review question</t>
  </si>
  <si>
    <t>Chapter</t>
  </si>
  <si>
    <t>Study characteristics- edge of care</t>
  </si>
  <si>
    <t>Outcomes- edge of care</t>
  </si>
  <si>
    <t>Author</t>
  </si>
  <si>
    <t>Inclusion criteria</t>
  </si>
  <si>
    <t>Intervention</t>
  </si>
  <si>
    <t>Patient flow</t>
  </si>
  <si>
    <t>Patient Demographsics</t>
  </si>
  <si>
    <t>Randomisation</t>
  </si>
  <si>
    <t>PARTICIPANT AND ASSESSOR BLINDING (performance  bias)</t>
  </si>
  <si>
    <t xml:space="preserve">REGISTRATION </t>
  </si>
  <si>
    <t>Question</t>
  </si>
  <si>
    <t>Target</t>
  </si>
  <si>
    <t>Attachment problem</t>
  </si>
  <si>
    <t>Study design</t>
  </si>
  <si>
    <t>Percentage with attachment problems at baseline</t>
  </si>
  <si>
    <t xml:space="preserve">Recipients </t>
  </si>
  <si>
    <t>Stage of intervention</t>
  </si>
  <si>
    <t>Classification of therapy I</t>
  </si>
  <si>
    <t>Delivered the care</t>
  </si>
  <si>
    <t>Theory</t>
  </si>
  <si>
    <t>Frequency</t>
  </si>
  <si>
    <t>Duration of session</t>
  </si>
  <si>
    <t>Number of sesions</t>
  </si>
  <si>
    <t>Duration</t>
  </si>
  <si>
    <t>Details of control group</t>
  </si>
  <si>
    <t>C_Freq</t>
  </si>
  <si>
    <t>Number of sessions</t>
  </si>
  <si>
    <t>Dose</t>
  </si>
  <si>
    <t>Stepped_from</t>
  </si>
  <si>
    <t>Outcome 1</t>
  </si>
  <si>
    <t>Type outcome</t>
  </si>
  <si>
    <t>Time point</t>
  </si>
  <si>
    <t>Outcome 2</t>
  </si>
  <si>
    <t>Outcome 3</t>
  </si>
  <si>
    <t>Outcome 4</t>
  </si>
  <si>
    <t>Outcome 5</t>
  </si>
  <si>
    <t>Outcome 6</t>
  </si>
  <si>
    <t>Outcome 7</t>
  </si>
  <si>
    <t>Outcome 8</t>
  </si>
  <si>
    <t xml:space="preserve">Total </t>
  </si>
  <si>
    <t>comment</t>
  </si>
  <si>
    <t>Age mean (SD)</t>
  </si>
  <si>
    <t>Baseline details</t>
  </si>
  <si>
    <t>Similar Y/N/Unclear</t>
  </si>
  <si>
    <t>Investigator_Blind</t>
  </si>
  <si>
    <t>Assessor_Blind</t>
  </si>
  <si>
    <t>Int DropRate</t>
  </si>
  <si>
    <t>Statistics</t>
  </si>
  <si>
    <t>All outcomes</t>
  </si>
  <si>
    <t>Almas 2012</t>
  </si>
  <si>
    <t>Effects of early intervention and the moderating
effects of brain activity on institutionalized
children’s social skills at age 8
Alisa N. Almasa, Kathryn A. Degnana, Anca Radulescub, Charles A. Nelson IIIc,d, Charles H. Zeanahe, and Nathan A. Foxa. PNAS | October 16, 2012 | vol. 109 | suppl. 2,</t>
  </si>
  <si>
    <t>Foster care</t>
  </si>
  <si>
    <t>Attachment Security: MacArthur coding system,
categories coded included secure (B), avoidant (A),
ambivalent-dependent (C), disorganized-controlling
(D), and insecure-other (I-O).</t>
  </si>
  <si>
    <t>Strange situtation procedure (Ainsworth)</t>
  </si>
  <si>
    <t>RCT- Long term follow-up of Bucharest study</t>
  </si>
  <si>
    <t>Measured at baseline in original paper by Smyke.</t>
  </si>
  <si>
    <t>Provided an assessment when children are beginning to expand their social skills set and increasingly value interactions with peers and friendships, the majority of which happen in school setting</t>
  </si>
  <si>
    <t>Romania</t>
  </si>
  <si>
    <t>Follow up of children at 8 years of age</t>
  </si>
  <si>
    <t xml:space="preserve">All of the children &lt; 31 months of age who were cared for in the six institutional settings in Bucharest, Romania at the beginning of the study (n = 187) were assessed for participation in the Bucharest Early Intervention Project.
</t>
  </si>
  <si>
    <t xml:space="preserve">Exclusion
criteria for the study included medical conditions
such as genetic syndromes, signs of fetal
alcohol syndrome, and microcephaly.
</t>
  </si>
  <si>
    <t xml:space="preserve">Bucharest Foster Care </t>
  </si>
  <si>
    <t>Children insitutionalised</t>
  </si>
  <si>
    <t>Long-term follow-up at 8 years of age. Children placed into foster care at 11-36 months of age</t>
  </si>
  <si>
    <t>Bucharest</t>
  </si>
  <si>
    <t>Foster care and parent education</t>
  </si>
  <si>
    <t>Not relevant</t>
  </si>
  <si>
    <t>that lack of social relationships with peers was related to lack of a close relationships with a specific caregiver (eg. A parent) as opposed to interactions with multiple caregivers who worked rotating shifts.</t>
  </si>
  <si>
    <t>permanent</t>
  </si>
  <si>
    <t>Institutionalised or never been institutionalised</t>
  </si>
  <si>
    <t xml:space="preserve">as only 12 CAUG children were still
living in the institutions at 8 y, with the rest living in families (like
the FCG or NIG) </t>
  </si>
  <si>
    <t>The Social Skills Rating System (SSRS) Asssessed by teachers</t>
  </si>
  <si>
    <t>The Social Skills Rating System (SSRS) includes 57
items that assess children’s social skills, problem behaviors, and
academic competence. Teachers
were asked to respond to items using a three-point scale, ranging
from 0 (“never”) to 2 (“very often”). Scores were then summed
to calculate the three subscale raw scores, which could then be
converted into standard scores and percentiles for each child.
Raw and percentile scores for the Social Skills subscale were
used in the present analyses. Sample teacher-report items on this
scale include: “Introduces self to new people without prompting
from teacher”; “Will respond to peer pressure appropriately”;
and “The student will ignore distractions from classmates when
doing class work.”</t>
  </si>
  <si>
    <t>Measured children's brain electrical activity at  8 years of age</t>
  </si>
  <si>
    <t xml:space="preserve">Never been institutionalised were not part of the randomisation process.  </t>
  </si>
  <si>
    <t>M = 8.58, SD = 0.34, range:
7.44–9.39)</t>
  </si>
  <si>
    <t>28% White non-Hispanic, 6% Hispanic, 1% Asian American, and</t>
  </si>
  <si>
    <r>
      <rPr>
        <b/>
        <sz val="10"/>
        <color theme="1"/>
        <rFont val="Calibri"/>
        <family val="2"/>
        <scheme val="minor"/>
      </rPr>
      <t>Similar</t>
    </r>
    <r>
      <rPr>
        <sz val="10"/>
        <color theme="1"/>
        <rFont val="Calibri"/>
        <family val="2"/>
        <scheme val="minor"/>
      </rPr>
      <t xml:space="preserve">
</t>
    </r>
  </si>
  <si>
    <t>yes, but unclear methods</t>
  </si>
  <si>
    <t>unclear</t>
  </si>
  <si>
    <t>moderate</t>
  </si>
  <si>
    <t>Although
they were not provided with this information from our staff, it is
possible that they knew what their students’ current living situations
were. However, as only 12 CAUG children were still
living in the institutions at 8 y, with the rest living in families (like
the FCG or NIG) or group homes, it is possible that teachers
were not fully aware of each student’s past history</t>
  </si>
  <si>
    <t>ITT</t>
  </si>
  <si>
    <t>ANOVA</t>
  </si>
  <si>
    <t>Moderate</t>
  </si>
  <si>
    <t>Briskman 2014</t>
  </si>
  <si>
    <t>Randomised controlled trial of the fostering changes programme</t>
  </si>
  <si>
    <t>treatment</t>
  </si>
  <si>
    <t xml:space="preserve">Foster </t>
  </si>
  <si>
    <t>Quality of attachment relationships</t>
  </si>
  <si>
    <t>Quality of Foster Childs relationship with foster carer.</t>
  </si>
  <si>
    <t>RCT</t>
  </si>
  <si>
    <t>Measured using a continuous scale</t>
  </si>
  <si>
    <t>The Programme aims to enhance carers’
relationships with their foster children by coaching them to respond sensitively to
their particular child’s needs.</t>
  </si>
  <si>
    <t>The LAs were asked to select carers from their databases who fulfilled the trial’s
inclusion criteria. The Local Authority then contacted carers either by letter or
telephone to inform them that they were being invited to join an evaluation of a trial
which might, or might not, involve them also taking part in the Fostering Changes
training course.</t>
  </si>
  <si>
    <t>The carers could male or female, and of any age (although the minimum age of a
Registered Carer is 21). Because of the practical nature of the course and because
of the methods of evaluation, carers had to have at least one child (male or female)
currently in placement aged between 2 and 12. It was important that this child was
likely to remain in the placement for the duration of the course (3 months). The child
could be under Special Guardianship*, but kinship carers** were not eligible for
inclusion in the trial.</t>
  </si>
  <si>
    <t>kinship carers were not eligible for
inclusion in the trial.</t>
  </si>
  <si>
    <t>Fostering Changes Programme</t>
  </si>
  <si>
    <t>Foster parent</t>
  </si>
  <si>
    <t>at least one child (male or female)
currently in placement aged between 2 and 12. It was important that this child was
likely to remain in the placement for the duration of the course (3 months</t>
  </si>
  <si>
    <t xml:space="preserve">local authority </t>
  </si>
  <si>
    <t>Each session starts with a review of the theoretical material underlying the topic to be covered, for example, information about sychological and physiological influences on behaviour. Understanding the antecedents of behaviour helps carers to know why specific patterns of Behaviour arise in certain contexts, and helps them
to recognise and avoid the psychological or environmental triggers. This material is introduced in a way that is accessible to carers with a wide range of learning styles and includes slides as well as handouts.
New skills are taught at each session and carers are asked to use these strategies at
home with their foster child. Each session begins with feedback from carers about
using their newly acquired skills before the group goes on to cover additional
material. At the end of each session carers are given the opportunity to feed back
on their experience of the group, including any concerns they might have.</t>
  </si>
  <si>
    <t>Parental sensitivity training</t>
  </si>
  <si>
    <t>trained facilitators</t>
  </si>
  <si>
    <t>Fostering Changes has developed
ideas from other parent training programmes which aim to build positive
relationships, encourage positive behaviour and set appropriate limits. However, this
has been combined with a practical skills-based approach which incorporates
theoretical ideas and material. This provides carers with a framework for
understanding the underlying causes of children’s social and emotional difficulties.
The programme provides carers with practical skills and understanding that can be
flexibly applied to children with a wide range of needs, and the confidence to apply
this knowledge in different situations.</t>
  </si>
  <si>
    <t>weekly</t>
  </si>
  <si>
    <t>3 hours</t>
  </si>
  <si>
    <t>mean 10.5/12 sessions</t>
  </si>
  <si>
    <t>Wiating list</t>
  </si>
  <si>
    <t>Quality of attachment relationships questionnaire (QUARQ)</t>
  </si>
  <si>
    <t>Continuous mean (SD)</t>
  </si>
  <si>
    <t>baseline, 12 weeks</t>
  </si>
  <si>
    <t>is an
assessment of the attachment relationship between carer and foster child. Derived
from key concepts that define our understanding of attachment theory, it includes
items which tap into the child’s ability to show or accept affection, to trust the carer,
and whether the child seeks help from their carer under stressful conditions. It also
asks about the carer’s understanding of the child’s feelings. This measure was
devised by our in-house research team</t>
  </si>
  <si>
    <t xml:space="preserve">Child Behavioural Problems: The Carer-Defined Problems Scale (Scott, 2011). </t>
  </si>
  <si>
    <t>asks carers to list their foster child’s three main problems, and then to indicate how
severe the problems by placing a mark on a 10 cm line. Data from this measure
has been shown to be a very useful indicator of pre- and post- intervention change.</t>
  </si>
  <si>
    <t>The Strengths and Difficulties Questionnaire (SDQ) (Goodman 2001)</t>
  </si>
  <si>
    <t>is a
measure of adjustment and psychopathology of children and adolescents. It
consists of 25 traits, comprising five sub-scales: Emotional Symptoms, Conduct
Problems, Hyperactivity-Inattention, Peer Problems, and Pro-social Behaviour. It
has been widely used as a research screening tool and its validity has been
confirmed in analyses of many different populations.</t>
  </si>
  <si>
    <t>The Alabama Parenting Questionnaire Short Form (APQ-SF) (Scott et al, 2011)
is a measure of empirically identified aspects of positive and negative parenting
styles which relate to conduct problems in children.</t>
  </si>
  <si>
    <t>The questions are divided into
four domains of parenting practice: Positive parenting (e.g. praising your child for
good behaviour); Inconsistent Discipline (e.g. saying that you will punish bad
behaviour and then not doing it); Poor Supervision (e.g. not knowing who your child
is out with); and Involvement (e.g. helping your child with their homework).</t>
  </si>
  <si>
    <t>Quality of life. Parents</t>
  </si>
  <si>
    <t>Carer efficacy 9 item questionnaire. Supplementary questions were added including 3 for QoL. So unlikely to be validated.</t>
  </si>
  <si>
    <t>2-12 years old</t>
  </si>
  <si>
    <t>Average age of carer: 48.90 (7.97); White British 58.8%; Degree 6.1%; length of time as foster carer (yrs): 11.21 (9.3); number of children in placement 1.56 (0.7)</t>
  </si>
  <si>
    <t>Average age of carer: 50.68 (7.9); White British 75.9%; Degree 6.9%; length of time as foster carer (yrs): 11.0 (8.4); number of children in placement 1.31 (0.54)</t>
  </si>
  <si>
    <t>yes, used an independent statistician who was not associated with the trial to assign participants to one of the groups</t>
  </si>
  <si>
    <t>low</t>
  </si>
  <si>
    <t>yes, 68 was needed</t>
  </si>
  <si>
    <t xml:space="preserve">yes, but had to contact author to get raw numbers </t>
  </si>
  <si>
    <t>none</t>
  </si>
  <si>
    <t>commissioned by the UK government</t>
  </si>
  <si>
    <t>Dozier 2009</t>
  </si>
  <si>
    <t xml:space="preserve">Effects of a Foster Parent Training Program on Young Children's Attachment Behaviors: Preliminary Evidence from a Randomized Clinical Trial.
Dozier M, Lindhiem O, Lewis E, Bick J, Bernard K, Peloso E.
Child Adolesc Social Work J. 2009
</t>
  </si>
  <si>
    <t>Children who enter Foster care.</t>
  </si>
  <si>
    <t>Avoidant or Secure</t>
  </si>
  <si>
    <t>not measured at baseline and on a continuous scale.</t>
  </si>
  <si>
    <t>The Attachment and Biobehavioral Catch-up intervention is designed to help children develop regulatory capabilities</t>
  </si>
  <si>
    <t>USA</t>
  </si>
  <si>
    <t>Foster families were referred to the project at the time of infant placement.</t>
  </si>
  <si>
    <t>None listed.</t>
  </si>
  <si>
    <t>ABC</t>
  </si>
  <si>
    <t>foster parents</t>
  </si>
  <si>
    <t>At the time of initial infant placement</t>
  </si>
  <si>
    <t>at home</t>
  </si>
  <si>
    <t>The Attachment and Biobehavioral Catch-up intervention is designed to help children develop regulatory capabilities. It targets three specific issues: helping caregivers learn to re-interpret children’s alienating behaviors, helping caregivers
over-ride their own issues that interfere with providing nurturing care, and providing
an environment that helps children develop regulatory capabilities. The intervention
is manualized, with the same issues introduced across the ten sessions, regardless of
child age. Intervention principles are held constant, but specific activities are varied
to be appropriate for children of different ages or issues.</t>
  </si>
  <si>
    <t xml:space="preserve">parent trainers were professional social workers or psychologists with at least 5 years clinical experience. </t>
  </si>
  <si>
    <t xml:space="preserve">It targets three specific issues: helping caregivers learn to re-interpret children’s alienating behaviors, helping caregivers over-ride their own issues that interfere with providing nurturing care, and providing an environment that helps children develop regulatory capabilities. The intervention is manualized, with the same issues introduced across the ten sessions, regardless of child age. Intervention principles are held constant, but specific activities are varied to be appropriate for children of different ages or issues.
</t>
  </si>
  <si>
    <t>10 sesions</t>
  </si>
  <si>
    <t>10 weeks</t>
  </si>
  <si>
    <t xml:space="preserve">The Developmental Education for Families intervention is of the same duration (10 hour-long sessions) and frequency (weekly). This intervention was designed to enhance cognitive, and especially linguistic, development. Components that involve parental sensitivity to child cues were excluded  </t>
  </si>
  <si>
    <t>10 sessions</t>
  </si>
  <si>
    <t xml:space="preserve">Parent attachment diary to record when the infant's behavour when they are distressed over 3 days.The behaviors in the diary were coded in a way that was theoretically and methodologically consistent with attachment theory and the scoring of individual differences in the Strange Situation.
</t>
  </si>
  <si>
    <t>1 month FU</t>
  </si>
  <si>
    <t>Avoidant diary scores were correlated −.74 and −.67 with proximity seeking and contact maintenance scores on the Strange Situation (the two component scores for security). Avoidance as coded from the diary correlated .58 with avoidance scores on the Strange Situation. Associations between security scores from the diary and from the Strange Situation were significant, but lower (.46 and .53) than for avoidance. Associations between resistance in the diary and Strange Situation scores were not significant. Therefore, we expected avoidance to be the strongest outcome measure in the present study.</t>
  </si>
  <si>
    <t>UIT</t>
  </si>
  <si>
    <t>Child age (SE) =18.9m (1.8) (range 3.6 to 39.4m)</t>
  </si>
  <si>
    <t xml:space="preserve">Child ethnicity
African-American N=29 (63%)
White n=12 (26%)
Hispanic n=2 (4%)
Bi-racial n=3 (7%)
Boys = 50%
Child age (SE) =18.9m (1.8) (range 3.6 to 39.4m)
Caregiver education= 11.6 (0.90)  
Caregiver income (1000’s)=44.3 (1.7)
Thirty-eight of the children were placed with foster caregivers of their same ethnicity, and 8 children were placed with caregivers of differing ethnicity. Two of the children were placed a second time during the study period with a different caregiver and continued participation in the study, whereas all the remaining children resided with the same caregiver
</t>
  </si>
  <si>
    <t>combined</t>
  </si>
  <si>
    <t>same</t>
  </si>
  <si>
    <t>Yes, unclear methods</t>
  </si>
  <si>
    <t>Intention to treat</t>
  </si>
  <si>
    <t>research was provided by NIMH R01 52135 and NIMH K02 74374 to the first author</t>
  </si>
  <si>
    <t>they measured outcomes 1 month post the 10 week intervention. This was the only follow-up measure</t>
  </si>
  <si>
    <t>Fisher 2005</t>
  </si>
  <si>
    <t>The early intervention foster care program: permanent placement outcomes from a randomized trial., Child Maltreatment, vol. 10, no. 1, pp. 61-71.</t>
  </si>
  <si>
    <t>Attachment wasnt measured but number of placements</t>
  </si>
  <si>
    <t>Not available</t>
  </si>
  <si>
    <t>not measured nor number of prior placements.</t>
  </si>
  <si>
    <t>we examined
the placement success rates of preschool-aged
foster children (intervention and comparison conditions)
who returned to their birth parent(s), were
adopted by a biological relative, or were adopted by a
nonrelative.</t>
  </si>
  <si>
    <t>In a collaborative process involving the research
staff and the of the Oregon Department of Human
Services (DHS) Child Welfare Division in Lane
County,</t>
  </si>
  <si>
    <t>all 3- to 6-year-old foster children in need of a
new foster placement who fell into the catchment
area were identified. When deemed eligible for the
study (i.e., expected to remain in care for more than 3
months), participants were randomly assigned to the
intervention</t>
  </si>
  <si>
    <t>none provided</t>
  </si>
  <si>
    <t>Early Intervention Foster Care program (EIFC)</t>
  </si>
  <si>
    <t>child, foster care provider, and permanent
placement resource (birth parents and adoptive
relatives or nonrelatives).</t>
  </si>
  <si>
    <t>Children had been placed into their new foster care placement within 3 to 5 weeks</t>
  </si>
  <si>
    <t>telephone and group meetings for foster parents, children attend therapy sessions</t>
  </si>
  <si>
    <t>Before receiving the child the foster parents received instensive training.  After placement, the foster parents work
with a foster parent consultant and are given extensive
support and supervision through daily telephone
contacts, weekly foster parent support group meetings,
and 24-hour on-call crisis intervention. The children
receive services from a behavioral specialist
working in preschool or day care and home-based settings.
In addition, the children attend weekly therapeutic
playgroup sessions where behavioral, social,
and developmental progress is monitored and
addressed.</t>
  </si>
  <si>
    <t>Multicomponent foster care treatment</t>
  </si>
  <si>
    <t>clinicians with bachelor’s and master’s degrees and a
licensed psychologist as the clinical supervisor</t>
  </si>
  <si>
    <t>reducing disruptive behavior in children—
parent management training and has been used successfully
in treating older children and adolescents in foster care</t>
  </si>
  <si>
    <t>unclear, children received services from 6 to 9 month.  Followup was over 24 months</t>
  </si>
  <si>
    <t>Regular foster care (RFC)</t>
  </si>
  <si>
    <t>Permanent placements
were defined as the final nonfoster care placement for
the child.  There were three
types of permanent placements: reunification with biological
parent, relative adoption, and nonrelative
adoption.</t>
  </si>
  <si>
    <t>Dichotomous N/total</t>
  </si>
  <si>
    <t>Number of foster care placements during the study.</t>
  </si>
  <si>
    <t>Failure of a permanent placement.  placement was considered to have failed if the child
returned to foster care.</t>
  </si>
  <si>
    <t>unclear of what drop out rates were</t>
  </si>
  <si>
    <t>Mean age at start of study EIFC 4.5 (0.86) and RFC 4.22 (0.74)</t>
  </si>
  <si>
    <t>Males 66%. Type of maltreatment: sexual abuse 17%, physical abuse 24%, neglect 55%, emotional abuse 4%; White 79%</t>
  </si>
  <si>
    <t>Males 60%. Type of maltreatment: sexual abuse 9%, physical abuse 8%, neglect 84%, emotional abuse 4%; White 92%</t>
  </si>
  <si>
    <t>yes, unclear methods + also randomised before included in study</t>
  </si>
  <si>
    <t>Unclear - unlikely</t>
  </si>
  <si>
    <t>unclear, unlikely to cause bias</t>
  </si>
  <si>
    <t>high</t>
  </si>
  <si>
    <t>all outcomes</t>
  </si>
  <si>
    <t>Support for this research was provided by the following
grants: MH59780 and MH65046 (subcontract: S2986091101),
National Institute of Mental Health, U.S. Public Health Service;
DA17592, National Institute on Drug Abuse, U.S. Public Health
Service; and MH46690, National Institute of Mental Health and Office
of Research on Minority Health (ORMH), U.S. Public Health
Service.</t>
  </si>
  <si>
    <t xml:space="preserve">Intervention effects on foster preschoolers' attachment-related behaviors from a randomized trial.
Fisher PA, Kim HK.
Prev Sci. 2007 Jun;8(2):161-70
</t>
  </si>
  <si>
    <t>Treatment/Prevention</t>
  </si>
  <si>
    <t>Avoidant behaviour and resistant behaviour + Secure behaviour (61-71%)</t>
  </si>
  <si>
    <t>Parent Attachment Diary (PAD); measures secure, resistant and avoidant attachment-related behaviours by asking caregivers to indicate how their child responds to situations in which he/she was frightened, hurt or separated from caregiver</t>
  </si>
  <si>
    <t>8 to 18% problems (100%-secure)</t>
  </si>
  <si>
    <t>In 2005 Fisher reported that MTFC-P decreased the permanent placment failure rate.  In this study we examined
whether MTFC-P facilitated the child’s ability to seek out the
caregiver when distressed, thereby producing reports of increased
secure behavior and decreased resistant and avoidant
behaviors.</t>
  </si>
  <si>
    <t>Community setting; new foster care, reentering care, or moving between foster palcements.</t>
  </si>
  <si>
    <t xml:space="preserve">3- to 5-year-old foster preschoolers
entering a new foster placement.
This included children new
to foster care, reentering care, and moving between foster
placements. To be eligible for the study, the current placement
had to be expected to last for 3 or more months. Recruitment
occurred continuously over a 3.5-year period.
</t>
  </si>
  <si>
    <t xml:space="preserve">Multidimensional Treatment Foster Care for Preschoolers (MTFC-P). </t>
  </si>
  <si>
    <t>children+fosterparents+birth or adoptive parents</t>
  </si>
  <si>
    <t xml:space="preserve">foster preschoolers entering a new foster placement </t>
  </si>
  <si>
    <t>Foster parents- Home and group.  12 hours of intensive training; foster parent consultant; daily telephone contact, group meetings and 24-hr staff availability. Children - preschool/daycare and home setting, weeekly therapeutic sessions</t>
  </si>
  <si>
    <r>
      <t xml:space="preserve">Multidimensional Treatment Foster Care for Preschoolers (MTFC-P). Before receiving a foster child, each foster
parent completed 12 hours of intensive training. After placement,
foster parents worked with a foster parent consultant
and received support and supervision through daily telephone contacts, weekly foster parent support group meetings, and 24-hour on-call staff availability. The foster parent consultant worked with the foster parent to maintain a positive, responsive, and consistent environment through the use of concrete encouragement for positive behavior and clear limit setting for problem behavior. </t>
    </r>
    <r>
      <rPr>
        <b/>
        <sz val="10"/>
        <color theme="1"/>
        <rFont val="Calibri"/>
        <family val="2"/>
        <scheme val="minor"/>
      </rPr>
      <t xml:space="preserve">The children received services </t>
    </r>
    <r>
      <rPr>
        <sz val="10"/>
        <color theme="1"/>
        <rFont val="Calibri"/>
        <family val="2"/>
        <scheme val="minor"/>
      </rPr>
      <t>from a behavior specialist working in preschool/daycare
and home-based settings. Additionally, the children attended weekly therapeutic playgroup sessions designed to facilitate school readiness in which behavioral, social, developmental progress was monitored and addressed.  Whenever possible, a family therapist worked with birth
parents or adoptive relative/nonrelative parents to familiarize them with the parenting skills used by the foster parents in the program. This helped to facilitate consistency between settings.</t>
    </r>
  </si>
  <si>
    <t>clinicians with bachelor's and masters' degrees and licenced pscyhologist, family therpaist</t>
  </si>
  <si>
    <t>Theory: MTFC-P has been designed to meet the developmental and social-emotional needs of foster preschoolers.  It aims to decrease the permanent placement failure rate.</t>
  </si>
  <si>
    <t>9-12 months. Assessed at five 3 month intervals. Baseline, 3m, 6m, 9m, 12m</t>
  </si>
  <si>
    <t>Regular foster care (FVC)</t>
  </si>
  <si>
    <t>Secure behaviour</t>
  </si>
  <si>
    <t>Dichotomous (%)</t>
  </si>
  <si>
    <t xml:space="preserve">baseline, 3m, 6m, 9m, 12m </t>
  </si>
  <si>
    <t>Parent Attachment Diary (PAD) (Stovall-McClough&amp;Dozier). Diary scores correlates with strange situation.</t>
  </si>
  <si>
    <t>Avoidant behaviour</t>
  </si>
  <si>
    <t>Parent Attachment Diary (PAD) (Stovall-McClough&amp;Dozier)Diary scores correlates with strange situation.</t>
  </si>
  <si>
    <t>Resistant behaviour</t>
  </si>
  <si>
    <t>Parent Attachment Diary (PAD) (Stovall-McClough&amp;Dozier).Diary scores correlates with strange situation.</t>
  </si>
  <si>
    <t>3-5 year old foster preschoolers.  Mean (SD) Intevention: 3.58 (1.14); Control 3.25 (1.66)</t>
  </si>
  <si>
    <t xml:space="preserve">MTFC-P % mean (SD) 
Secure behaviour baseline: 61 (32)
Avoidant behaviour: baseline: 21 (35)
Resistant behaviour baseline: 13 (19)
</t>
  </si>
  <si>
    <t xml:space="preserve">RFC % mean (SD)
Secure behaviour 573baseline: 71 (31)
Avoidant behaviour baseline: 18 (25)
Resistant behaviour baseline: 8 (13)
</t>
  </si>
  <si>
    <t>30% some missing data</t>
  </si>
  <si>
    <t>None provided.</t>
  </si>
  <si>
    <t>Support for this manuscript was provided by
the following grants: P20 DA017592, NIDA, U.S. PHS; and R01
MH059780, NIMH, U.S. PHS.</t>
  </si>
  <si>
    <t>Gavita 2012</t>
  </si>
  <si>
    <t>The efficacy of a short cognitive–behavioral parent program in the treatment of
externalizing behavior disorders in Romanian foster care children: Building parental
emotion-regulation through unconditional self- and child-acceptance strategies
Oana A. Gaviţa, Daniel David, Simona Bujoreanu, Alexandru Tiba, Dafina R. Ionuţiu</t>
  </si>
  <si>
    <t>Foster care and treatment</t>
  </si>
  <si>
    <t>The study aimed to determine the efficacy of a short enhanced
cognitive–behavioral group parent program, enhanced with a with the final goal of reducing externalizing
behavior in foster children and in increasing the stability
of the placement.</t>
  </si>
  <si>
    <t>Romania and USA</t>
  </si>
  <si>
    <t>Recruitment of participants for
the intervention occurred through the referral from the Child Welfare
Directory and each parent signed an informed consent form, based on
the ethical guidelines of Institutional Review Board at the BBU.</t>
  </si>
  <si>
    <t>The initial sample included 97 foster children from Bihor County
Romania, aged 5 through 18 years who had externalizing behavior
disorders as indicated by their score on the Child Behavior Checklist
(93 percentile of the CBCL; Achenbach, 1991).   For
each child, only one of the foster parents participated to the study,
since 86% of the parents had multiple children in care at the time. In
the sample included, foster parents referred to one of the children
in foster care presenting externalizing behavior disorders</t>
  </si>
  <si>
    <t>The only
exclusion criterion was that foster families not be biological relatives
of the child (up to third grade relatives).</t>
  </si>
  <si>
    <t>Short Enhanced Cognitive-Behavioural Parent training (CEBPT)</t>
  </si>
  <si>
    <t>Only one of the Foster parents</t>
  </si>
  <si>
    <t>Specifically, the program
focused on:(1) psychoeducation about child development; (2)
learning about the role of cognitions in parental distress (e.g., rational
thinking life self and children acceptance), particularlry in reaction
to the children's behaviors (Joyce, 1995); (3) identifying strategies
for emotion regulation and stress reduction, and (4) exploring
disciplining/problem-solving and monitoring techniques, as well as
effective communication skills</t>
  </si>
  <si>
    <t>Behavioural/CBT parent-training intervention</t>
  </si>
  <si>
    <t>two therapists trained in CBT</t>
  </si>
  <si>
    <t xml:space="preserve">an intervention manual was developed based on components
of already existing programs: stress reduction and rational thinking
techniques), monitoring procedures, and disciplining
techniques and effective instructions. </t>
  </si>
  <si>
    <t>4 per week</t>
  </si>
  <si>
    <t>four hours</t>
  </si>
  <si>
    <t>48 sessions</t>
  </si>
  <si>
    <t>44/56</t>
  </si>
  <si>
    <t>Waiting list (WL)</t>
  </si>
  <si>
    <t>35/41</t>
  </si>
  <si>
    <t>Placement disruption</t>
  </si>
  <si>
    <t>dictomous</t>
  </si>
  <si>
    <t>3 months and 3 months follow-up</t>
  </si>
  <si>
    <t>The foster placement unplanned termination
rate was obtained from the files of the Directorate of Social
Assistance and Child Protection (the institution that monitors foster
families).</t>
  </si>
  <si>
    <t>Child behaviour checklist (Achenback 1991).  Child externalising syndrome.  Children were considered improved if they had a post-test and follow-up externalizing subscale on CBL &lt;93 percentile</t>
  </si>
  <si>
    <t>continuous, separated according to children and adolescents</t>
  </si>
  <si>
    <t>baseline, 3 months</t>
  </si>
  <si>
    <t>Rated by caregiversitems rated by caregivers on the on a scale of 0 (not true about my
child) to 2 (very true or often true about my child) over the past
2 months.  The items are clustered into subscales, internalizing syndromes
and externalizing syndromes,which to assess a range of behavioral
difficulties. The externalizing syndrome subscale was utilized in
this research, which includes Attention Deficit/Hyperactivity Problems,
Oppositional Defiant Problems, and Conduct Problems. The validity of
the CBCL is well supported in prior research including for Romanian
samples, with the internal consistency of the measure ranging from
0.78 to 0.97 across subscales and test–retest reliability ranging from
0.95 to 1.00 across subscales (alpha Cronbach 0.95 for Romanian population;
Rescorla et al., 2007).</t>
  </si>
  <si>
    <t>Parenting scale (PS; Arnold, O'Leary, Wolff, &amp; Acker, 1993)</t>
  </si>
  <si>
    <t>The parenting scale (PS; Arnold, O'Leary, Wolff, &amp; Acker, 1993).
The PS is a 30-item self-report scale of parental discipline, where
parents indicate their tendencies to use specific discipline strategies
using 7-point Likert scales, where 7 indicates a high probability of
using disfunctional discipline and 1 indicates a high probability of
using an effective, alternative discipline strategy. 
The scale has good internal consistency (0.84) and is associated with
behavioral observations of parenting children</t>
  </si>
  <si>
    <t>Profile of emotional distress. (PED; Opris &amp; Macavei, 2007).</t>
  </si>
  <si>
    <t>The
PED is a measure of psychological distress for adults and consists of
39 items. The subject is asked to rate each item (adjectives describing
emotions) in assessing how he/she has felt during the last 2 weeks,
on a 5 point Likert scale, ranging from not at all to very much. The
scores can be summarized in functional negative emotions (e.g., concern,
sadness) and dysfunctional negative emotions (e.g., anxiety, depressed
mood), this subscale being used in this study. The PED was
validated on the Romanian population (Opris &amp; Macavei, 2007) with
good internal consistency for the instrument (alpha Cronbach=0.94)
and its subscales (alpha Cronbach between 0.80 and 0.94).</t>
  </si>
  <si>
    <t>at 3 month followup 27 available in intervention and 0 in control arm</t>
  </si>
  <si>
    <t>The mean age of the
children was 9.51 years (SD=3.47).</t>
  </si>
  <si>
    <t>6% bi-racial.</t>
  </si>
  <si>
    <t>not available</t>
  </si>
  <si>
    <t>yes for demographic and initial study variables</t>
  </si>
  <si>
    <t>Yes, For the allocation of participants we used
block sizes of four parentswith series of six in order to cover all possible
balanced combinations of assignment within the block.</t>
  </si>
  <si>
    <t>ITT. Also said applied imputation.  Missing or incomplete data were imputed with an average score of completed items when no more than four were missing</t>
  </si>
  <si>
    <t>Groeneveld 2011</t>
  </si>
  <si>
    <t>Enhancing Home-Based Child Care Quality Through Video-Feedback
Intervention: A Randomized Controlled Trial
Marleen G. Groeneveld, Harriet J. Vermeer, Marinus H. van IJzendoorn, and Marie¨lle Linting Journal of Family Psychology 2011, Vol. 25, No. 1, 86–96</t>
  </si>
  <si>
    <t>Caregiver sensitivity</t>
  </si>
  <si>
    <t>Caregiver sensitivity by observation of play time</t>
  </si>
  <si>
    <r>
      <t>Sensitivity was measured at baseline, all parents with low sensitivity  (CIS</t>
    </r>
    <r>
      <rPr>
        <sz val="10"/>
        <color theme="1"/>
        <rFont val="Calibri"/>
        <family val="2"/>
      </rPr>
      <t xml:space="preserve">≤3) </t>
    </r>
    <r>
      <rPr>
        <sz val="10"/>
        <color theme="1"/>
        <rFont val="Calibri"/>
        <family val="2"/>
        <scheme val="minor"/>
      </rPr>
      <t>were included in study.</t>
    </r>
  </si>
  <si>
    <t>Promote positive parenting-child care</t>
  </si>
  <si>
    <t>Netherlands</t>
  </si>
  <si>
    <t>recruited from 23 home-based child care organizations
in the western region of the Netherlands from both
urban and rural areas.</t>
  </si>
  <si>
    <t>Inclusion criteria were as follows: (1)
Caregivers took care of at least two children under the age
of 4, (2) caregivers were not biologically related to these
children, and (3) caregiving took place in the caregiver’s
own home.</t>
  </si>
  <si>
    <t>VIPP-CC</t>
  </si>
  <si>
    <t>care-givers</t>
  </si>
  <si>
    <t>home</t>
  </si>
  <si>
    <t>video-feedback intervention to promote positive parenting-child care (VIPP-CC).  Focused on child behaviour, including: exploration versus contact seeking, improving
caregiver behavior by showing at what moments
strategies work, when to use a sensitive vs. time-out, and empathy.</t>
  </si>
  <si>
    <t>Graduate students, who were trained during a week long work shop</t>
  </si>
  <si>
    <t>VIPP-SD  provides a narrow focus, fixed curriculum, the use of video feedback, a d limited number of ssesions and has already shown positive effects on parental attitudes and sensitivity.</t>
  </si>
  <si>
    <t>Controls</t>
  </si>
  <si>
    <t>telephone calls. The control
group received no advice or information about sensitivity or
child development. If caregivers would ask for advice or
information, interveners were instructed to offer referrals to
other services.</t>
  </si>
  <si>
    <t>15-30 min</t>
  </si>
  <si>
    <t>6 sessions</t>
  </si>
  <si>
    <t>Observed sensitivity</t>
  </si>
  <si>
    <t>baseline, 6 months</t>
  </si>
  <si>
    <t xml:space="preserve">Three 10 min episodes (lunch and free play) and two 5 min structured play episodes were videotaped and observed for sensitivit y (DeKruif 2007). Scale is based on parent-child sensitivity (Ainsworth). </t>
  </si>
  <si>
    <t>Global quality of child care</t>
  </si>
  <si>
    <t xml:space="preserve">IT-CC_HOME (Caldwell&amp;Bradley 2003) measure quality and quantity of stimulation and support available to child and covers: responsibility, acceptation, organization, learning materials, involvement and variation. Inter-reliability was established to 80% agreement. </t>
  </si>
  <si>
    <t>Caregiving attitudes</t>
  </si>
  <si>
    <t>Care giving attitudes, regarding their attitude towards sensitive caregiving and limit setting (Bakermans-Kranenberg&amp; Van IJzendoorn, 2003)</t>
  </si>
  <si>
    <t>dropped out bc: parents rejected videotaping, unwilling, child left</t>
  </si>
  <si>
    <t xml:space="preserve">Under the age of 4. </t>
  </si>
  <si>
    <t xml:space="preserve">Care giver: age 43.3 (9.23); education 12.57 (1.8); no children in child care 6.82 (3.9). Observed sensitivity 4.6 (0.83). </t>
  </si>
  <si>
    <t xml:space="preserve">Care giver: age 40.4 (8.8); education 11.9 (2.1); no children in child care 6.91 (3.85). Observed sensitivity 4.98 (0.66). </t>
  </si>
  <si>
    <t>yes, random numbers</t>
  </si>
  <si>
    <t>Other imputation (filled with mean caregiver score)</t>
  </si>
  <si>
    <t>supported by the Spinoza Prize from the Netherlands Organization
for Scientific Research.</t>
  </si>
  <si>
    <t>Juffer 1997</t>
  </si>
  <si>
    <t xml:space="preserve">Early intervention in adoptive families: supporting maternal sensitive responsiveness, infant-mother attachment, and infant competence.
Juffer F, Hoksbergen RA, Riksen-Walraven JM, Kohnstamm GA.
J Child Psychol Psychiatry. 1997 Nov;38(8):1039-50.
</t>
  </si>
  <si>
    <t>Adoption</t>
  </si>
  <si>
    <t>Foreign babies from Korea and Sri Lanka adopted by white families at 6-13 weeks of age. Sri Lankan babie stayed with mother until court approved adoption and Korean babies were given up imeediately.</t>
  </si>
  <si>
    <t>Quality of infant-mother attachment.  Strange-Situation pocedure (Ainsworth 1978).  Secure (B) Insecure avoidant (A) and Insecure resistant ©</t>
  </si>
  <si>
    <t>Not measured at baseline, but control group at 12 mo of age =30% had attachment problems</t>
  </si>
  <si>
    <t xml:space="preserve">intervention programs aimed to support parental sensitive
responsiveness, with the ultimate goal of promoting
secure infant-parent attachment relationships and infant competence.
</t>
  </si>
  <si>
    <t>Families were recruited
through three adoption agencies.</t>
  </si>
  <si>
    <t xml:space="preserve">The current study is restricted to
Asian children placed as infants into white families. Families with a child adopted from Sri Lanka or Korea were
potentially eligible for the study. To participate, the adopted child had to be the first child in the family and placed before 5 months of age. Non-severe effects of malnourishment were accepted since these symptoms were expected to be
temporary. 
</t>
  </si>
  <si>
    <t xml:space="preserve">Infants with a serious disease were excluded
from the study. Twins were excluded.
</t>
  </si>
  <si>
    <t>Book + Book + video</t>
  </si>
  <si>
    <t>adoptive parents</t>
  </si>
  <si>
    <t>After adoption, when baby was 5 months of age.  At the time of placement, Korean babies were 13.52 weeks of age and Sri Lankan children were 6.49 weeks of age.  Korean mother relinquised their babies immediately after birth while Sri Lankan children stayed with their mother until courts relinquished the child.</t>
  </si>
  <si>
    <t xml:space="preserve">Book group = when baby was 6 months of age they were given a book that contained information about he role of parental sensitive responsiveness as a positive agent in the child’s development. Second part contained advice for playful interaction and for holding and comforting the baby. 
Book+video = book and three sessions of video feedback. The intervener showed a video recording of the mother interacting with her child and commented on selected fragments of the film.
</t>
  </si>
  <si>
    <t>two intervention programs, both aiming at
enhancing sensitive responsiveness but differing in intensity.
Three female researchers with
a master's degree in child and family studies. Each researcher had
10 control families, 10 book families, and 10 book-h video
families.</t>
  </si>
  <si>
    <t>An early intervention might help parents to attune to their adtoped child and therefore we designed to intervention programs to support the adoptive parent's sensitive responsiveness.</t>
  </si>
  <si>
    <t>Control received a booklet on adoption isssues. Not supplied with intervention description.Families were also filmed when child was 6, 9 and 12 months for assessing quality of mother-child relationship but it was not used for intervention.</t>
  </si>
  <si>
    <t xml:space="preserve">Maternal sensitive responsiveness.  Filmed 8 minutes of play at home. </t>
  </si>
  <si>
    <t>Continuous (mean SD)</t>
  </si>
  <si>
    <t>baseline + 6 months</t>
  </si>
  <si>
    <t xml:space="preserve">Two
observers, who were unaware of the group assignment of the
dyad, each rated 50% ofthe videotapes. Intercoder reliability
established on 10 tapes ofthe pretest and 10 of the post-test was
.89 to 1.0 (Cohen's kappas) for agreements within one scale
point. </t>
  </si>
  <si>
    <t xml:space="preserve">Mothers cooperation.Filmed 8 minutes of play at home. </t>
  </si>
  <si>
    <t>Continous (mean SD)</t>
  </si>
  <si>
    <t>Two
observers, who were unaware of the group assignment of the
dyad, each rated 50% ofthe videotapes. Intercoder reliability
established on 10 tapes ofthe pretest and 10 of the post-test was
.89 to 1.0 (Cohen's kappas) for agreements within one scale
point.</t>
  </si>
  <si>
    <t>Infant exploratory competence. Exploration behaviour or quality of exploration.  Higher the better</t>
  </si>
  <si>
    <t>Scoring was performed by three observers. In a check afterwards
on 15 videotapes, randomly chosen from pre- and post-tests,
intercoder reliability for the four exploration scores varied
between .89 and 1.0 (Cohen's kappas)</t>
  </si>
  <si>
    <t xml:space="preserve">Quality of infant-mother attachment.  Strange-Situation pocedure (Ainsworth 1978). </t>
  </si>
  <si>
    <t>Dichotomous (N, %)</t>
  </si>
  <si>
    <t>The observers were
trained by an experienced rater (Dr D. C. van den Boom,
University of Amsterdam, who was trained by Dr L. A. Sroufe,
Minnesota). Intercoder reliability was established on 70% of
the tapes. Reliability for the three pairs was .90, .85, and .90
(Cohen's kappas). The other 30% of the tapes—mixed with
tapes from three other studies—were coded during training
sessions supervised by Dr D. C. van den Boom. In cases where
a different classification had been assigned, consensus was
reached after conferencing.</t>
  </si>
  <si>
    <t>90 - dyads</t>
  </si>
  <si>
    <t>30+30</t>
  </si>
  <si>
    <t>30+ 30</t>
  </si>
  <si>
    <t xml:space="preserve">32.52 years (SD = 3.35) and ofthe adoptive fathers 34.62 years
(SD = 3.48).  Adopted child was 6 months of age when pre-tests were conducted
</t>
  </si>
  <si>
    <t xml:space="preserve">In all cases the adoptive mother was
the primary caregiver. All but 2 fathers were employed, whereas
34 mothers (38 %) were working outside the home, mostly on a
part-time basis. Mean age of the adoptive mothers was
32.52 years (SD = 3.35) and of the adoptive fathers 34.62 years
(SD = 3.48).
The educational level was comparable with a
nonadoptive group. 30%  of the adoptive
mothers had completed a vocational training (vs. 41 % in the nonadoptive women; Peeters &amp;
Woldringh, 1993), 51 % had completed high school and 12% had completed college or
University. N=71 of the 90 children were born in Sri Lanka and 19
in Korea. 
The 44 boys and 46 girls were placed for adoption at
a mean age of 8 weeks (SD = 3.67. range = 2-18 weeks). 
At the time of placement, Korean babies were 13.52 weeks of age and Sri Lankan were 6.49 weeks of age.  
Korean mother relinquished their babies immediately after birth while Sri Lankan children stayed with their mother until courts relinquished the child.
Birth weight was not available for 38 infants,
all from Sri Lanka. In 11 cases a low birth weight (&lt; 2500 g)
was reported. 
28 infants (31 %) showed some initial health problems (e.g.
anaemia, symptoms of malnourishment, mild forms of paratyphoid,
ear infections) at their arrival.
</t>
  </si>
  <si>
    <t>presented combined</t>
  </si>
  <si>
    <t xml:space="preserve">Unclear </t>
  </si>
  <si>
    <t>none listed</t>
  </si>
  <si>
    <t>they had some data that was only ACA - for exploratory competence.</t>
  </si>
  <si>
    <t>Juffer 2005</t>
  </si>
  <si>
    <t>The importance of parenting
in the development of disorganized
attachment: evidence from a preventive
intervention study in adoptive families
Femmie Juffer, Marian J. Bakermans-Kranenburg,
and Marinus H. van Ijzendoorn. Journal of Child Psychology and Psychiatry 46:3 (2005), pp 263–274</t>
  </si>
  <si>
    <t>Foreign babies from Korea,  Sri Lanka and Columbia adopted by white families</t>
  </si>
  <si>
    <t xml:space="preserve"> Strange-Situation procedure (Ainsworth 1978).  </t>
  </si>
  <si>
    <t>RCT- combined two studies</t>
  </si>
  <si>
    <t>In study 1 - 70% in control group were securely attached at follow-up. Study 2 - mean 80% were securely attached at baseline</t>
  </si>
  <si>
    <t>This is the first study that evaluates the effectiveness
of an attachment-based intervention on the
prevention of attachment disorganization in adoptive
families.</t>
  </si>
  <si>
    <t>The first subsample consisted
of 90 families with a first adopted child (Juffer,
Hoksbergen et al., 1997), and the second subsample
consisted of 40 families with birth children and a first
adopted child (Rosenboom, 1994).</t>
  </si>
  <si>
    <t>Infants adopted at a very young age
(mean age of placement: 10 weeks) were included, so we expected the rate of disorganization to be in the normative range (as in Chisholm, 1998).</t>
  </si>
  <si>
    <t>After adoption, when baby was 5 months of age.</t>
  </si>
  <si>
    <t>3 home visits</t>
  </si>
  <si>
    <t>Control received a booklet on adoption isssues</t>
  </si>
  <si>
    <t>Disorganised</t>
  </si>
  <si>
    <t>30+49</t>
  </si>
  <si>
    <t xml:space="preserve">Presented combined  90 families with a first adopted child (Juffer 1997, 40 families with birth childrn and a first adopted child </t>
  </si>
  <si>
    <t>The children, 66 boys and 64 girls, were
adopted from Sri Lanka (n ¼ 78), South Korea (n ¼ 39),
and Colombia (n ¼ 13). All children came into their
adoptive home before the age of 6 months (M ¼
10 weeks, SD ¼ 4.93, range 2–23 weeks). Country of
origin appeared to be associated with age on arrival. The parents were white, and the
mother was the primary caregiver in all cases. The
families were predominantly from (upper) middle-class
backgrounds (</t>
  </si>
  <si>
    <t>The control and intervention groups from the two different studies did not differ on family background
characteristics, e.g., SES or parent’s age, the number of
boys and girls, nor the adopted child’s health problems
on arrival.</t>
  </si>
  <si>
    <t>yes, unclear. Also combined two different studies</t>
  </si>
  <si>
    <t>combined data so groups were quasi-randomised</t>
  </si>
  <si>
    <t>Kim 2011</t>
  </si>
  <si>
    <t>Substance Use and Delinquency Among Middle School Girls in Foster
Care: A Three-Year Follow-Up of a Randomized Controlled Trial
Hyoun K. Kim and Leslie D. Leve  Journal of Consulting and Clinical Psychology 2011, Vol. 79, No. 6, 740–750</t>
  </si>
  <si>
    <t>Foser care</t>
  </si>
  <si>
    <t>Attachment wasnt measured only number of placements at followup</t>
  </si>
  <si>
    <t xml:space="preserve">reduce substance abuse.  </t>
  </si>
  <si>
    <t>A total of 145 girls was referred to the study by
child welfare staff members, who ran a search of their database to
gather information on all girls who were 10–12 years old, in their
final year of elementary school, currently in foster care, and living
in the targeted county.</t>
  </si>
  <si>
    <t>Eligible participants were girls (a) in relative or nonrelative
foster care in one of two counties containing major metropolitan
areas in the Pacific Northwest and (b) in their final year of
elementary school</t>
  </si>
  <si>
    <t>Middle School Transition intervention</t>
  </si>
  <si>
    <t>foster parents and girls</t>
  </si>
  <si>
    <t>age of first placement; 7.96 (2.81) and 7.32 (3.44).  Currently aged 11.59 (0.45) and 11.48 (0.51). Nonrelative foster parent 63.5% 68.8%</t>
  </si>
  <si>
    <t xml:space="preserve">telephone and group sessions, for parents and girls seperately </t>
  </si>
  <si>
    <r>
      <rPr>
        <b/>
        <sz val="10"/>
        <color theme="1"/>
        <rFont val="Calibri"/>
        <family val="2"/>
        <scheme val="minor"/>
      </rPr>
      <t xml:space="preserve">For the caregivers </t>
    </r>
    <r>
      <rPr>
        <sz val="10"/>
        <color theme="1"/>
        <rFont val="Calibri"/>
        <family val="2"/>
        <scheme val="minor"/>
      </rPr>
      <t xml:space="preserve">emphasized  maintaining stability in the foster home, preparing girls for the
start of middle school, and preventing early adjustment problems
during the transition to middle school. The caregivers’ curriculum
focused on developing a behavioral reinforcement system to encourage
adaptive behaviors across home, school, and community
settings.   </t>
    </r>
    <r>
      <rPr>
        <b/>
        <sz val="10"/>
        <color theme="1"/>
        <rFont val="Calibri"/>
        <family val="2"/>
        <scheme val="minor"/>
      </rPr>
      <t>For girls, p</t>
    </r>
    <r>
      <rPr>
        <sz val="10"/>
        <color theme="1"/>
        <rFont val="Calibri"/>
        <family val="2"/>
        <scheme val="minor"/>
      </rPr>
      <t>rogram aimed at increasing their social skills for establishing
and maintaining positive relationships with peers, increasing
their self-confidence, and decreasing their receptivity to initiation
from deviant peers. In addition to participating in the group-based summer sessions,
the girls in the intervention condition participated in weekly individual
coaching sessions during the first year of middle school.
The goal in these individual sessions was to provide ongoing social
support and training.  In addition, caregivers were provided on-going training and support once a week for the first year of school and weekly follow-up sessions as a group during the following year of school</t>
    </r>
  </si>
  <si>
    <t>facilitators</t>
  </si>
  <si>
    <t>A distinctive feature of the MSS intervention program is its
timing during the transition to middle school, a critical period that
has been associated with a range of subsequent adjustment problems
(Moilanen, Shaw, &amp; Maxwell, 2010), including significant
declines in academic achievement, motivation, and self-esteem
and significant increases in discipline problems and psychological
distress (e.g., Chung, Elias, &amp; Schneider, 1998; Theriot &amp; Dupper,
2010).</t>
  </si>
  <si>
    <t>2 x week</t>
  </si>
  <si>
    <t>3 weeks + 1 year + 1 year (in addition, to summer session, follow-up intervention services were provided to the caregivers and girls in intervention group once a week for 2 hours during first year of summer school)</t>
  </si>
  <si>
    <t>participants completed 5.62 of the 6 summer
sessions (SD   0.99) and 20 of the 40 weekly (9 month) sessions the following year</t>
  </si>
  <si>
    <t>received the
usual services provided by the child welfare system, including
services such as referrals to individual or family therapy, parenting
classes for biological parents, and case monitoring.</t>
  </si>
  <si>
    <t>62% received individual counseling, 20%
received family counseling, 22% received group counseling,
30% received mentoring, 37% received psychiatric support, and
40% received other counseling or therapy services (e.g., school
counseling, academic support) during the first year of middle
school.</t>
  </si>
  <si>
    <t>Placment changes</t>
  </si>
  <si>
    <t>start to 24 months</t>
  </si>
  <si>
    <t>Child welfare records</t>
  </si>
  <si>
    <t>Composite deliquency (deliquent behaviour, association with deliquent peers)</t>
  </si>
  <si>
    <t>Girls’ own delinquent behavior was measured
with the 36 items from the general delinquency scale from the
Self-Report Delinquency Scale (SRD; Elliott, Huizinga, &amp; Ageton,
1985). Girls were asked to rate how many times they had committed
various delinquent acts (e.g., damaging or destroying properties,
and stealing) in the past year, using an open-ended format.
The scale showed good internal reliability (Cronbach’s    
.85). The mean of frequencies across these items was used to
represent the level of delinquency for girls.</t>
  </si>
  <si>
    <t>Composite substance use (tobacco use, alchohol, marijuana use)</t>
  </si>
  <si>
    <t>The girls were asked how many times in the past year they had (a)
smoked cigarettes or chewed tobacco, (b) drunk alcohol (beer,
wine, or hard liquor), and (c) used marijuana. The response scale
ranged from 1 (never) through 9 (daily).</t>
  </si>
  <si>
    <t>Internalizing and
externalizing symptoms</t>
  </si>
  <si>
    <t>combined 12 and 24 months</t>
  </si>
  <si>
    <t>caregiver
report on the Achenbach System of Empirically Based Assessment
(ASEBA; Achenbach &amp; Rescorla, 2001).This widely
used checklist for psychopathological behaviors includes scales for
behaviors such as Anxious/Depressed; Withdrawn; Somatic Complaints;
Thought Problems; Attention Problems; Aggressive Behavior;
Rule-Breaking Behavior; and Intrusive.</t>
  </si>
  <si>
    <t>mean age of the girls was 11.54 years (SD   0.48</t>
  </si>
  <si>
    <t>mean age of the girls was 11.54 years (SD   0.48) at the
first assessment (baseline). The ethnicity breakdown of the sample
was 63% European American, 9% African American, 10% Latino,
4% Native American, and 14% multiracial. The girls were, on
average, 7.63 years old (SD   3.14) when first placed in foster
care and had spent approximately 2.90 years (SD   2.25) in foster
care prior to the study. Overall, 56% and 67% of the girls had at
least one reported incident of physical and sexual abuse, respectively;
97% of the girls had at least one reported incident of
neglect, and 32% of the girls had experienced all three types of
maltreatment. Most girls had experienced more than one placement
change (range 1 to 20) since first placement (M   4.29,
SD   3.32). Sixty-eight percent of the girls were in nonrelative
foster homes, and 32% were in relative foster homes at baseline</t>
  </si>
  <si>
    <t>Presented combined</t>
  </si>
  <si>
    <t>The only group difference was found for the
level of the mean severity in neglect. Girls in the intervention
group had slightly higher levels of severity in neglect than did
those in the control condition, t(95)    2.60, p   .05. However,
the mean severity of neglect was not related to any of the outcome
measures in the study,</t>
  </si>
  <si>
    <t>yes, coin flip</t>
  </si>
  <si>
    <t>participants know what treatment they are getting but may not know purpose</t>
  </si>
  <si>
    <t>yes, but presente combined results from two time points</t>
  </si>
  <si>
    <t>supported by the following grants: MH054257 (National
Institute of Mental Health, U.S. Public Health Service); DA023920,
DA024672, and DA027091 (National Institute on Drug Abuse, U.S. Public
Health Service).</t>
  </si>
  <si>
    <t>MacDonald 2005</t>
  </si>
  <si>
    <t xml:space="preserve">An Experiment in Helping Foster-Carers Manage Challenging Behaviour 
Source: British journal of social work [0045-3102] Macdonald Year: 2005 Volume: 35 Issue: 8 Page: 1265 -1282  </t>
  </si>
  <si>
    <t>Didn’t measure attachment</t>
  </si>
  <si>
    <t>Measured number of Foster Care placements</t>
  </si>
  <si>
    <t>not measured. Only measured placement stability</t>
  </si>
  <si>
    <t>Behavioural problems are the precipitating cause of placement breakdown, successful participation in cognitive-bhevioural training should also result in increased placement stability</t>
  </si>
  <si>
    <t xml:space="preserve">Foster carers from six local authorities in the south-west of England. </t>
  </si>
  <si>
    <t xml:space="preserve">Foster carers from six local authorities in the south-west of England.  </t>
  </si>
  <si>
    <t>have foster children and potentially identified behavioural problems</t>
  </si>
  <si>
    <t>group</t>
  </si>
  <si>
    <t xml:space="preserve">The training sought to familiarize carers with an understanding of social learning theory, in terms of how pattens of behaviour develop and how behaviour can be influenced using interventions derived from learning theory. The programme sought to ensure that each child's particular situation was taken into account.  We made explicit the importance of such issues as a child's attachment history, their early childhood experiences and how they impact on current events and relationships.  Encouraged foster-carers to apply behavioural and cognitive behavioural prinicples to an analysis of their own learning and their own responses to situations.  </t>
  </si>
  <si>
    <t>In so far as behavioural problems are th precipitating cause of placement breakdown, successful participation in cognitive-behavioural training should also result in increased placement stability</t>
  </si>
  <si>
    <t>5 hours</t>
  </si>
  <si>
    <t>20 sessions</t>
  </si>
  <si>
    <t>5 weeks</t>
  </si>
  <si>
    <t>not reported</t>
  </si>
  <si>
    <t>Control group</t>
  </si>
  <si>
    <t>Number of unplanned breakdowns of placements</t>
  </si>
  <si>
    <t>dichotomous</t>
  </si>
  <si>
    <t>5 wks training, 6 mo FU</t>
  </si>
  <si>
    <t>Obtained from interview data</t>
  </si>
  <si>
    <t>Child behaviour checklist (Achenback 1991).  This is commonly used and psychometrically robust measure of child behaviour problems, from 4 to 16.  Carers were used to provide answers</t>
  </si>
  <si>
    <t>5 weeks - could not be reported since only reported mean (no SD or t score)</t>
  </si>
  <si>
    <t>The index was developed by summing the number of reported difficult and challenging behaviours by each participant and dividing by total number of behaviours that could be listed. = mean score</t>
  </si>
  <si>
    <t>Parental knowledge</t>
  </si>
  <si>
    <t xml:space="preserve">Knowledge of behavioural of principles as applied to children (KBPAC) (O'Dell 1979). </t>
  </si>
  <si>
    <t>follow-up had N=89</t>
  </si>
  <si>
    <t>not reported children's age.  Age of foster parents from 32 to 65 years, mean 45 years.</t>
  </si>
  <si>
    <t>of foster infants in this study included 59% African American,</t>
  </si>
  <si>
    <t>Randomised groups.  Sex geographically based groups were randomised using a random numbers table</t>
  </si>
  <si>
    <t>Minnis 2001</t>
  </si>
  <si>
    <t xml:space="preserve">H Minnis, A J Pelosi,M Knapp, J Dunn
Mental health and foster carer training.
Arch Dis Child 2001:84:302-306
</t>
  </si>
  <si>
    <t>Reactive attachment disorder</t>
  </si>
  <si>
    <t>Reactive attachment disorder (RAD) scale</t>
  </si>
  <si>
    <t xml:space="preserve">Reactive attachment disorder at 3 days: 
Experimental: 21/51 
Control: 17/51
Lower the better (continuous scale 0 to 51)
</t>
  </si>
  <si>
    <t xml:space="preserve">To help carers understand the behaviour and feeling of children and to be open to their communication about themselves.  It also served to increase the confidence in understanding and coping with their foster children’s feelings and behaviour. </t>
  </si>
  <si>
    <t>All foster carers in 17 Scottish council areas were invited to take part</t>
  </si>
  <si>
    <t xml:space="preserve">Any family could take part if they were looking after children aged five to 16 who were likely to be in placement for a further year. 
In addition, 1) permission of senior social work management in each council area to allow the trial to proceed; (2) agreement of social workers to allow children on their caseloads to participate in the study; (3) consent to participate from birth parents, foster carers, and the children.
</t>
  </si>
  <si>
    <t>Save the Children Manual, Communicating with Children</t>
  </si>
  <si>
    <t>Foster parents</t>
  </si>
  <si>
    <t>Foster parents had known child for 29 to 32 months (mean)</t>
  </si>
  <si>
    <t>Group traning sessions</t>
  </si>
  <si>
    <t>Save the Children Manual, Communicating with Children: Helping children in distress (Richman 1993).  3 days training in addition to usual care. Premise of the intervention was that discussion and dialogue were the main
vehicles for learning, recognising that
carers brought their own knowledge and
skills about caring for children (Knowles,
1984). Carers talked about themselves,
their foster children and their communications.
This led to sharing among the
group so that there was peer training,
with the trainer acting as facilitator rather
than expert teacher.</t>
  </si>
  <si>
    <t>Parental education, training and support</t>
  </si>
  <si>
    <t>Experienced social worker</t>
  </si>
  <si>
    <t>Focused on communication skills and attachment would have a beneficial effect on the behavioural functioning of looked after children. Attachment in foster care,
where children have inevitably suffered separation
and loss, has not been studied. Fostered
children often have no one to confide in
and both carers and children find communication
about painful issues difficult.</t>
  </si>
  <si>
    <t>6 hours</t>
  </si>
  <si>
    <t>3 days</t>
  </si>
  <si>
    <t>Standard services without the additional 3 days of training</t>
  </si>
  <si>
    <t xml:space="preserve">Reactive Attachment Disorder Scale - foster carer score from 0 to 51. </t>
  </si>
  <si>
    <t>mean (SD)</t>
  </si>
  <si>
    <t>3 days and 9 month follow-up</t>
  </si>
  <si>
    <t>It
has good internal consistency with a Cronbach’s
alpha of 0.70, test–retest reliability
(repeat questionnaire completion after approximately
one month) of 0.77, and interrater
reliability (between parents) of 0.81.27</t>
  </si>
  <si>
    <t xml:space="preserve">Strengths and Difficulties Questionnaire (SDQ) </t>
  </si>
  <si>
    <t>Mean (SD)</t>
  </si>
  <si>
    <t>Goodman, 1997) child psychopathology gives an
overall score (range 0 to 40) and subscale
scores (range 0 to 10) for hyperactivity,
conduct problems, emotional problems, peer
problems, and prosocial (caring, helpful) behaviour</t>
  </si>
  <si>
    <t>Costs of Foster Care</t>
  </si>
  <si>
    <t>mean range)</t>
  </si>
  <si>
    <t>9 month follow-up</t>
  </si>
  <si>
    <t>developed for the study which Questionnaire, developed for the study, which
asks about contact with social workers, doctors,
psychology, the criminal justice system,
other foster carers, and school. Costs were calculated
using Unit Costs of Health and Social
Care2 and by contacting individual workers</t>
  </si>
  <si>
    <t>Modified Rosenberg Self-esteem scale</t>
  </si>
  <si>
    <t>mean(SD)</t>
  </si>
  <si>
    <t>baseline and 9 mo FU</t>
  </si>
  <si>
    <t>Eight item Modified Rosenberg Self-Esteem Scale (MRS)</t>
  </si>
  <si>
    <t>160 families started trial, 182 children</t>
  </si>
  <si>
    <t>80 families</t>
  </si>
  <si>
    <t>57 families, 62 children</t>
  </si>
  <si>
    <t>64 families, 88 children</t>
  </si>
  <si>
    <t>62 children</t>
  </si>
  <si>
    <t>88 children</t>
  </si>
  <si>
    <t>unclear in analysis what numbers were included as demoninator</t>
  </si>
  <si>
    <t>children 10.9 to 11.6 years</t>
  </si>
  <si>
    <t xml:space="preserve">Children
Any type of neglect or abuse =49-79%
In foster care before 43-59%
Learning disability = 15-22%
No contact with birth parents = 13-17%
Male: 44-59%
Mean length of time foster carers have known children 25-33months
Age child: 10.9-11.6 years
</t>
  </si>
  <si>
    <t xml:space="preserve">Because
of the uncertainties inherent in both the
recruitment steps and the power calculations,
and to allow for attrition during follow up, we
planned to recruit 75 children in each group.
</t>
  </si>
  <si>
    <t xml:space="preserve">Wellcome Training Fellowship in Health
Service Research.
</t>
  </si>
  <si>
    <t>54% response rate at 3 days</t>
  </si>
  <si>
    <t>Price 2008</t>
  </si>
  <si>
    <t>Effects of a Foster Parent Training Intervention on
Placement Changes of Children in Foster Care. Joseph M. Price, Patricia Chamberlain, John Landsverk, John B. Reid, Leslie D. Leve and Heidemarie Laurent.  Child Maltreat 2008 13: 64</t>
  </si>
  <si>
    <t>not measure but number of prior placements were 3.1 to 2.9 (SD 2.9)</t>
  </si>
  <si>
    <t>aims of this investigation were to
examine the impact of a foster parent training and support
intervention (KEEP) on placement changes and to determine
whether the intervention mitigates placement disruption
risks associated with children’s placement histories.</t>
  </si>
  <si>
    <t>Eligible study participants included all foster and
kinship parents receiving a new placement of a child
aged 5 to 12 years from the San Diego County
Department of Health and Human Services child
welfare system between 1999 and 2004.</t>
  </si>
  <si>
    <t>The eligibility requirements were that (a)
the child had been in either a kin or nonkin foster
care placement for a minimum of 30 days, (b) the
child was between the ages of 5 and 12 years, and (c)
the child was not considered “medically fragile” (i.e.,
not severely physically or mentally handicapped).</t>
  </si>
  <si>
    <t>Exclusionary criteria were minimal because the current
study was designed to be an effectiveness trial
designed to map onto “real-world” child welfare system
conditions</t>
  </si>
  <si>
    <t>KEEP (Keeping foster and kinship parents training and suppoted)</t>
  </si>
  <si>
    <t>children between 5 and 12 years and had been in care for minimum of 30 days</t>
  </si>
  <si>
    <t>3 to 10 foster parents. Parenting groups were conducted in community
recreation centers or churches</t>
  </si>
  <si>
    <t>The primary focus was on
increasing use of positive reinforcement, consistent
use of nonharsh discipline methods, such as brief
time-outs or privilege removal over short time spans (e.g., no playing video games for 1 hr, no bicycle riding
until after dinner), and teaching parents the
importance of close monitoring of the youngster’s
whereabouts and peer associations. In addition,
strategies for avoiding power struggles, managing
peer relationships, and improving success at school
were also included.</t>
  </si>
  <si>
    <t>trained facilitator and cofacilitator
team</t>
  </si>
  <si>
    <t>previous studies show that parents in the parent-training
group evidenced significantly greater decreases in
child behavior problems, fewer failed placements
because of child behavior or emotional problems,
and significantly less attrition.</t>
  </si>
  <si>
    <t>16 weeks</t>
  </si>
  <si>
    <t>foster parents in the control condition also participated
in some type of parent training and support
group made available to them through usual
child welfare services.</t>
  </si>
  <si>
    <t>No changes.  child exits were defined as those occurring
within 200 days, or approximately 6.5 months, of the
baseline assessment</t>
  </si>
  <si>
    <t xml:space="preserve">Continouous </t>
  </si>
  <si>
    <t>6.5 months of baseline</t>
  </si>
  <si>
    <t xml:space="preserve">Positive placement
changes were 
a positive reason, such as a reunion with biological
parent or other relative or an adoption. </t>
  </si>
  <si>
    <t>Negative
changes of placement were represented by moves to
another foster placement, a more restrictive environment
such as a psychiatric care or juvenile detention
center, or child runaways.</t>
  </si>
  <si>
    <t>no numbers in follow-up were provided, performed regression analysis and predicted probability</t>
  </si>
  <si>
    <t>Child age 8.88 (int) 8.72 (control)</t>
  </si>
  <si>
    <t xml:space="preserve">The resulting sample comprised 700 foster
families (34% kinship placements, 66% nonrelative
placements).  Foster parents 94% female, White 21-34%, African-Am 24-27%. </t>
  </si>
  <si>
    <t>children in the
intervention group were more likely to be Spanish
speaking, χ2(1) = 13.88, p &lt; .001, than control group
children (no other significant differences were
found between intervention and control groups).</t>
  </si>
  <si>
    <t>yes, unclear methods</t>
  </si>
  <si>
    <t>Grant Nos. R01 MH
60195 from the Child and Adolescent Treatment and Preventive
Intervention Research Branch, Division of Services and
Intervention Research (DSIR), National Institute of Mental
Health, U.S. Public Health Service (PHS); R01 DA 15208 and R01
DA 021272 from the Prevention Research Branch, National
Institute of Drug Abuse (NIDA), U.S. PHS; and P20 DA 17592
from the Division of Epidemiology, Services and Prevention
Branch, NIDA, National Institutes of Health, U.S. PHS</t>
  </si>
  <si>
    <t xml:space="preserve">Rushton 2010 </t>
  </si>
  <si>
    <t>Enhancing adoptive parenting: A randomized controlled trial</t>
  </si>
  <si>
    <t>Children who have been put up for adoption. Had on average 6 changes of placements and mean age of first placement was 68 months.</t>
  </si>
  <si>
    <t>No clear definition but they refer to attachment in one of the outcomes e</t>
  </si>
  <si>
    <t>Didn’t measure attachment at baseline</t>
  </si>
  <si>
    <t>Both interventions were designed to help the adopters to be in better control of the difficult behaviour and to provide the child with a consistent, responsive, parenting environment. Where the adopters were a couple, both were encouraged to participate in the intervention.</t>
  </si>
  <si>
    <t>Local authorities in England with high rates of adoption were contacted and asked to identify eligible adoptive families.</t>
  </si>
  <si>
    <t>Families were included in the initial recruitment stage of the study if they had a child placed for non-relative adoption between three and 18 months previously. All the children were between the ages of 3 years and 7 years 11 months at the time of placement and were not suffering from severe physical or learning difficulties.  When a child had a total difficulties scoreon either the parents’ (&gt; 13) or the social worker’s (&gt;11) SDQ (or both), the adopters became eligible to join the study. As only one child in each family could be the focus of the interventions, the child with the highest score was selected for study.</t>
  </si>
  <si>
    <t>Children placed with relatives or with existing foster parents were excluded.</t>
  </si>
  <si>
    <t>Combined cognitive behavioural approach + The educational approach.</t>
  </si>
  <si>
    <t>children had been placed for an average of 12 months (range 5 to 18 months).</t>
  </si>
  <si>
    <t>Session 1 – Getting to know the parents and introducing the programme
Session 2 – Using positive attention to change behaviour
Session 3 – The value of play for establishing positive relationships
Session 4 – Using verbal praise
Session 5 – Praise and rewards
Session 6 – Learning clear commands and boundaries
Session 7 – Using “ignoring” to reduce inappropriate behaviour
Session 8 – Defining for the child the consequences of undesirable behaviour
Session 9 – “Time Out” and problem solving
Session 10 – Review and ending.  COMBINED WITH OTHER INTERVENTION Session 1 – Getting to know the parents and introducing the programme
Session 2 – Understanding insecurity
Session 3 – Helping parents understand their own reactions to disturbed children’s behaviour
Session 4 – Understanding how “bad experiences” affect learning and behaviour
Session 5 – Understanding how “bad” and broken relationships affect development
Session 6 – Children’s survival strategies and defensive reactions: the outward show
Session 7 – The expression and control of feelings
Session 8 – Understanding how children develop new relationships
Session 9 – Surviving in the wider world
Session 10 – Review and ending.</t>
  </si>
  <si>
    <t>Experienced child and family social workers familiar with adoption</t>
  </si>
  <si>
    <t>It involves even greater emphasis on the need for adopters to conduct daily play sessions with their child and in helping them when their child rejects their praise and/or their rewards. This intervention includes a cognitive element because parenting behaviour is influenced by how adopters construe the child’s behaviour and how they come to see themselves in relation to the child COMBINED WITH The educational approach. aim was to improve the adopters’ understanding of the meaning of the children’s current behaviour and to help them to see how past and present might be connected, for example, by noting triggers that might activate a child’s anger or distress. The intention was to throw light on the possible origin of problems rather than to attempt to identify specific causes.  It addresses the adopters’ ways of responding to parenting challenges,enabling them to anticipate events and thereby increase their ability to manage the behaviour</t>
  </si>
  <si>
    <t>18/19 completed all 10 sessions</t>
  </si>
  <si>
    <t>Service as usual</t>
  </si>
  <si>
    <t>received support but it ws far less instensive than the individualised parenting advice provided in the trial</t>
  </si>
  <si>
    <t>Strengths and Difficulties Questionnaire, completed by the adopters. Lower the better</t>
  </si>
  <si>
    <t>baseline, 10 weeks, + 6 mo FU</t>
  </si>
  <si>
    <t>well established measure of children’s psycho-social problems consists of 25 items relating to five scales covering emotions, behaviour, restlessness and concentration,peer relationships and pro-social behaviour (helping and caring). The first four scales are added together to provide a total difficulties score and a separately rated scale estimates the “impact” of the difficulties.</t>
  </si>
  <si>
    <t>Post Placement Problems (PPP) (T1,2,3) i</t>
  </si>
  <si>
    <t>s a 9-item adopter-completed questionnaire designed for this study and includes common problems of maltreated children when placed in a new home, for example, rejecting the new parents. The selected items are not present in the SDQ or EFQ. Each of nine items is scored Never, Sometimes, Often, Very often, and Always (0–4; Maximum score 36) where a high score indicates more problematic behaviour.</t>
  </si>
  <si>
    <t>The Parenting Sense of Competence Scale (PSOC) (T1, 2, 3) records a sense of satisfaction and efficacy with the parenting role (Johnston &amp; Mash, 1989; Ohan, Leung, &amp; Johnson, 2000)..</t>
  </si>
  <si>
    <t xml:space="preserve"> It is based on 17 statements with 6-point Likert scaling from Strongly agree to Strongly disagree</t>
  </si>
  <si>
    <t xml:space="preserve">Expression of Feelings Questionnaire (EFQ) (T1, 2, 3). This questionnaire, completed by adopters (Quinton et al., 1998) was designed to capture the nature and progress of the relationship with the new carers by tapping the child’s ability to show feelings and to seek comfort and affection appropriately. It covers distorted ways of expressing emotions as in the “bottling up” of feelings or over-expressiveness or exhibiting affection lacking “genuineness”. </t>
  </si>
  <si>
    <t>There are 50 questions employing a five-point response scale (rated 0–4); a higher score indicates better adjustment.</t>
  </si>
  <si>
    <t>Visual Analogue Scales (T3 only) tap the adopters’ judgement as to how far the child has progressed in the three dimensions on which adopters have been asked detailed questions at each interview: emotional distress, misbehaviour and attachment. The adopters are asked to mark on a line whether their child’s behaviour in each dimension had improved, stayed the same (centre point) or deteriorated.</t>
  </si>
  <si>
    <t>19 (two groups)</t>
  </si>
  <si>
    <t>Parent advice group n=9</t>
  </si>
  <si>
    <t>3 years and 7 years 11 months</t>
  </si>
  <si>
    <t xml:space="preserve">Child sex girls: 53 % Ethnicity (white) 84%; mean age of placment mo (SD): 68 (19) mean no. change of placments (SD) 6 (2.9); reason for first admission into care: neglect 89%; sexual abuse 21%; physical abuse 58%; carer's mental illness 47%; carer's addiction 42 %; concern about sibs 56%; offender in household 16%; domestic violence 63%; broken attachments 84% severe economic deprivation 52% mohter's addiction during pregnancy 6%. </t>
  </si>
  <si>
    <t xml:space="preserve">Child sex girls: 55%  Ethnicity (white) 88 %; mean age of placment mo (SD):65 (17) mean no. change of placments (SD) 6 (3.7); reason for first admission into care: neglect 89%; sexual abuse 22%; physical abuse 44%; carer's mental illness 39%; carer's addiction 72%; concern about sibs 43%; offender in household 22%; domestic violence 55%; broken attachments 44% severe economic deprivation 61% mohter's addiction during pregnancy 33%. </t>
  </si>
  <si>
    <t>yes, block randomisation and off-site</t>
  </si>
  <si>
    <t>At baseline, but not at follow-up</t>
  </si>
  <si>
    <t>Blindness at follow-up interviews was not possible as the adopters’ involvement in the intervention or control condition was the focus of questions in the interview</t>
  </si>
  <si>
    <t>Initial power calculations indicated that in order to detect a difference in outcome with 80% power using a significance level of p &lt; 0.05, 27 cases would be needed in each group.</t>
  </si>
  <si>
    <t>Due to this relatively small sample size the statistical analysis was mainly conducted on the combined interventions versus “service as usual” cases.</t>
  </si>
  <si>
    <t>the authors combined results from the two intevention groups and needed to contact author to get mean+SD</t>
  </si>
  <si>
    <t>see All outcomes</t>
  </si>
  <si>
    <t>Smyke 2010</t>
  </si>
  <si>
    <t xml:space="preserve">Placement in foster care enhances quality of attachment among young institutionalized children.
Smyke AT, Zeanah CH, Fox NA, Nelson CA, Guthrie D.
Child Dev. 2010 Jan-Feb;81(1):212-23
</t>
  </si>
  <si>
    <t>Strange situation (Ainsworth)</t>
  </si>
  <si>
    <t>Not measured at baseline but 1-3 yrs followup. In control group  82% had attachment problems</t>
  </si>
  <si>
    <t xml:space="preserve">Foster care was conceptualized as an intervention
to address the effects of institutionalization on
young children.
Study aimed to test the theory from adoption studies that children
do form attachments following early deprivation,
but subsequent attachment relationships are
less likely to be secure and more likely to be atypical
(disorganized-controlling or insecure-other).
Organized insecure patterns of attachment (avoidant,
ambivalent, and dependent) do not appear to
be increased in children with institutional rearing
</t>
  </si>
  <si>
    <t xml:space="preserve">All
of the children &lt; 31 months of age who were cared
for in the six institutional settings in Bucharest,
Romania at the beginning of the study (n = 187)
were assessed for participation in the BEIP. </t>
  </si>
  <si>
    <t>Foster care with parent education</t>
  </si>
  <si>
    <t>after being institutionalized.</t>
  </si>
  <si>
    <t xml:space="preserve">Foster parents received support from and were
monitored by BEIP social workers who visited with
them regularly. Social workers assisted foster parents
in managing challenging postinstitutional
behavior and organized a support group for foster
parents early in the project. Importantly, social
workers supported the foster parents in the establishment
of warm, supportive, and committed relationships
with their young foster children.  Focused on the child and recognizing the psychological as
well as the instrumental needs of the young children
in their care
</t>
  </si>
  <si>
    <t>BEIP social workers</t>
  </si>
  <si>
    <t>that children
do form attachments following early deprivation,
but subsequent attachment relationships are
less likely to be secure and more likely to be atypical
(disorganized-controlling or insecure-other).
Organized insecure patterns of attachment (avoidant,
ambivalent, and dependent) do not appear to
be increased in children with institutional rearing</t>
  </si>
  <si>
    <t>regular</t>
  </si>
  <si>
    <t>11-36 mo FU</t>
  </si>
  <si>
    <t>Usual care and family-reared children</t>
  </si>
  <si>
    <t>Attachment. Using Ainsworth's strange situation procedure (Ainswoth et al 1978) MacArthur coding system,
categories coded included secure (B), avoidant (A),
ambivalent-dependent (C), disorganized-controlling
(D), and insecure-other (I-O).</t>
  </si>
  <si>
    <t>11-36 months</t>
  </si>
  <si>
    <t>scores range from 0 to 10</t>
  </si>
  <si>
    <t xml:space="preserve">Cognitive development. Scores from 49-150.  Lower the worse. </t>
  </si>
  <si>
    <t>Bayley Scales of Infant Development II (BSID-II, Bayley, 1993);.  Data not provided</t>
  </si>
  <si>
    <t>Security rating (higher the better). Coders assigned security ratings ranging from 1
to 9 for each procedure.</t>
  </si>
  <si>
    <t>mean (%) but perhaps should be SD</t>
  </si>
  <si>
    <t>In addition to assigning a best fitting classification
of attachment, coders also assigned a continuous
rating of security, using a scale from 1 to 9, with
1 = no security evident to 9 = most secure (Cassidy &amp;
Marvin, with the MacArthur Working Group, 1992).
Reliability for this coding was excellent (r = .87).</t>
  </si>
  <si>
    <t>42 month old Romanian children</t>
  </si>
  <si>
    <r>
      <t xml:space="preserve">The sample
consisted of children (n = 136) who had been abandoned
very early in their lives and placed in institutions.
All children were recruited between 6 and 31months of age. </t>
    </r>
    <r>
      <rPr>
        <b/>
        <sz val="10"/>
        <color theme="1"/>
        <rFont val="Calibri"/>
        <family val="2"/>
        <scheme val="minor"/>
      </rPr>
      <t>Foster care</t>
    </r>
    <r>
      <rPr>
        <sz val="10"/>
        <color theme="1"/>
        <rFont val="Calibri"/>
        <family val="2"/>
        <scheme val="minor"/>
      </rPr>
      <t xml:space="preserve">
Age in months (SD) 42.37 (0.28)
Ethnicity, n(%)
Romanian = 35/61 (57.4%)
Roma (Gypsy) =18/61 (29.5%)
Unknown/other = 8/61 (13.1%)
Male (%) 52.5%
</t>
    </r>
  </si>
  <si>
    <r>
      <rPr>
        <b/>
        <sz val="10"/>
        <rFont val="Calibri"/>
        <family val="2"/>
        <scheme val="minor"/>
      </rPr>
      <t>Care as usual</t>
    </r>
    <r>
      <rPr>
        <sz val="10"/>
        <rFont val="Calibri"/>
        <family val="2"/>
        <scheme val="minor"/>
      </rPr>
      <t xml:space="preserve">
Age in months (SD)=42.44 (0.39)
Ethnicity, n(%)
Romanian=26 (45.6%)
Roma (Gypsy) = 21 (36.8%)
Unknown/other = 10 (17.5%)
Male (%)=49.1%
</t>
    </r>
  </si>
  <si>
    <t>yes, except one group had never been institutionalised.  They were another comparison group but were not randomised.</t>
  </si>
  <si>
    <t xml:space="preserve">The Bucharest Early Intervention Project (BEIP) was funded by
the John D. and Catherine T. MacArthur Foundation Research
Network on Early Experience and Brain Development (Charles
A. Nelson, network chair)
</t>
  </si>
  <si>
    <t>Smyke 2012</t>
  </si>
  <si>
    <t xml:space="preserve">A randomized controlled trial comparing foster care and institutional care for children with signs of reactive attachment disorder.
Smyke AT, Zeanah CH, Gleason MM, Drury SS, Fox NA, Nelson CA, Guthrie D.
Am J Psychiatry. 2012 May;169(5):508-14.
</t>
  </si>
  <si>
    <t>Disturbances of Attachment Interview</t>
  </si>
  <si>
    <t>Not measured at baseline and on a continuous scale.</t>
  </si>
  <si>
    <t xml:space="preserve">Foster parents received support from and were
monitored by BEIP social workers who visited with
them regularly. Social workers assisted foster parents
in managing challenging postinstitutional
behavior and organized a support group for foster
parents early in the project. Importantly, social
workers supported the foster parents in the establishment
of warm, supportive, and committed relationships
with their young foster children.
</t>
  </si>
  <si>
    <t>11-36 mo FU+ others up to 5.5-7.5 yrs FU</t>
  </si>
  <si>
    <t>Signs of reactive attachment
disorder: Inhibited and Disinhibited Disturbances of Attachment Interview
(A.T. Smyke and C.H. Zeanah, unpublished instrument),</t>
  </si>
  <si>
    <t>mean</t>
  </si>
  <si>
    <t>baseline (6 to 30 months) and at ages 30, 42 and 54 months and 8 years</t>
  </si>
  <si>
    <t>The instrument
has shown strong convergent (9, 30) and discriminant (29) validity.  The assessment asks the primary care taker</t>
  </si>
  <si>
    <r>
      <rPr>
        <b/>
        <sz val="10"/>
        <color theme="1"/>
        <rFont val="Calibri"/>
        <family val="2"/>
        <scheme val="minor"/>
      </rPr>
      <t>Foster care</t>
    </r>
    <r>
      <rPr>
        <sz val="10"/>
        <color theme="1"/>
        <rFont val="Calibri"/>
        <family val="2"/>
        <scheme val="minor"/>
      </rPr>
      <t xml:space="preserve">
Age in months (SD) 42.37 (0.28)
Ethnicity, n(%)
Romanian = 35/61 (57.4%)
Roma (Gypsy) =18/61 (29.5%)
Unknown/other = 8/61 (13.1%)
Male (%) 52.5%
</t>
    </r>
  </si>
  <si>
    <r>
      <rPr>
        <b/>
        <sz val="10"/>
        <color theme="1"/>
        <rFont val="Calibri"/>
        <family val="2"/>
        <scheme val="minor"/>
      </rPr>
      <t>Care as usual</t>
    </r>
    <r>
      <rPr>
        <sz val="10"/>
        <color theme="1"/>
        <rFont val="Calibri"/>
        <family val="2"/>
        <scheme val="minor"/>
      </rPr>
      <t xml:space="preserve">
Age in months (SD)=42.44 (0.39)
Ethnicity, n(%)
Romanian=26 (45.6%)
Roma (Gypsy) = 21 (36.8%)
Unknown/other = 10 (17.5%)
Male (%)=49.1%
</t>
    </r>
  </si>
  <si>
    <t>Spieker 2012</t>
  </si>
  <si>
    <t>Promoting First Relationships:
Randomized Trial of a Relationship-Based
Intervention for Toddlers in Child Welfare</t>
  </si>
  <si>
    <t>Foster mothers more frequently report that their children are
difficult to calm or soothe than mothers of children who have
never been in care (Tyrrell &amp; Dozier, 1999). Because infants
with disrupted attachments do not elicit care in expectable
ways, they are regarded as difficult by caregivers (Dozier
et al., 2002). Toddlers in foster care often behave in avoidant
or resistant ways when hurt or frightened, and their caregivers
respond ‘‘in kind‘‘ (Stovall-McClough &amp; Dozier, 2004) by
ignoring or getting angry. Evidence-based interventions,
informed by the attachment literature, are needed to help caregivers
to provide care that promotes security for this vulnerable
population of children.</t>
  </si>
  <si>
    <t>Child outcome of attachment
security was measured with the Toddler Attachment Sort-45
(TAS45; Kirkland, Bimler, Drawneek, McKim, &amp; Scho¨lmerich,
2004), which was scored immediately after each research
home visit.</t>
  </si>
  <si>
    <t>Security score was 0.45 and 0.52 on a scale of -1 to 1, higher the better</t>
  </si>
  <si>
    <t>To improve parenting and toddler outcomes for toddlers in state dependency</t>
  </si>
  <si>
    <t xml:space="preserve">The study supported an
authorized worker within DSHS to access DSHS records and
identify infants in one county </t>
  </si>
  <si>
    <t>identify infants in one county between the ages of 10 and 24
months who had experienced a court-ordered placement that
resulted in a change in primary caregiver within the prior 7
weeks.</t>
  </si>
  <si>
    <t>Fostering Families Project (FFP)</t>
  </si>
  <si>
    <t>Care-givers</t>
  </si>
  <si>
    <t>Toddlers (10–24 months) with a recent
placement disruption</t>
  </si>
  <si>
    <t>There were five videotaped caregiver–child interactions used
for reflective video feedback. These tapes were viewed
together by the caregiver and the intervention provider, who
guided discussion focusing on parenting strengths and interpretation
of the child’s cues. Weeks 2–10 began with reflecting on
the prior week’s content. During the course of the 10 sessions,
providers and caregivers reviewed up to 15 handouts on topics
such as ‘‘Staying Connected During Difficult Moments.’’ They
discussed two short videos, ‘‘Attachment Story’’ and ‘‘Elements
of a Healthy Relationship,’’ and reflected on topics such
as ‘‘Memory of a Strong Emotion.’’</t>
  </si>
  <si>
    <t>Providers were selected by directors from five community agencies. Providers were trained and supported</t>
  </si>
  <si>
    <t>Intervention has been shown to increase sensitivity and attachment. Uses reflective proactive principals to focus on the deeper emotional feelings and needs underlying difficulties in the parenting and child relationship and to help caregivers think about their child's devleoping mind. PFR helps caregiveridentify possible ‘‘miscues,’’ empathize with the
child’s underlying distress, and reframe or understand the
child’s behavior as reflecting an unmet need. This better
understanding of the child’s cues should, in turn, lead to more
responsive, nurturing care</t>
  </si>
  <si>
    <t>60-75 min long</t>
  </si>
  <si>
    <t>71% completed all sessions</t>
  </si>
  <si>
    <t>Early
Education Support (EES)</t>
  </si>
  <si>
    <t>helped to connect the family to
resources such as Early Head Start, early intervention, housing,
mental health services, and child care; the provider also
suggested activities to promote growth and developmen</t>
  </si>
  <si>
    <t>3x month</t>
  </si>
  <si>
    <t>90 min</t>
  </si>
  <si>
    <t>7 sessions</t>
  </si>
  <si>
    <t>81% completed full doseage</t>
  </si>
  <si>
    <t>Sensitivity.  Nursing Child Assessment Teaching Scale
(NCATS; Barnard, 1994),</t>
  </si>
  <si>
    <t>baseline, 10 weeks + 6 mo FU</t>
  </si>
  <si>
    <t>A single coder
was trained to reliability by a certified NCATS instructor and
passed quarterly reliability checks.</t>
  </si>
  <si>
    <t xml:space="preserve">Parental stress/mental well being. Assosciated with the perception of having a difficult child or a dysfunctional parent-child relationship </t>
  </si>
  <si>
    <t>baseline, 10 weeks+ 6 mo FU</t>
  </si>
  <si>
    <t>Parenting Stress Index (PSI-SF; Abidin, 1995). Alpha ranged from 0.87 to 0.89. Interview</t>
  </si>
  <si>
    <t>Parental attitude/knowledge/behaviour.  A measure of caregiver knowledge of infant and toddler social emotional needs and developmentally appropriate expectations</t>
  </si>
  <si>
    <t>scored immediately after each research home visit.</t>
  </si>
  <si>
    <t>Raising a baby (RAB; Kelly&amp;Korfmacher, 2008)</t>
  </si>
  <si>
    <t>Secure attachment</t>
  </si>
  <si>
    <t xml:space="preserve">Security. Toddler Attachment Sort-45
(TAS45; Kirkland, Bimler, Drawneek, McKim, &amp; Scho¨lmerich,2004)
The scoring results in an overall security score
The TAS45 is a 45-item modified version of the Attachment Q-Sort (AQS; Waters, 1987). 
Observation of child’s behaviour
</t>
  </si>
  <si>
    <t>Child
Behavior Checklist for Ages 1 ½–5 (CBCL; Achenbach &amp;
Rescorla, 2000</t>
  </si>
  <si>
    <t>6 month FU</t>
  </si>
  <si>
    <t>infant age in mo 18.06 (4.49) and 17.96 (4.97)</t>
  </si>
  <si>
    <t>Males 52%; Hispanic 11%, removed from birth parent home more than once 4.8%; Caregiver type biological parent 27%; Kin 28%; foster parent 43.8%; infant age in mo 18.06 (4.49), infant age at first removal 10.86 (7.07); number of caregivers since birth 2.7 (1.51); caregiver age yrs 36.6 (10.95); caregiver years of education 12.93 (1.79)</t>
  </si>
  <si>
    <t>Males 60%; Hispanic 8.6%, removed from birth parent home more than once 16.2%; Caregiver type biological parent 25.7%; Kin 33.3%; foster parent 41%; infant age in mo 17.96 (4.97), infant age at first removal mo 10.73 (7.78); number of caregivers since birth 2.67 (1.66); caregiver age yrs 35.39 (10.98); caregiver years of education 13.11 (2.1)</t>
  </si>
  <si>
    <t>yes, computer
generated, blocked by caregiver type.</t>
  </si>
  <si>
    <t>adjustments were made in an attempt to provide an unbiased assessment - baseline score was provided as a covariate</t>
  </si>
  <si>
    <t>yes, but some outcomes were only reported at follow up</t>
  </si>
  <si>
    <t>non</t>
  </si>
  <si>
    <t>This
research was supported by grant R01 MH077329 from the National
Institute of Mental Health. This work was also facilitated by grant
P30 HD02274 from the National Institute of Child Health and Human
Development.</t>
  </si>
  <si>
    <t>Taussig 2012</t>
  </si>
  <si>
    <t xml:space="preserve">RCT of a mentoring and skills group program: placement and permanency outcomes for foster youth.
Taussig HN, Culhane SE, Garrido E, Knudtson MD.
Pediatrics. 2012 Jul;130(1):e33-9
</t>
  </si>
  <si>
    <t>Foster_Kinship_Residential</t>
  </si>
  <si>
    <t>not measured. Only number of placements</t>
  </si>
  <si>
    <t>hypothesized that youth randomized
to the intervention would have
fewer placement changes, be less likely
to be placed in a residential treatment
setting, and be more likely to attain
permanency 1 year postintervention. It
was also hypothesized that participation
in the intervention would attenuate
the well-documented relationship between
behavior problems and placement
instability.</t>
  </si>
  <si>
    <t>Participants were recruited in 5
cohorts over 5 consecutive summers
from a comprehensive list of children
aged 9 to 11 who had been placed in
foster care in the participating counties</t>
  </si>
  <si>
    <t>Children were recruited if they (1)
had been placed in foster care by court
order because of maltreatment within
the preceding year, (2) currently resided
in foster care within a 35-minute
drive to skills groups sites, (3) had lived
with their substitute caregiver for at
least 3 weeks, and (4) were not monolingualSpanishspeaking(
althoughtheir
caregivers could be). When multiple
members of a sibling group were eligible,
1 sibling was randomly selected
to participate in the study. Participation
was voluntary and could not be court
ordered.Because the current
study’s outcomes include placement
changes and permanency outcomes,
only children who had open cases at the
start of the study time frame were included
in analyses.</t>
  </si>
  <si>
    <t>they had
information on their child welfare records
(obtained postinterview) that
made them ineligible (eg, incorrect
birth date), they were developmentally
delayed, and/or they were not proficient
enough in English to participate in the
skills groups.</t>
  </si>
  <si>
    <t>Fostering Healthy Futures</t>
  </si>
  <si>
    <t xml:space="preserve">Foster parent + child </t>
  </si>
  <si>
    <t>in foster care</t>
  </si>
  <si>
    <t>group support sessions and one-to-one in community</t>
  </si>
  <si>
    <r>
      <t xml:space="preserve">2 components: (1)
manualized skills groups and (2) one-on-
one mentoring.  </t>
    </r>
    <r>
      <rPr>
        <b/>
        <sz val="10"/>
        <color theme="1"/>
        <rFont val="Calibri"/>
        <family val="2"/>
        <scheme val="minor"/>
      </rPr>
      <t xml:space="preserve">Skills group: </t>
    </r>
    <r>
      <rPr>
        <sz val="10"/>
        <color theme="1"/>
        <rFont val="Calibri"/>
        <family val="2"/>
        <scheme val="minor"/>
      </rPr>
      <t xml:space="preserve">traditional cognitive-behavioral skills group activities with process-oriented material. Units addressed topics including
emotion recognition, perspective taking, problem solving, anger management,
cultural identity, change and
loss, healthy relationships, peer pressure, abuse prevention, and future orientation  </t>
    </r>
    <r>
      <rPr>
        <b/>
        <sz val="10"/>
        <color theme="1"/>
        <rFont val="Calibri"/>
        <family val="2"/>
        <scheme val="minor"/>
      </rPr>
      <t xml:space="preserve">Mentoring, </t>
    </r>
    <r>
      <rPr>
        <sz val="10"/>
        <color theme="1"/>
        <rFont val="Calibri"/>
        <family val="2"/>
        <scheme val="minor"/>
      </rPr>
      <t>one mentor with two children: they helped children 1) generalize skills learned in group by completing weekly activities; (2) engaged children in a range of extracurricular, educational, social, cultural, and recreational activities; and (3) promoted attitudes to foster a positive future orientation</t>
    </r>
    <r>
      <rPr>
        <b/>
        <sz val="10"/>
        <color theme="1"/>
        <rFont val="Calibri"/>
        <family val="2"/>
        <scheme val="minor"/>
      </rPr>
      <t xml:space="preserve">.
</t>
    </r>
  </si>
  <si>
    <t>trained mentors (graduate students) and program
staff</t>
  </si>
  <si>
    <t>One of the most robust predictors of
negative placement and permanency
outcomes is a child’s behavioral and
mental health problems.</t>
  </si>
  <si>
    <t>Skills - 1.5 hrs; Mentoring: 2-4 hrs</t>
  </si>
  <si>
    <t>9 mo</t>
  </si>
  <si>
    <t>usual care - services provided through social services (therapy, visitation)</t>
  </si>
  <si>
    <t>Number of placements</t>
  </si>
  <si>
    <t>18 mo</t>
  </si>
  <si>
    <t>Whether the child had experienced a new placement in a residential treatment center</t>
  </si>
  <si>
    <t>Permanency</t>
  </si>
  <si>
    <t>12 mo FU</t>
  </si>
  <si>
    <t>Whether the child had attained a permency by 1 year post intervention</t>
  </si>
  <si>
    <t>9-11 year old</t>
  </si>
  <si>
    <t>foster infantswere girls (n=46).Racial composition of the population</t>
  </si>
  <si>
    <t>Yes, All children were manually randomized,
by cohort, in a single block.</t>
  </si>
  <si>
    <t>This project was principally supported by grants from
the National Institute of Mental Health (K01 MH01972, R21
MH067618, and R01 MH076919, H. Taussig, PI) and also received
substantial funding from the Kempe Foundation, Pioneer Fund,
Daniels Fund, and Children’s Hospital Research Institute. The
content is solely the responsibility of the authors and does not
represent the official views of the National Institute of Mental
Health or the National Institutes of Health. Funded by the
National Institutes of Health (NIH).</t>
  </si>
  <si>
    <t>Beta-coefficient - Assoc with Intervention</t>
  </si>
  <si>
    <t>Measurement</t>
  </si>
  <si>
    <t>The better direction</t>
  </si>
  <si>
    <t>Ctrl</t>
  </si>
  <si>
    <t>Int_beta</t>
  </si>
  <si>
    <t>Int_Beta_SE</t>
  </si>
  <si>
    <t>N_Int</t>
  </si>
  <si>
    <t>Foster care &lt;20 months</t>
  </si>
  <si>
    <t>Institutionalised</t>
  </si>
  <si>
    <t>Social skills</t>
  </si>
  <si>
    <t>Well being</t>
  </si>
  <si>
    <t>continuous</t>
  </si>
  <si>
    <t>teacher rated</t>
  </si>
  <si>
    <t>higher</t>
  </si>
  <si>
    <t>Age 8</t>
  </si>
  <si>
    <t>Foster care &gt; 20 months</t>
  </si>
  <si>
    <t>Emotional well being</t>
  </si>
  <si>
    <t>average of two ages</t>
  </si>
  <si>
    <t>Bick 2013</t>
  </si>
  <si>
    <t>Usual care</t>
  </si>
  <si>
    <t xml:space="preserve">Maternal sensitivity </t>
  </si>
  <si>
    <t>Sensitivity</t>
  </si>
  <si>
    <t>contacted author</t>
  </si>
  <si>
    <t>baseline</t>
  </si>
  <si>
    <t>1 mo</t>
  </si>
  <si>
    <t>n=42 were too old for this follow-up, so assumed 21 in each arm missed this data point</t>
  </si>
  <si>
    <t>1 mo FU</t>
  </si>
  <si>
    <t>some children were older and therefore had different durations of follow=-up</t>
  </si>
  <si>
    <t>1-12 mo FU</t>
  </si>
  <si>
    <t>Foster Program</t>
  </si>
  <si>
    <t>Waiting list</t>
  </si>
  <si>
    <t>Child attachment relationship</t>
  </si>
  <si>
    <t>Attachment</t>
  </si>
  <si>
    <t>Strengths and difficulties questionnaire</t>
  </si>
  <si>
    <t>Behavioural and emotional problems</t>
  </si>
  <si>
    <t>lower</t>
  </si>
  <si>
    <t>Alabama parenting questionnaire</t>
  </si>
  <si>
    <t>Parenting attitude/knowledge/behaviour</t>
  </si>
  <si>
    <t>measures punishment and positive reinforcement</t>
  </si>
  <si>
    <t>unclear (some higher better, some lower better)</t>
  </si>
  <si>
    <t>Carer-defined problems</t>
  </si>
  <si>
    <t>Child Behavioural Problems</t>
  </si>
  <si>
    <t>Quality of life</t>
  </si>
  <si>
    <t>DEF</t>
  </si>
  <si>
    <t>Avoidant attachment</t>
  </si>
  <si>
    <t>didn’t add the additional month for follow-up, just said 10 weeks, measurement was 1 month post this</t>
  </si>
  <si>
    <t>1 m FU</t>
  </si>
  <si>
    <t>Secure</t>
  </si>
  <si>
    <t>EIFC</t>
  </si>
  <si>
    <t>RFC</t>
  </si>
  <si>
    <t>Permanent placement</t>
  </si>
  <si>
    <t>Placement</t>
  </si>
  <si>
    <t>13-16 mo FU</t>
  </si>
  <si>
    <t>Failed permanent placement</t>
  </si>
  <si>
    <t>3 were relative adopted placements and 6 were birth-parent placements</t>
  </si>
  <si>
    <t>MTFC-P</t>
  </si>
  <si>
    <t xml:space="preserve">Secure attachment </t>
  </si>
  <si>
    <t>% with converted to n</t>
  </si>
  <si>
    <t>3 m</t>
  </si>
  <si>
    <t>6 m</t>
  </si>
  <si>
    <t>9 m</t>
  </si>
  <si>
    <t>high risk of bias given that they were not matched at baseline</t>
  </si>
  <si>
    <t>included both attachment problem outcomes but divided total by two</t>
  </si>
  <si>
    <t>ncluded both attachment problem outcomes but divided total by two</t>
  </si>
  <si>
    <t>CBCL</t>
  </si>
  <si>
    <t>WL</t>
  </si>
  <si>
    <t>round up for revman. a negative value had to be used since the outcome is higher the better and needed to be consistent with  lower the better</t>
  </si>
  <si>
    <t>Child externalising behaviour problems (CBL)</t>
  </si>
  <si>
    <t>Behavioural functioning</t>
  </si>
  <si>
    <t>3 month follow-up not available</t>
  </si>
  <si>
    <t xml:space="preserve">Parenting stress </t>
  </si>
  <si>
    <t>Parental stress/well being</t>
  </si>
  <si>
    <t>added a negative</t>
  </si>
  <si>
    <t>Groeneveld 2012</t>
  </si>
  <si>
    <t>Caregiving attitude</t>
  </si>
  <si>
    <t>Parental attitude/knowledge/behaviour</t>
  </si>
  <si>
    <t>follow-up only</t>
  </si>
  <si>
    <t>Global quality</t>
  </si>
  <si>
    <t>Groeneveld 2013</t>
  </si>
  <si>
    <t>Hampson 1983</t>
  </si>
  <si>
    <t>Group</t>
  </si>
  <si>
    <t>Behavioural Vignettes</t>
  </si>
  <si>
    <t>continous</t>
  </si>
  <si>
    <t>change from baseline.  Estimated SD</t>
  </si>
  <si>
    <t>11 weeks</t>
  </si>
  <si>
    <t xml:space="preserve">Change in Hereford parent attitude scores for acceptance of child. </t>
  </si>
  <si>
    <t>Parent-child relationship</t>
  </si>
  <si>
    <t>Sensitivity?</t>
  </si>
  <si>
    <t>no baseline, had to estimate SD</t>
  </si>
  <si>
    <t>change from 11 weeks.  Estimated SD.   Intervention arm showed a better outcome (reduced less)</t>
  </si>
  <si>
    <t>6 m FU</t>
  </si>
  <si>
    <t>Child's school progress</t>
  </si>
  <si>
    <t>Educational functionin</t>
  </si>
  <si>
    <t>change from 11 weeks.  Estimated SD.  Intervention arm showed a better outcome (reduced less)</t>
  </si>
  <si>
    <t>smaller change</t>
  </si>
  <si>
    <t>Book</t>
  </si>
  <si>
    <t xml:space="preserve">Usual </t>
  </si>
  <si>
    <t>Book + video</t>
  </si>
  <si>
    <t>Mothers cooperation</t>
  </si>
  <si>
    <t>Parent behaviour</t>
  </si>
  <si>
    <t xml:space="preserve">Quality of exploration.  </t>
  </si>
  <si>
    <t>behavioural functioning</t>
  </si>
  <si>
    <t>Insecure avoidant</t>
  </si>
  <si>
    <t>Insecure resistant</t>
  </si>
  <si>
    <t>Usual</t>
  </si>
  <si>
    <t>MSS</t>
  </si>
  <si>
    <t>Placement changes</t>
  </si>
  <si>
    <t>Composite deliquency</t>
  </si>
  <si>
    <t>Composite substance abuse</t>
  </si>
  <si>
    <t>criminal outcomes</t>
  </si>
  <si>
    <t>Internalizing/externalizing symptoms</t>
  </si>
  <si>
    <t>emotional/behavioural problems</t>
  </si>
  <si>
    <t>Training</t>
  </si>
  <si>
    <t>Placement breakdown</t>
  </si>
  <si>
    <t xml:space="preserve">Training </t>
  </si>
  <si>
    <t>6 mo FU</t>
  </si>
  <si>
    <t>Knowledge of behavioural problems</t>
  </si>
  <si>
    <t>Save the children</t>
  </si>
  <si>
    <t>54% response rate at 3 days but don’t know how many in each group, n=100 only, assumed 50 in each</t>
  </si>
  <si>
    <t>Reactive Attachment Disorder scale - Foster Care report</t>
  </si>
  <si>
    <t xml:space="preserve"> Foster Care report</t>
  </si>
  <si>
    <t>9 months FU</t>
  </si>
  <si>
    <t>Strengths and Difficulties</t>
  </si>
  <si>
    <t>Child behaviour</t>
  </si>
  <si>
    <t xml:space="preserve">Teacher report of </t>
  </si>
  <si>
    <t>Emotional/Behavioural problems</t>
  </si>
  <si>
    <t>Foster Care report</t>
  </si>
  <si>
    <t>Child report</t>
  </si>
  <si>
    <t>Self esteem</t>
  </si>
  <si>
    <t xml:space="preserve">Keep </t>
  </si>
  <si>
    <t>No change</t>
  </si>
  <si>
    <t>6.5 months</t>
  </si>
  <si>
    <t>Positive exit</t>
  </si>
  <si>
    <t>Negative exit</t>
  </si>
  <si>
    <t>Smyke2010</t>
  </si>
  <si>
    <t xml:space="preserve">number with </t>
  </si>
  <si>
    <t xml:space="preserve">Avoidant </t>
  </si>
  <si>
    <t>11-36 mo</t>
  </si>
  <si>
    <t>Ambivalent</t>
  </si>
  <si>
    <t>Disorganized-controlling</t>
  </si>
  <si>
    <t>Insecure-other (I-O</t>
  </si>
  <si>
    <t>Total</t>
  </si>
  <si>
    <t>Attachment problems</t>
  </si>
  <si>
    <t>calculated myself</t>
  </si>
  <si>
    <t>Organized</t>
  </si>
  <si>
    <t>Atypical (D-controlling, I-O)</t>
  </si>
  <si>
    <t>Smyke2012</t>
  </si>
  <si>
    <t>Inhibited RAD</t>
  </si>
  <si>
    <t xml:space="preserve">baseline </t>
  </si>
  <si>
    <t>0-24 mo FU</t>
  </si>
  <si>
    <t>25-48 mo FU</t>
  </si>
  <si>
    <t>5.5-7.5 yrs FU</t>
  </si>
  <si>
    <t>DisInhibited RAD</t>
  </si>
  <si>
    <t>RAD (combined)</t>
  </si>
  <si>
    <t>calculated myself mean</t>
  </si>
  <si>
    <t>FFP</t>
  </si>
  <si>
    <t>control</t>
  </si>
  <si>
    <t>Security</t>
  </si>
  <si>
    <t xml:space="preserve">FFP </t>
  </si>
  <si>
    <t>Understanding of toddler</t>
  </si>
  <si>
    <t>Rushton 2010</t>
  </si>
  <si>
    <t>Post placement problems</t>
  </si>
  <si>
    <t>6 months FU</t>
  </si>
  <si>
    <t>Parenting sense of competence</t>
  </si>
  <si>
    <t xml:space="preserve">Quality of parenting </t>
  </si>
  <si>
    <t>calculated a mean score of satisfaction with parenting and parenting efficacy</t>
  </si>
  <si>
    <t>Strength and difficulties</t>
  </si>
  <si>
    <t>Emotional and behavioural problems</t>
  </si>
  <si>
    <t>Expression of feelings questionnaire</t>
  </si>
  <si>
    <t>&gt;50% improvement</t>
  </si>
  <si>
    <t>2.5 months</t>
  </si>
  <si>
    <t>Spieker 20012</t>
  </si>
  <si>
    <t>Stress-Dysfunctional interaction</t>
  </si>
  <si>
    <t>Parental stress/mental well being</t>
  </si>
  <si>
    <t>a negative value had to be used since the outcome is higher the better and needed to be consistent with lower the better</t>
  </si>
  <si>
    <t>Understanding of toddlers</t>
  </si>
  <si>
    <t>Child behaviour checklist - Internalising behaviour</t>
  </si>
  <si>
    <t>Emotional problems</t>
  </si>
  <si>
    <t>Child behaviour checklist - externalising behaviour</t>
  </si>
  <si>
    <t>Behavioural problems</t>
  </si>
  <si>
    <t>Group skills and mentoring</t>
  </si>
  <si>
    <t>Number of placment</t>
  </si>
  <si>
    <t>Taussig 2011</t>
  </si>
  <si>
    <t>unadjusted incidence - calculated</t>
  </si>
  <si>
    <t>calculated InLog based on OR result</t>
  </si>
  <si>
    <t>reported opposite - no permanent placements</t>
  </si>
  <si>
    <t>Calculated non-permanent placements</t>
  </si>
  <si>
    <t>Study characteristics- in care and adoption</t>
  </si>
  <si>
    <t>10 &amp; 11</t>
  </si>
  <si>
    <t>Negrao 2014</t>
  </si>
  <si>
    <t>Negrao, M., Pereira, M., Soares, I., Mesman, J. Enhancing positive parent-child interactions and family functioning in a poverty sample: a randomised control trial. Attachment &amp; Human Development. 2014:16(4);315-316.</t>
  </si>
  <si>
    <t>Low-income families with at least one risk factor related to quality of family relations, e.g. marital violence, coercive discipline practices</t>
  </si>
  <si>
    <t>Emotional availability scale - measures emotional connection between mother and child</t>
  </si>
  <si>
    <t xml:space="preserve">"The current study tested the effectiveness of the VIPP-SD in a sample of poor Portuguese mothers and their 1- to 4-year-old children using the randomized control design. We aim to test the VIPP-SD's ability to stregthen the  parent-child relation, which involves both the enhancement of parenting behaviour and positive child behaviours in response to parenting. </t>
  </si>
  <si>
    <t>PT</t>
  </si>
  <si>
    <t>"recruited through contacts with health and social work agencies, working mostly with low income families in the north of Portugal"</t>
  </si>
  <si>
    <t>"Staff members were asked to  fill in a Portuguese short version of the Family Risks and Strengths Profile for familes with 1-4 year olds in the case of concerns about the quality of the child's caregiving environment. The PRF includes 62 items about family exposure to risk factors in 7 risk clusters and 1 protective cluster. Families were eligible for the study if at least one out of the 23 risk itemsa related to quality of family relations or qwualioty of parenting was present</t>
  </si>
  <si>
    <t xml:space="preserve">Ethnic minority and mothers or children with severe medical conditions were excluded, as well as families receiving formal parenting techniques. </t>
  </si>
  <si>
    <t>Video-feedback Intervention to promote Positive Parenting and Sensitive Discipline (VIPP-SD)</t>
  </si>
  <si>
    <t>Mothers</t>
  </si>
  <si>
    <t>1-4 years</t>
  </si>
  <si>
    <t>Delivered by a group of four interveners, all female extensively trained in the intervention protocol with a Master's degree in Psychology</t>
  </si>
  <si>
    <t>A video-feedback technique which enhances parental sensitivity and positive discipline strategies. Interveners reinforce positive mother-child interactions and effective parenting strategies in a pelasant atmosphere, and explicitly  involve mothers as experts on their own child, inviting them to comment on the child's behaviour.</t>
  </si>
  <si>
    <t>Four session every two weeks, and 2 booster sessions one month apart (6 sessions in total)</t>
  </si>
  <si>
    <t>Not reported</t>
  </si>
  <si>
    <t>22/29 completed the intervention</t>
  </si>
  <si>
    <t xml:space="preserve">Control - 6 telephone calls at the same time interveals as the intervention. Each phone call revolved around a standard topic regarding child development.  Within each topic, questions were posed encouraging the mothers to talk about the development of their child, but no tips or advice were provided from the researcher. Whenever mothers asked for specific advice they were encouraged to consult their regular practitioners and/or their health service agency. </t>
  </si>
  <si>
    <t>6 over 4 months</t>
  </si>
  <si>
    <t>10 minutes</t>
  </si>
  <si>
    <t>23/26 completed the control intervention</t>
  </si>
  <si>
    <t>EAS Positive parenting and EAS positive child behaviour</t>
  </si>
  <si>
    <t>FES Family Relational Functioning</t>
  </si>
  <si>
    <t>29.09m</t>
  </si>
  <si>
    <t>10.49m</t>
  </si>
  <si>
    <t>Emotional Availability Scales</t>
  </si>
  <si>
    <t>Computer generated list</t>
  </si>
  <si>
    <t>"computer-generated list, stratified by child's age group, gender, and temperament"</t>
  </si>
  <si>
    <t xml:space="preserve">x </t>
  </si>
  <si>
    <t>"A team of raters, unaware of experimental condition and other data concerning the participants, independantly coded the mother and child scales"</t>
  </si>
  <si>
    <t xml:space="preserve">Unable to complete due to psychopathology, family members psychopathology, disinterest, need to return to work, obstruction by other family members, family crisis, involvement in Child Protection Service </t>
  </si>
  <si>
    <t>Acceptable level of dropout</t>
  </si>
  <si>
    <t>Fundacao Ciencia e Tecnologia</t>
  </si>
  <si>
    <t>Cont: Sensitivity</t>
  </si>
  <si>
    <t>Cont:Structuring</t>
  </si>
  <si>
    <t>Cont:Noninstrusiveness</t>
  </si>
  <si>
    <t>Cont:Nonhostility</t>
  </si>
  <si>
    <t>Cont:Responsiveness</t>
  </si>
  <si>
    <t>Cont: Involvement</t>
  </si>
  <si>
    <t>video-feedback intervention to promote positive parenting</t>
  </si>
  <si>
    <t>No evidence was extracted.  Only informally presented to GDG since it was all indirect data.</t>
  </si>
  <si>
    <t>Study characteristics- pharmacological interventions</t>
  </si>
  <si>
    <t>Outcomes- edge of care (maltreatment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</si>
</sst>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0.0%"/>
    <numFmt numFmtId="166" formatCode="_-* #,##0.0_-;\-* #,##0.0_-;_-* &quot;-&quot;??_-;_-@_-"/>
    <numFmt numFmtId="167" formatCode="0.000"/>
  </numFmts>
  <fonts count="4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sz val="12"/>
      <color theme="1"/>
      <name val="Calibri"/>
      <family val="2"/>
      <scheme val="minor"/>
    </font>
    <font>
      <b/>
      <sz val="12"/>
      <color theme="1"/>
      <name val="Calibri"/>
      <family val="2"/>
      <scheme val="minor"/>
    </font>
    <font>
      <sz val="12"/>
      <color rgb="FFFF0000"/>
      <name val="Calibri"/>
      <family val="2"/>
      <scheme val="minor"/>
    </font>
    <font>
      <b/>
      <u/>
      <sz val="12"/>
      <color theme="1"/>
      <name val="Calibri"/>
      <family val="2"/>
      <scheme val="minor"/>
    </font>
    <font>
      <sz val="12"/>
      <name val="Calibri"/>
      <family val="2"/>
      <scheme val="minor"/>
    </font>
    <font>
      <b/>
      <sz val="12"/>
      <name val="Calibri"/>
      <family val="2"/>
      <scheme val="minor"/>
    </font>
    <font>
      <sz val="10"/>
      <color theme="1"/>
      <name val="Arial"/>
      <family val="2"/>
    </font>
    <font>
      <sz val="10"/>
      <color rgb="FFFF0000"/>
      <name val="Arial"/>
      <family val="2"/>
    </font>
    <font>
      <sz val="11"/>
      <color theme="1"/>
      <name val="Calibri"/>
      <family val="2"/>
      <scheme val="minor"/>
    </font>
    <font>
      <sz val="11"/>
      <color rgb="FFFF0000"/>
      <name val="Calibri"/>
      <family val="2"/>
      <scheme val="minor"/>
    </font>
    <font>
      <sz val="11"/>
      <color theme="0"/>
      <name val="Calibri"/>
      <family val="2"/>
      <scheme val="minor"/>
    </font>
    <font>
      <b/>
      <u/>
      <sz val="12"/>
      <name val="Calibri"/>
      <family val="2"/>
      <scheme val="minor"/>
    </font>
    <font>
      <sz val="11"/>
      <name val="Calibri"/>
      <family val="2"/>
      <scheme val="minor"/>
    </font>
    <font>
      <b/>
      <u/>
      <sz val="11"/>
      <color theme="1"/>
      <name val="Calibri"/>
      <family val="2"/>
      <scheme val="minor"/>
    </font>
    <font>
      <u/>
      <sz val="13.8"/>
      <color theme="10"/>
      <name val="Calibri"/>
      <family val="2"/>
    </font>
    <font>
      <b/>
      <u/>
      <sz val="16"/>
      <color rgb="FFFF0000"/>
      <name val="Calibri"/>
      <family val="2"/>
      <scheme val="minor"/>
    </font>
    <font>
      <b/>
      <sz val="16"/>
      <color rgb="FFFF0000"/>
      <name val="Calibri"/>
      <family val="2"/>
      <scheme val="minor"/>
    </font>
    <font>
      <b/>
      <sz val="12"/>
      <color rgb="FF7030A0"/>
      <name val="Calibri"/>
      <family val="2"/>
      <scheme val="minor"/>
    </font>
    <font>
      <b/>
      <sz val="12"/>
      <color rgb="FF00B050"/>
      <name val="Calibri"/>
      <family val="2"/>
      <scheme val="minor"/>
    </font>
    <font>
      <sz val="10"/>
      <name val="Arial"/>
      <family val="2"/>
    </font>
    <font>
      <b/>
      <sz val="11"/>
      <color theme="1"/>
      <name val="Calibri"/>
      <family val="2"/>
      <scheme val="minor"/>
    </font>
    <font>
      <sz val="12"/>
      <color rgb="FF00B050"/>
      <name val="Calibri"/>
      <family val="2"/>
      <scheme val="minor"/>
    </font>
    <font>
      <b/>
      <u/>
      <sz val="10"/>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theme="1"/>
      <name val="Calibri"/>
      <family val="2"/>
    </font>
    <font>
      <sz val="10"/>
      <color rgb="FFFF0000"/>
      <name val="Calibri"/>
      <family val="2"/>
      <scheme val="minor"/>
    </font>
    <font>
      <b/>
      <sz val="10"/>
      <color theme="7" tint="-0.249977111117893"/>
      <name val="Calibri"/>
      <family val="2"/>
      <scheme val="minor"/>
    </font>
    <font>
      <sz val="9"/>
      <color theme="1"/>
      <name val="Calibri"/>
      <family val="2"/>
      <scheme val="minor"/>
    </font>
    <font>
      <u/>
      <sz val="10"/>
      <color theme="1"/>
      <name val="Calibri"/>
      <family val="2"/>
      <scheme val="minor"/>
    </font>
    <font>
      <b/>
      <sz val="10"/>
      <color rgb="FF7030A0"/>
      <name val="Calibri"/>
      <family val="2"/>
      <scheme val="minor"/>
    </font>
    <font>
      <sz val="10"/>
      <color rgb="FF7030A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CC42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599963377788628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7"/>
      </patternFill>
    </fill>
    <fill>
      <patternFill patternType="solid">
        <fgColor theme="8" tint="0.59999389629810485"/>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theme="5" tint="0.79998168889431442"/>
        <bgColor indexed="65"/>
      </patternFill>
    </fill>
    <fill>
      <patternFill patternType="solid">
        <fgColor rgb="FFFF0000"/>
        <bgColor indexed="64"/>
      </patternFill>
    </fill>
    <fill>
      <patternFill patternType="solid">
        <fgColor theme="5" tint="0.59999389629810485"/>
        <bgColor indexed="64"/>
      </patternFill>
    </fill>
    <fill>
      <patternFill patternType="solid">
        <fgColor rgb="FFFFFFCC"/>
        <bgColor indexed="64"/>
      </patternFill>
    </fill>
    <fill>
      <patternFill patternType="solid">
        <fgColor rgb="FFFEFCFC"/>
        <bgColor indexed="6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2" tint="-0.249977111117893"/>
      </left>
      <right/>
      <top/>
      <bottom/>
      <diagonal/>
    </border>
  </borders>
  <cellStyleXfs count="21">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43" fontId="11" fillId="0" borderId="0" applyFont="0" applyFill="0" applyBorder="0" applyAlignment="0" applyProtection="0"/>
    <xf numFmtId="0" fontId="21" fillId="22" borderId="0" applyNumberFormat="0" applyBorder="0" applyAlignment="0" applyProtection="0"/>
    <xf numFmtId="0" fontId="6"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5" fillId="0" borderId="0" applyNumberFormat="0" applyFill="0" applyBorder="0" applyAlignment="0" applyProtection="0">
      <alignment vertical="top"/>
      <protection locked="0"/>
    </xf>
    <xf numFmtId="0" fontId="4" fillId="27" borderId="0" applyNumberFormat="0" applyBorder="0" applyAlignment="0" applyProtection="0"/>
    <xf numFmtId="0" fontId="30" fillId="0" borderId="0"/>
    <xf numFmtId="0" fontId="11" fillId="2" borderId="0" applyNumberFormat="0" applyBorder="0" applyAlignment="0" applyProtection="0"/>
    <xf numFmtId="0" fontId="11" fillId="0" borderId="0"/>
    <xf numFmtId="0" fontId="11" fillId="3" borderId="0" applyNumberFormat="0" applyBorder="0" applyAlignment="0" applyProtection="0"/>
    <xf numFmtId="0" fontId="11" fillId="4" borderId="0" applyNumberFormat="0" applyBorder="0" applyAlignment="0" applyProtection="0"/>
    <xf numFmtId="43" fontId="11" fillId="0" borderId="0" applyFont="0" applyFill="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cellStyleXfs>
  <cellXfs count="1342">
    <xf numFmtId="0" fontId="0" fillId="0" borderId="0" xfId="0"/>
    <xf numFmtId="0" fontId="0" fillId="5" borderId="0" xfId="0" applyFill="1"/>
    <xf numFmtId="0" fontId="0" fillId="0" borderId="1" xfId="0" applyBorder="1"/>
    <xf numFmtId="0" fontId="0" fillId="0" borderId="0" xfId="0" applyFill="1" applyBorder="1"/>
    <xf numFmtId="0" fontId="15" fillId="0" borderId="0" xfId="0" applyFont="1"/>
    <xf numFmtId="0" fontId="0" fillId="8" borderId="1" xfId="0" applyFill="1" applyBorder="1"/>
    <xf numFmtId="0" fontId="0" fillId="8" borderId="1" xfId="0" applyFont="1" applyFill="1" applyBorder="1"/>
    <xf numFmtId="0" fontId="0" fillId="5" borderId="1" xfId="0" applyFill="1" applyBorder="1"/>
    <xf numFmtId="0" fontId="14" fillId="0" borderId="0" xfId="0" applyFont="1" applyFill="1" applyAlignment="1">
      <alignment horizontal="center" vertical="center"/>
    </xf>
    <xf numFmtId="0" fontId="14" fillId="19" borderId="10" xfId="0" applyFont="1" applyFill="1" applyBorder="1" applyAlignment="1">
      <alignment horizontal="center" vertical="center"/>
    </xf>
    <xf numFmtId="0" fontId="14" fillId="19" borderId="0" xfId="0" applyFont="1" applyFill="1" applyBorder="1" applyAlignment="1">
      <alignment horizontal="center" vertical="center"/>
    </xf>
    <xf numFmtId="1" fontId="0" fillId="0" borderId="1" xfId="0" applyNumberFormat="1" applyBorder="1"/>
    <xf numFmtId="164" fontId="0" fillId="0" borderId="1" xfId="0" applyNumberFormat="1" applyBorder="1"/>
    <xf numFmtId="0" fontId="13" fillId="13" borderId="9" xfId="0" applyFont="1" applyFill="1" applyBorder="1" applyAlignment="1">
      <alignment horizontal="left" vertical="top"/>
    </xf>
    <xf numFmtId="0" fontId="13" fillId="13" borderId="1" xfId="0" applyFont="1" applyFill="1" applyBorder="1" applyAlignment="1">
      <alignment horizontal="left" vertical="top"/>
    </xf>
    <xf numFmtId="0" fontId="0" fillId="13" borderId="1" xfId="0" applyFont="1" applyFill="1" applyBorder="1" applyAlignment="1">
      <alignment horizontal="left" vertical="top"/>
    </xf>
    <xf numFmtId="0" fontId="0" fillId="13" borderId="9" xfId="0" applyFont="1" applyFill="1" applyBorder="1" applyAlignment="1">
      <alignment horizontal="left" vertical="top"/>
    </xf>
    <xf numFmtId="2" fontId="0" fillId="0" borderId="1" xfId="0" applyNumberFormat="1" applyBorder="1"/>
    <xf numFmtId="0" fontId="0" fillId="0" borderId="1" xfId="0" applyBorder="1" applyProtection="1">
      <protection locked="0"/>
    </xf>
    <xf numFmtId="0" fontId="14" fillId="14" borderId="10" xfId="0" applyFont="1" applyFill="1" applyBorder="1" applyAlignment="1">
      <alignment horizontal="center" vertical="center"/>
    </xf>
    <xf numFmtId="0" fontId="14" fillId="14" borderId="0" xfId="0" applyFont="1" applyFill="1" applyBorder="1" applyAlignment="1">
      <alignment horizontal="center" vertical="center"/>
    </xf>
    <xf numFmtId="0" fontId="0" fillId="12" borderId="6" xfId="0" applyFill="1" applyBorder="1" applyAlignment="1">
      <alignment vertical="top"/>
    </xf>
    <xf numFmtId="0" fontId="0" fillId="0" borderId="0" xfId="0" applyAlignment="1">
      <alignment vertical="top"/>
    </xf>
    <xf numFmtId="0" fontId="0" fillId="0" borderId="0" xfId="0"/>
    <xf numFmtId="0" fontId="11" fillId="2" borderId="3" xfId="1" applyFont="1" applyBorder="1" applyAlignment="1">
      <alignment horizontal="left" vertical="top"/>
    </xf>
    <xf numFmtId="0" fontId="0" fillId="12" borderId="1" xfId="0" applyFill="1" applyBorder="1" applyAlignment="1">
      <alignment horizontal="left" vertical="top"/>
    </xf>
    <xf numFmtId="0" fontId="0" fillId="16" borderId="1" xfId="0" applyFill="1" applyBorder="1" applyAlignment="1">
      <alignment horizontal="left" vertical="top"/>
    </xf>
    <xf numFmtId="0" fontId="11" fillId="3" borderId="1" xfId="2" applyBorder="1" applyAlignment="1">
      <alignment horizontal="left" vertical="top"/>
    </xf>
    <xf numFmtId="0" fontId="0" fillId="11" borderId="7" xfId="0" applyFill="1" applyBorder="1" applyAlignment="1">
      <alignment horizontal="left" vertical="top"/>
    </xf>
    <xf numFmtId="0" fontId="0" fillId="11" borderId="5" xfId="0" applyFill="1" applyBorder="1" applyAlignment="1">
      <alignment horizontal="left" vertical="top"/>
    </xf>
    <xf numFmtId="0" fontId="0" fillId="11" borderId="1" xfId="0" applyFill="1" applyBorder="1" applyAlignment="1">
      <alignment horizontal="left" vertical="top"/>
    </xf>
    <xf numFmtId="0" fontId="11" fillId="3" borderId="5" xfId="2" applyBorder="1" applyAlignment="1">
      <alignment horizontal="left" vertical="top"/>
    </xf>
    <xf numFmtId="0" fontId="11" fillId="4" borderId="1" xfId="3" applyBorder="1" applyAlignment="1">
      <alignment horizontal="left" vertical="top"/>
    </xf>
    <xf numFmtId="0" fontId="11" fillId="3" borderId="1" xfId="2" applyFont="1" applyBorder="1" applyAlignment="1">
      <alignment horizontal="left" vertical="top"/>
    </xf>
    <xf numFmtId="0" fontId="11" fillId="3" borderId="5" xfId="2" applyFont="1" applyBorder="1" applyAlignment="1">
      <alignment horizontal="left" vertical="top"/>
    </xf>
    <xf numFmtId="0" fontId="11" fillId="2" borderId="5" xfId="1" applyFont="1" applyBorder="1" applyAlignment="1">
      <alignment horizontal="left" vertical="top"/>
    </xf>
    <xf numFmtId="0" fontId="0" fillId="11" borderId="5" xfId="0" applyFill="1" applyBorder="1" applyAlignment="1">
      <alignment horizontal="right" vertical="top"/>
    </xf>
    <xf numFmtId="0" fontId="0" fillId="4" borderId="1" xfId="3" applyFont="1" applyBorder="1" applyAlignment="1">
      <alignment horizontal="left" vertical="top"/>
    </xf>
    <xf numFmtId="0" fontId="0" fillId="3" borderId="1" xfId="2" applyFont="1" applyBorder="1" applyAlignment="1">
      <alignment horizontal="left" vertical="top"/>
    </xf>
    <xf numFmtId="0" fontId="0" fillId="2" borderId="5" xfId="1" applyFont="1" applyBorder="1" applyAlignment="1">
      <alignment horizontal="left" vertical="top"/>
    </xf>
    <xf numFmtId="0" fontId="0" fillId="2" borderId="3" xfId="1" applyFont="1" applyBorder="1" applyAlignment="1">
      <alignment horizontal="left" vertical="top"/>
    </xf>
    <xf numFmtId="0" fontId="0" fillId="2" borderId="5" xfId="1" applyFont="1" applyBorder="1" applyAlignment="1">
      <alignment vertical="top"/>
    </xf>
    <xf numFmtId="0" fontId="0" fillId="11" borderId="3" xfId="0" applyFill="1" applyBorder="1" applyAlignment="1">
      <alignment horizontal="left" vertical="top"/>
    </xf>
    <xf numFmtId="0" fontId="0" fillId="3" borderId="5" xfId="2" applyFont="1" applyBorder="1" applyAlignment="1">
      <alignment horizontal="left" vertical="top"/>
    </xf>
    <xf numFmtId="0" fontId="0" fillId="2" borderId="5" xfId="1" applyFont="1" applyBorder="1" applyAlignment="1">
      <alignment horizontal="left" vertical="top" wrapText="1"/>
    </xf>
    <xf numFmtId="0" fontId="13" fillId="13" borderId="3" xfId="0" applyFont="1" applyFill="1" applyBorder="1" applyAlignment="1">
      <alignment horizontal="left" vertical="top"/>
    </xf>
    <xf numFmtId="0" fontId="0" fillId="13" borderId="3" xfId="0" applyFont="1" applyFill="1" applyBorder="1" applyAlignment="1">
      <alignment horizontal="left" vertical="top"/>
    </xf>
    <xf numFmtId="0" fontId="13" fillId="13" borderId="11" xfId="0" applyFont="1" applyFill="1" applyBorder="1" applyAlignment="1">
      <alignment horizontal="left" vertical="top"/>
    </xf>
    <xf numFmtId="0" fontId="0" fillId="13" borderId="11" xfId="0" applyFont="1" applyFill="1" applyBorder="1" applyAlignment="1">
      <alignment horizontal="left" vertical="top"/>
    </xf>
    <xf numFmtId="0" fontId="0" fillId="21" borderId="1" xfId="0" applyFill="1" applyBorder="1"/>
    <xf numFmtId="2" fontId="0" fillId="21" borderId="1" xfId="0" applyNumberFormat="1" applyFill="1" applyBorder="1"/>
    <xf numFmtId="0" fontId="0" fillId="21" borderId="1" xfId="0" applyFill="1" applyBorder="1" applyProtection="1">
      <protection locked="0"/>
    </xf>
    <xf numFmtId="2" fontId="0" fillId="8" borderId="1" xfId="0" applyNumberFormat="1" applyFill="1" applyBorder="1"/>
    <xf numFmtId="0" fontId="0" fillId="8" borderId="1" xfId="0" applyFill="1" applyBorder="1" applyProtection="1">
      <protection locked="0"/>
    </xf>
    <xf numFmtId="0" fontId="25" fillId="2" borderId="3" xfId="9" applyFill="1" applyBorder="1" applyAlignment="1" applyProtection="1">
      <alignment horizontal="left" vertical="top"/>
    </xf>
    <xf numFmtId="0" fontId="0" fillId="11" borderId="1" xfId="0" applyFill="1" applyBorder="1" applyAlignment="1">
      <alignment horizontal="right" vertical="top"/>
    </xf>
    <xf numFmtId="1" fontId="0" fillId="8" borderId="1" xfId="0" applyNumberFormat="1" applyFill="1" applyBorder="1"/>
    <xf numFmtId="0" fontId="0" fillId="11" borderId="5" xfId="0" applyFont="1" applyFill="1" applyBorder="1" applyAlignment="1">
      <alignment horizontal="right" vertical="top"/>
    </xf>
    <xf numFmtId="0" fontId="14" fillId="6" borderId="1" xfId="0" applyFont="1" applyFill="1" applyBorder="1" applyAlignment="1">
      <alignment horizontal="center"/>
    </xf>
    <xf numFmtId="0" fontId="14" fillId="6" borderId="1" xfId="0" applyFont="1" applyFill="1" applyBorder="1" applyAlignment="1">
      <alignment horizontal="center" vertical="center"/>
    </xf>
    <xf numFmtId="0" fontId="12" fillId="5" borderId="1" xfId="0" applyFont="1" applyFill="1" applyBorder="1"/>
    <xf numFmtId="0" fontId="12" fillId="5" borderId="1" xfId="0" applyFont="1" applyFill="1" applyBorder="1" applyAlignment="1">
      <alignment horizontal="center"/>
    </xf>
    <xf numFmtId="0" fontId="12" fillId="16" borderId="1" xfId="0" applyFont="1" applyFill="1" applyBorder="1" applyAlignment="1">
      <alignment horizontal="center"/>
    </xf>
    <xf numFmtId="0" fontId="12" fillId="0" borderId="1" xfId="0" applyFont="1" applyBorder="1"/>
    <xf numFmtId="0" fontId="12" fillId="6" borderId="1" xfId="0" applyFont="1" applyFill="1" applyBorder="1"/>
    <xf numFmtId="0" fontId="12" fillId="6" borderId="1" xfId="0" applyFont="1" applyFill="1" applyBorder="1" applyAlignment="1">
      <alignment horizontal="center" vertical="center"/>
    </xf>
    <xf numFmtId="0" fontId="12" fillId="9" borderId="1" xfId="0" applyFont="1" applyFill="1" applyBorder="1"/>
    <xf numFmtId="0" fontId="12" fillId="7" borderId="1" xfId="0" applyFont="1" applyFill="1" applyBorder="1"/>
    <xf numFmtId="0" fontId="12" fillId="11" borderId="1" xfId="0" applyFont="1" applyFill="1" applyBorder="1"/>
    <xf numFmtId="0" fontId="12" fillId="10" borderId="1" xfId="0" applyFont="1" applyFill="1" applyBorder="1"/>
    <xf numFmtId="0" fontId="12" fillId="16" borderId="1" xfId="0" applyFont="1" applyFill="1" applyBorder="1"/>
    <xf numFmtId="0" fontId="0" fillId="8" borderId="1" xfId="0" applyFont="1" applyFill="1" applyBorder="1" applyAlignment="1">
      <alignment horizontal="center" vertical="center"/>
    </xf>
    <xf numFmtId="0" fontId="0" fillId="0" borderId="1" xfId="0" applyFill="1" applyBorder="1"/>
    <xf numFmtId="2" fontId="0" fillId="0" borderId="1" xfId="0" applyNumberFormat="1" applyFill="1" applyBorder="1"/>
    <xf numFmtId="0" fontId="14" fillId="21" borderId="1" xfId="0" applyFont="1" applyFill="1" applyBorder="1" applyAlignment="1">
      <alignment horizontal="center" vertical="center"/>
    </xf>
    <xf numFmtId="0" fontId="12" fillId="13" borderId="1" xfId="0" applyFont="1" applyFill="1" applyBorder="1" applyAlignment="1">
      <alignment vertical="top"/>
    </xf>
    <xf numFmtId="0" fontId="12" fillId="13" borderId="5" xfId="0" applyFont="1" applyFill="1" applyBorder="1" applyAlignment="1">
      <alignment vertical="top"/>
    </xf>
    <xf numFmtId="0" fontId="16" fillId="13" borderId="5" xfId="0" applyFont="1" applyFill="1" applyBorder="1" applyAlignment="1">
      <alignment vertical="top"/>
    </xf>
    <xf numFmtId="0" fontId="12" fillId="13" borderId="1" xfId="0" applyFont="1" applyFill="1" applyBorder="1" applyAlignment="1">
      <alignment horizontal="center" vertical="top"/>
    </xf>
    <xf numFmtId="0" fontId="16" fillId="10" borderId="1" xfId="0" applyFont="1" applyFill="1" applyBorder="1" applyAlignment="1">
      <alignment vertical="top"/>
    </xf>
    <xf numFmtId="0" fontId="12" fillId="10" borderId="1" xfId="0" applyFont="1" applyFill="1" applyBorder="1" applyAlignment="1">
      <alignment vertical="top"/>
    </xf>
    <xf numFmtId="0" fontId="12" fillId="12" borderId="1" xfId="0" applyFont="1" applyFill="1" applyBorder="1" applyAlignment="1">
      <alignment vertical="top"/>
    </xf>
    <xf numFmtId="0" fontId="12" fillId="16" borderId="1" xfId="0" applyFont="1" applyFill="1" applyBorder="1" applyAlignment="1">
      <alignment vertical="top"/>
    </xf>
    <xf numFmtId="0" fontId="16" fillId="16" borderId="1" xfId="0" applyFont="1" applyFill="1" applyBorder="1" applyAlignment="1">
      <alignment vertical="top"/>
    </xf>
    <xf numFmtId="0" fontId="16" fillId="16" borderId="6" xfId="0" applyFont="1" applyFill="1" applyBorder="1" applyAlignment="1">
      <alignment vertical="top"/>
    </xf>
    <xf numFmtId="0" fontId="12" fillId="16" borderId="6" xfId="0" applyFont="1" applyFill="1" applyBorder="1" applyAlignment="1">
      <alignment vertical="top"/>
    </xf>
    <xf numFmtId="0" fontId="12" fillId="3" borderId="1" xfId="2" applyFont="1" applyBorder="1" applyAlignment="1">
      <alignment vertical="top"/>
    </xf>
    <xf numFmtId="0" fontId="12" fillId="17" borderId="1" xfId="0" applyFont="1" applyFill="1" applyBorder="1" applyAlignment="1">
      <alignment vertical="top"/>
    </xf>
    <xf numFmtId="0" fontId="12" fillId="11" borderId="1" xfId="0" applyFont="1" applyFill="1" applyBorder="1" applyAlignment="1">
      <alignment vertical="top"/>
    </xf>
    <xf numFmtId="0" fontId="12" fillId="11" borderId="5" xfId="0" applyFont="1" applyFill="1" applyBorder="1" applyAlignment="1">
      <alignment vertical="top"/>
    </xf>
    <xf numFmtId="0" fontId="12" fillId="11" borderId="5" xfId="0" applyFont="1" applyFill="1" applyBorder="1" applyAlignment="1">
      <alignment horizontal="right" vertical="top"/>
    </xf>
    <xf numFmtId="0" fontId="12" fillId="11" borderId="1" xfId="0" applyFont="1" applyFill="1" applyBorder="1" applyAlignment="1">
      <alignment horizontal="left" vertical="top"/>
    </xf>
    <xf numFmtId="0" fontId="12" fillId="11" borderId="1" xfId="0" applyFont="1" applyFill="1" applyBorder="1" applyAlignment="1">
      <alignment horizontal="right" vertical="top"/>
    </xf>
    <xf numFmtId="0" fontId="16" fillId="11" borderId="1" xfId="0" applyFont="1" applyFill="1" applyBorder="1" applyAlignment="1">
      <alignment vertical="top"/>
    </xf>
    <xf numFmtId="0" fontId="12" fillId="14" borderId="1" xfId="0" applyFont="1" applyFill="1" applyBorder="1" applyAlignment="1">
      <alignment vertical="top"/>
    </xf>
    <xf numFmtId="0" fontId="12" fillId="18" borderId="1" xfId="0" applyFont="1" applyFill="1" applyBorder="1" applyAlignment="1">
      <alignment vertical="top"/>
    </xf>
    <xf numFmtId="0" fontId="12" fillId="15" borderId="1" xfId="0" applyFont="1" applyFill="1" applyBorder="1" applyAlignment="1">
      <alignment vertical="top"/>
    </xf>
    <xf numFmtId="0" fontId="12" fillId="11" borderId="6" xfId="0" applyFont="1" applyFill="1" applyBorder="1" applyAlignment="1">
      <alignment vertical="top"/>
    </xf>
    <xf numFmtId="0" fontId="16" fillId="22" borderId="6" xfId="5" applyFont="1" applyBorder="1" applyAlignment="1">
      <alignment vertical="top"/>
    </xf>
    <xf numFmtId="0" fontId="12" fillId="19" borderId="6" xfId="0" applyFont="1" applyFill="1" applyBorder="1" applyAlignment="1">
      <alignment vertical="top"/>
    </xf>
    <xf numFmtId="0" fontId="12" fillId="0" borderId="1" xfId="0" applyFont="1" applyFill="1" applyBorder="1" applyAlignment="1">
      <alignment vertical="top"/>
    </xf>
    <xf numFmtId="0" fontId="12" fillId="0" borderId="8" xfId="0" applyFont="1" applyFill="1" applyBorder="1" applyAlignment="1">
      <alignment vertical="top"/>
    </xf>
    <xf numFmtId="0" fontId="11" fillId="2" borderId="1" xfId="1" applyFont="1" applyBorder="1" applyAlignment="1">
      <alignment vertical="top"/>
    </xf>
    <xf numFmtId="0" fontId="11" fillId="2" borderId="3" xfId="1" applyFont="1" applyBorder="1" applyAlignment="1">
      <alignment vertical="top"/>
    </xf>
    <xf numFmtId="0" fontId="11" fillId="2" borderId="3" xfId="1" applyBorder="1" applyAlignment="1">
      <alignment vertical="top"/>
    </xf>
    <xf numFmtId="0" fontId="0" fillId="2" borderId="3" xfId="1" applyFont="1" applyBorder="1" applyAlignment="1">
      <alignment vertical="top"/>
    </xf>
    <xf numFmtId="0" fontId="11" fillId="2" borderId="5" xfId="1" applyFont="1" applyBorder="1" applyAlignment="1">
      <alignment vertical="top"/>
    </xf>
    <xf numFmtId="0" fontId="0" fillId="10" borderId="1" xfId="0" applyFill="1" applyBorder="1" applyAlignment="1">
      <alignment vertical="top"/>
    </xf>
    <xf numFmtId="0" fontId="15" fillId="16" borderId="1" xfId="0" applyFont="1" applyFill="1" applyBorder="1" applyAlignment="1">
      <alignment vertical="top"/>
    </xf>
    <xf numFmtId="0" fontId="11" fillId="3" borderId="1" xfId="2" applyBorder="1" applyAlignment="1">
      <alignment vertical="top"/>
    </xf>
    <xf numFmtId="0" fontId="15" fillId="17" borderId="1" xfId="0" applyFont="1" applyFill="1" applyBorder="1" applyAlignment="1">
      <alignment vertical="top"/>
    </xf>
    <xf numFmtId="0" fontId="15" fillId="17" borderId="7" xfId="0" applyFont="1" applyFill="1" applyBorder="1" applyAlignment="1">
      <alignment vertical="top"/>
    </xf>
    <xf numFmtId="0" fontId="15" fillId="11" borderId="7" xfId="0" applyFont="1" applyFill="1" applyBorder="1" applyAlignment="1">
      <alignment vertical="top"/>
    </xf>
    <xf numFmtId="0" fontId="15" fillId="11" borderId="1" xfId="0" applyFont="1" applyFill="1" applyBorder="1" applyAlignment="1">
      <alignment vertical="top"/>
    </xf>
    <xf numFmtId="0" fontId="15" fillId="11" borderId="1" xfId="0" applyFont="1" applyFill="1" applyBorder="1" applyAlignment="1">
      <alignment horizontal="right" vertical="top"/>
    </xf>
    <xf numFmtId="0" fontId="0" fillId="14" borderId="1" xfId="0" applyFill="1" applyBorder="1" applyAlignment="1">
      <alignment vertical="top"/>
    </xf>
    <xf numFmtId="9" fontId="0" fillId="14" borderId="1" xfId="0" applyNumberFormat="1" applyFont="1" applyFill="1" applyBorder="1" applyAlignment="1">
      <alignment vertical="top"/>
    </xf>
    <xf numFmtId="0" fontId="0" fillId="14" borderId="6" xfId="0" applyFill="1" applyBorder="1" applyAlignment="1">
      <alignment vertical="top"/>
    </xf>
    <xf numFmtId="0" fontId="0" fillId="18" borderId="1" xfId="0" applyFill="1" applyBorder="1" applyAlignment="1">
      <alignment vertical="top"/>
    </xf>
    <xf numFmtId="0" fontId="15" fillId="15" borderId="5" xfId="0" applyFont="1" applyFill="1" applyBorder="1" applyAlignment="1">
      <alignment vertical="top"/>
    </xf>
    <xf numFmtId="0" fontId="15" fillId="15" borderId="1" xfId="0" applyFont="1" applyFill="1" applyBorder="1" applyAlignment="1">
      <alignment vertical="top"/>
    </xf>
    <xf numFmtId="0" fontId="11" fillId="4" borderId="1" xfId="3" applyBorder="1" applyAlignment="1">
      <alignment vertical="top"/>
    </xf>
    <xf numFmtId="0" fontId="15" fillId="18" borderId="7" xfId="0" applyFont="1" applyFill="1" applyBorder="1" applyAlignment="1">
      <alignment vertical="top"/>
    </xf>
    <xf numFmtId="0" fontId="0" fillId="18" borderId="7" xfId="0" applyFont="1" applyFill="1" applyBorder="1" applyAlignment="1">
      <alignment vertical="top"/>
    </xf>
    <xf numFmtId="0" fontId="0" fillId="12" borderId="7" xfId="0" applyFont="1" applyFill="1" applyBorder="1" applyAlignment="1">
      <alignment vertical="top"/>
    </xf>
    <xf numFmtId="0" fontId="15" fillId="12" borderId="7" xfId="0" applyFont="1" applyFill="1" applyBorder="1" applyAlignment="1">
      <alignment vertical="top"/>
    </xf>
    <xf numFmtId="0" fontId="0" fillId="12" borderId="1" xfId="0" applyFill="1" applyBorder="1" applyAlignment="1">
      <alignment vertical="top"/>
    </xf>
    <xf numFmtId="0" fontId="0" fillId="10" borderId="7" xfId="0" applyFont="1" applyFill="1" applyBorder="1" applyAlignment="1">
      <alignment vertical="top"/>
    </xf>
    <xf numFmtId="0" fontId="15" fillId="10" borderId="7" xfId="0" applyFont="1" applyFill="1" applyBorder="1" applyAlignment="1">
      <alignment vertical="top"/>
    </xf>
    <xf numFmtId="9" fontId="0" fillId="16" borderId="1" xfId="0" applyNumberFormat="1" applyFill="1" applyBorder="1" applyAlignment="1">
      <alignment vertical="top"/>
    </xf>
    <xf numFmtId="0" fontId="0" fillId="16" borderId="1" xfId="0" applyFont="1" applyFill="1" applyBorder="1" applyAlignment="1">
      <alignment vertical="top"/>
    </xf>
    <xf numFmtId="0" fontId="0" fillId="16" borderId="1" xfId="0" applyFill="1" applyBorder="1" applyAlignment="1">
      <alignment vertical="top"/>
    </xf>
    <xf numFmtId="0" fontId="0" fillId="11" borderId="5" xfId="0" applyFill="1" applyBorder="1" applyAlignment="1">
      <alignment vertical="top"/>
    </xf>
    <xf numFmtId="0" fontId="0" fillId="11" borderId="1" xfId="0" applyFill="1" applyBorder="1" applyAlignment="1">
      <alignment vertical="top"/>
    </xf>
    <xf numFmtId="0" fontId="0" fillId="11" borderId="1" xfId="0" applyFont="1" applyFill="1" applyBorder="1" applyAlignment="1">
      <alignment vertical="top"/>
    </xf>
    <xf numFmtId="0" fontId="0" fillId="11" borderId="6" xfId="0" applyFont="1" applyFill="1" applyBorder="1" applyAlignment="1">
      <alignment vertical="top"/>
    </xf>
    <xf numFmtId="0" fontId="15" fillId="18" borderId="1" xfId="0" applyFont="1" applyFill="1" applyBorder="1" applyAlignment="1">
      <alignment vertical="top"/>
    </xf>
    <xf numFmtId="0" fontId="0" fillId="18" borderId="1" xfId="0" applyFont="1" applyFill="1" applyBorder="1" applyAlignment="1">
      <alignment vertical="top"/>
    </xf>
    <xf numFmtId="0" fontId="21" fillId="22" borderId="6" xfId="5" applyBorder="1" applyAlignment="1">
      <alignment vertical="top"/>
    </xf>
    <xf numFmtId="0" fontId="0" fillId="19" borderId="6" xfId="0" applyFont="1" applyFill="1" applyBorder="1" applyAlignment="1">
      <alignment vertical="top"/>
    </xf>
    <xf numFmtId="0" fontId="0" fillId="19" borderId="6" xfId="0" applyFill="1" applyBorder="1" applyAlignment="1">
      <alignment vertical="top"/>
    </xf>
    <xf numFmtId="0" fontId="0" fillId="0" borderId="1" xfId="0" applyFont="1" applyFill="1" applyBorder="1" applyAlignment="1">
      <alignment vertical="top"/>
    </xf>
    <xf numFmtId="0" fontId="0" fillId="0" borderId="4" xfId="0" applyFont="1" applyFill="1" applyBorder="1" applyAlignment="1">
      <alignment vertical="top"/>
    </xf>
    <xf numFmtId="0" fontId="0" fillId="2" borderId="1" xfId="1" applyFont="1" applyBorder="1" applyAlignment="1">
      <alignment vertical="top"/>
    </xf>
    <xf numFmtId="0" fontId="0" fillId="17" borderId="7" xfId="0" applyFill="1" applyBorder="1" applyAlignment="1">
      <alignment vertical="top"/>
    </xf>
    <xf numFmtId="9" fontId="0" fillId="14" borderId="1" xfId="0" applyNumberFormat="1" applyFill="1" applyBorder="1" applyAlignment="1">
      <alignment vertical="top"/>
    </xf>
    <xf numFmtId="0" fontId="0" fillId="15" borderId="1" xfId="0" applyFill="1" applyBorder="1" applyAlignment="1">
      <alignment vertical="top"/>
    </xf>
    <xf numFmtId="0" fontId="0" fillId="15" borderId="1" xfId="0" applyFont="1" applyFill="1" applyBorder="1" applyAlignment="1">
      <alignment vertical="top"/>
    </xf>
    <xf numFmtId="0" fontId="23" fillId="22" borderId="1" xfId="5" applyFont="1" applyBorder="1" applyAlignment="1">
      <alignment vertical="top"/>
    </xf>
    <xf numFmtId="0" fontId="15" fillId="19" borderId="6" xfId="0" applyFont="1" applyFill="1" applyBorder="1" applyAlignment="1">
      <alignment vertical="top"/>
    </xf>
    <xf numFmtId="0" fontId="15" fillId="0" borderId="1" xfId="0" applyFont="1" applyFill="1" applyBorder="1" applyAlignment="1">
      <alignment vertical="top"/>
    </xf>
    <xf numFmtId="0" fontId="15" fillId="0" borderId="4" xfId="0" applyFont="1" applyFill="1" applyBorder="1" applyAlignment="1">
      <alignment vertical="top"/>
    </xf>
    <xf numFmtId="0" fontId="0" fillId="17" borderId="1" xfId="0" applyFill="1" applyBorder="1" applyAlignment="1">
      <alignment vertical="top"/>
    </xf>
    <xf numFmtId="0" fontId="0" fillId="15" borderId="5" xfId="0" applyFill="1" applyBorder="1" applyAlignment="1">
      <alignment vertical="top"/>
    </xf>
    <xf numFmtId="0" fontId="0" fillId="11" borderId="7" xfId="0" applyFill="1" applyBorder="1" applyAlignment="1">
      <alignment vertical="top"/>
    </xf>
    <xf numFmtId="0" fontId="0" fillId="11" borderId="7" xfId="0" applyFill="1" applyBorder="1" applyAlignment="1">
      <alignment horizontal="right" vertical="top"/>
    </xf>
    <xf numFmtId="164" fontId="15" fillId="14" borderId="6" xfId="0" applyNumberFormat="1" applyFont="1" applyFill="1" applyBorder="1" applyAlignment="1">
      <alignment vertical="top"/>
    </xf>
    <xf numFmtId="0" fontId="11" fillId="13" borderId="1" xfId="1" applyFont="1" applyFill="1" applyBorder="1" applyAlignment="1">
      <alignment vertical="top"/>
    </xf>
    <xf numFmtId="0" fontId="11" fillId="13" borderId="3" xfId="1" applyFont="1" applyFill="1" applyBorder="1" applyAlignment="1">
      <alignment vertical="top"/>
    </xf>
    <xf numFmtId="0" fontId="15" fillId="18" borderId="1" xfId="0" applyFont="1" applyFill="1" applyBorder="1" applyAlignment="1">
      <alignment vertical="top" wrapText="1"/>
    </xf>
    <xf numFmtId="0" fontId="0" fillId="10" borderId="1" xfId="0" applyFill="1" applyBorder="1" applyAlignment="1">
      <alignment vertical="top" wrapText="1"/>
    </xf>
    <xf numFmtId="0" fontId="15" fillId="11" borderId="5" xfId="0" applyFont="1" applyFill="1" applyBorder="1" applyAlignment="1">
      <alignment vertical="top"/>
    </xf>
    <xf numFmtId="0" fontId="25" fillId="2" borderId="3" xfId="9" applyFill="1" applyBorder="1" applyAlignment="1" applyProtection="1">
      <alignment vertical="top"/>
    </xf>
    <xf numFmtId="164" fontId="0" fillId="14" borderId="1" xfId="0" applyNumberFormat="1" applyFill="1" applyBorder="1" applyAlignment="1">
      <alignment vertical="top"/>
    </xf>
    <xf numFmtId="0" fontId="11" fillId="4" borderId="6" xfId="3" applyBorder="1" applyAlignment="1">
      <alignment vertical="top"/>
    </xf>
    <xf numFmtId="0" fontId="11" fillId="4" borderId="1" xfId="3" applyFont="1" applyBorder="1" applyAlignment="1">
      <alignment vertical="top"/>
    </xf>
    <xf numFmtId="0" fontId="15" fillId="8" borderId="1" xfId="0" applyFont="1" applyFill="1" applyBorder="1" applyAlignment="1">
      <alignment vertical="top"/>
    </xf>
    <xf numFmtId="164" fontId="0" fillId="14" borderId="6" xfId="0" applyNumberFormat="1" applyFill="1" applyBorder="1" applyAlignment="1">
      <alignment vertical="top"/>
    </xf>
    <xf numFmtId="0" fontId="15" fillId="12" borderId="1" xfId="0" applyFont="1" applyFill="1" applyBorder="1" applyAlignment="1">
      <alignment vertical="top"/>
    </xf>
    <xf numFmtId="9" fontId="15" fillId="16" borderId="1" xfId="0" applyNumberFormat="1" applyFont="1" applyFill="1" applyBorder="1" applyAlignment="1">
      <alignment vertical="top"/>
    </xf>
    <xf numFmtId="0" fontId="15" fillId="8" borderId="4" xfId="0" applyFont="1" applyFill="1" applyBorder="1" applyAlignment="1">
      <alignment vertical="top"/>
    </xf>
    <xf numFmtId="0" fontId="15" fillId="16" borderId="1" xfId="0" quotePrefix="1" applyFont="1" applyFill="1" applyBorder="1" applyAlignment="1">
      <alignment vertical="top"/>
    </xf>
    <xf numFmtId="0" fontId="0" fillId="3" borderId="1" xfId="2" applyFont="1" applyBorder="1" applyAlignment="1">
      <alignment vertical="top"/>
    </xf>
    <xf numFmtId="0" fontId="15" fillId="11" borderId="3" xfId="0" applyFont="1" applyFill="1" applyBorder="1" applyAlignment="1">
      <alignment vertical="top"/>
    </xf>
    <xf numFmtId="0" fontId="11" fillId="3" borderId="0" xfId="2" applyAlignment="1">
      <alignment vertical="top"/>
    </xf>
    <xf numFmtId="0" fontId="0" fillId="11" borderId="7" xfId="0" applyFont="1" applyFill="1" applyBorder="1" applyAlignment="1">
      <alignment vertical="top"/>
    </xf>
    <xf numFmtId="0" fontId="0" fillId="11" borderId="5" xfId="0" applyFont="1" applyFill="1" applyBorder="1" applyAlignment="1">
      <alignment vertical="top"/>
    </xf>
    <xf numFmtId="0" fontId="15" fillId="11" borderId="6" xfId="0" applyFont="1" applyFill="1" applyBorder="1" applyAlignment="1">
      <alignment vertical="top"/>
    </xf>
    <xf numFmtId="0" fontId="0" fillId="11" borderId="1" xfId="0" applyFont="1" applyFill="1" applyBorder="1" applyAlignment="1">
      <alignment horizontal="right" vertical="top"/>
    </xf>
    <xf numFmtId="0" fontId="0" fillId="18" borderId="7" xfId="0" applyFill="1" applyBorder="1" applyAlignment="1">
      <alignment vertical="top"/>
    </xf>
    <xf numFmtId="0" fontId="0" fillId="12" borderId="7" xfId="0" applyFill="1" applyBorder="1" applyAlignment="1">
      <alignment vertical="top"/>
    </xf>
    <xf numFmtId="0" fontId="0" fillId="15" borderId="1" xfId="0" applyFill="1" applyBorder="1" applyAlignment="1">
      <alignment vertical="top" wrapText="1"/>
    </xf>
    <xf numFmtId="0" fontId="0" fillId="13" borderId="1" xfId="0" applyFill="1" applyBorder="1" applyAlignment="1">
      <alignment vertical="top"/>
    </xf>
    <xf numFmtId="0" fontId="0" fillId="13" borderId="3" xfId="0" applyFill="1" applyBorder="1" applyAlignment="1">
      <alignment vertical="top"/>
    </xf>
    <xf numFmtId="0" fontId="0" fillId="13" borderId="3" xfId="0" applyFont="1" applyFill="1" applyBorder="1" applyAlignment="1">
      <alignment vertical="top"/>
    </xf>
    <xf numFmtId="0" fontId="15" fillId="13" borderId="3" xfId="0" applyFont="1" applyFill="1" applyBorder="1" applyAlignment="1">
      <alignment vertical="top"/>
    </xf>
    <xf numFmtId="0" fontId="0" fillId="13" borderId="5" xfId="0" applyFill="1" applyBorder="1" applyAlignment="1">
      <alignment vertical="top"/>
    </xf>
    <xf numFmtId="164" fontId="0" fillId="14" borderId="1" xfId="0" applyNumberFormat="1" applyFont="1" applyFill="1" applyBorder="1" applyAlignment="1">
      <alignment vertical="top"/>
    </xf>
    <xf numFmtId="164" fontId="0" fillId="14" borderId="5" xfId="0" applyNumberFormat="1" applyFill="1" applyBorder="1" applyAlignment="1">
      <alignment vertical="top"/>
    </xf>
    <xf numFmtId="0" fontId="0" fillId="14" borderId="1" xfId="0" applyFont="1" applyFill="1" applyBorder="1" applyAlignment="1">
      <alignment vertical="top"/>
    </xf>
    <xf numFmtId="0" fontId="15" fillId="14" borderId="6" xfId="0" applyFont="1" applyFill="1" applyBorder="1" applyAlignment="1">
      <alignment vertical="top"/>
    </xf>
    <xf numFmtId="164" fontId="0" fillId="14" borderId="6" xfId="0" applyNumberFormat="1" applyFont="1" applyFill="1" applyBorder="1" applyAlignment="1">
      <alignment vertical="top"/>
    </xf>
    <xf numFmtId="0" fontId="15" fillId="18" borderId="5" xfId="0" applyFont="1" applyFill="1" applyBorder="1" applyAlignment="1">
      <alignment vertical="top"/>
    </xf>
    <xf numFmtId="0" fontId="15" fillId="10" borderId="1" xfId="0" applyFont="1" applyFill="1" applyBorder="1" applyAlignment="1">
      <alignment vertical="top"/>
    </xf>
    <xf numFmtId="0" fontId="12" fillId="13" borderId="3" xfId="0" applyFont="1" applyFill="1" applyBorder="1" applyAlignment="1">
      <alignment vertical="top"/>
    </xf>
    <xf numFmtId="0" fontId="16" fillId="13" borderId="3" xfId="0" applyFont="1" applyFill="1" applyBorder="1" applyAlignment="1">
      <alignment vertical="top"/>
    </xf>
    <xf numFmtId="0" fontId="12" fillId="12" borderId="6" xfId="0" applyFont="1" applyFill="1" applyBorder="1" applyAlignment="1">
      <alignment vertical="top"/>
    </xf>
    <xf numFmtId="0" fontId="12" fillId="17" borderId="7" xfId="0" applyFont="1" applyFill="1" applyBorder="1" applyAlignment="1">
      <alignment vertical="top"/>
    </xf>
    <xf numFmtId="0" fontId="12" fillId="11" borderId="7" xfId="0" applyFont="1" applyFill="1" applyBorder="1" applyAlignment="1">
      <alignment vertical="top"/>
    </xf>
    <xf numFmtId="9" fontId="12" fillId="14" borderId="1" xfId="0" applyNumberFormat="1" applyFont="1" applyFill="1" applyBorder="1" applyAlignment="1">
      <alignment vertical="top"/>
    </xf>
    <xf numFmtId="0" fontId="16" fillId="14" borderId="6" xfId="0" applyFont="1" applyFill="1" applyBorder="1" applyAlignment="1">
      <alignment vertical="top"/>
    </xf>
    <xf numFmtId="164" fontId="12" fillId="14" borderId="5" xfId="0" applyNumberFormat="1" applyFont="1" applyFill="1" applyBorder="1" applyAlignment="1">
      <alignment vertical="top"/>
    </xf>
    <xf numFmtId="164" fontId="12" fillId="14" borderId="6" xfId="0" applyNumberFormat="1" applyFont="1" applyFill="1" applyBorder="1" applyAlignment="1">
      <alignment vertical="top"/>
    </xf>
    <xf numFmtId="0" fontId="16" fillId="18" borderId="1" xfId="0" applyFont="1" applyFill="1" applyBorder="1" applyAlignment="1">
      <alignment vertical="top"/>
    </xf>
    <xf numFmtId="0" fontId="16" fillId="18" borderId="5" xfId="0" applyFont="1" applyFill="1" applyBorder="1" applyAlignment="1">
      <alignment vertical="top"/>
    </xf>
    <xf numFmtId="0" fontId="12" fillId="15" borderId="5" xfId="0" applyFont="1" applyFill="1" applyBorder="1" applyAlignment="1">
      <alignment vertical="top"/>
    </xf>
    <xf numFmtId="0" fontId="16" fillId="11" borderId="7" xfId="0" applyFont="1" applyFill="1" applyBorder="1" applyAlignment="1">
      <alignment vertical="top"/>
    </xf>
    <xf numFmtId="0" fontId="12" fillId="18" borderId="7" xfId="0" applyFont="1" applyFill="1" applyBorder="1" applyAlignment="1">
      <alignment vertical="top"/>
    </xf>
    <xf numFmtId="0" fontId="12" fillId="12" borderId="7" xfId="0" applyFont="1" applyFill="1" applyBorder="1" applyAlignment="1">
      <alignment vertical="top"/>
    </xf>
    <xf numFmtId="0" fontId="16" fillId="10" borderId="7" xfId="0" applyFont="1" applyFill="1" applyBorder="1" applyAlignment="1">
      <alignment vertical="top"/>
    </xf>
    <xf numFmtId="9" fontId="12" fillId="16" borderId="1" xfId="0" applyNumberFormat="1" applyFont="1" applyFill="1" applyBorder="1" applyAlignment="1">
      <alignment vertical="top"/>
    </xf>
    <xf numFmtId="9" fontId="16" fillId="16" borderId="1" xfId="0" applyNumberFormat="1" applyFont="1" applyFill="1" applyBorder="1" applyAlignment="1">
      <alignment vertical="top"/>
    </xf>
    <xf numFmtId="0" fontId="16" fillId="11" borderId="5" xfId="0" applyFont="1" applyFill="1" applyBorder="1" applyAlignment="1">
      <alignment vertical="top"/>
    </xf>
    <xf numFmtId="0" fontId="16" fillId="11" borderId="6" xfId="0" applyFont="1" applyFill="1" applyBorder="1" applyAlignment="1">
      <alignment vertical="top"/>
    </xf>
    <xf numFmtId="0" fontId="12" fillId="0" borderId="4" xfId="0" applyFont="1" applyFill="1" applyBorder="1" applyAlignment="1">
      <alignment vertical="top"/>
    </xf>
    <xf numFmtId="16" fontId="0" fillId="11" borderId="5" xfId="0" quotePrefix="1" applyNumberFormat="1" applyFill="1" applyBorder="1" applyAlignment="1">
      <alignment horizontal="right" vertical="top"/>
    </xf>
    <xf numFmtId="166" fontId="0" fillId="14" borderId="1" xfId="4" applyNumberFormat="1" applyFont="1" applyFill="1" applyBorder="1" applyAlignment="1">
      <alignment vertical="top"/>
    </xf>
    <xf numFmtId="0" fontId="15" fillId="11" borderId="7" xfId="0" applyFont="1" applyFill="1" applyBorder="1" applyAlignment="1">
      <alignment horizontal="right" vertical="top"/>
    </xf>
    <xf numFmtId="9" fontId="0" fillId="14" borderId="6" xfId="0" applyNumberFormat="1" applyFill="1" applyBorder="1" applyAlignment="1">
      <alignment vertical="top"/>
    </xf>
    <xf numFmtId="0" fontId="0" fillId="18" borderId="5" xfId="0" applyFill="1" applyBorder="1" applyAlignment="1">
      <alignment vertical="top"/>
    </xf>
    <xf numFmtId="0" fontId="0" fillId="11" borderId="6" xfId="0" applyFill="1" applyBorder="1" applyAlignment="1">
      <alignment vertical="top"/>
    </xf>
    <xf numFmtId="0" fontId="0" fillId="13" borderId="5" xfId="0" applyFont="1" applyFill="1" applyBorder="1" applyAlignment="1">
      <alignment vertical="top"/>
    </xf>
    <xf numFmtId="0" fontId="0" fillId="12" borderId="6" xfId="0" applyFont="1" applyFill="1" applyBorder="1" applyAlignment="1">
      <alignment vertical="top"/>
    </xf>
    <xf numFmtId="0" fontId="0" fillId="10" borderId="7" xfId="0" applyFill="1" applyBorder="1" applyAlignment="1">
      <alignment vertical="top"/>
    </xf>
    <xf numFmtId="0" fontId="0" fillId="14" borderId="5" xfId="0" applyFont="1" applyFill="1" applyBorder="1" applyAlignment="1">
      <alignment vertical="top"/>
    </xf>
    <xf numFmtId="0" fontId="0" fillId="12" borderId="1" xfId="0" applyFont="1" applyFill="1" applyBorder="1" applyAlignment="1">
      <alignment vertical="top"/>
    </xf>
    <xf numFmtId="0" fontId="0" fillId="10" borderId="1" xfId="0" applyFont="1" applyFill="1" applyBorder="1" applyAlignment="1">
      <alignment vertical="top"/>
    </xf>
    <xf numFmtId="0" fontId="15" fillId="13" borderId="1" xfId="0" applyFont="1" applyFill="1" applyBorder="1" applyAlignment="1">
      <alignment vertical="top"/>
    </xf>
    <xf numFmtId="0" fontId="15" fillId="13" borderId="5" xfId="0" applyFont="1" applyFill="1" applyBorder="1" applyAlignment="1">
      <alignment vertical="top"/>
    </xf>
    <xf numFmtId="0" fontId="15" fillId="12" borderId="6" xfId="0" applyFont="1" applyFill="1" applyBorder="1" applyAlignment="1">
      <alignment vertical="top"/>
    </xf>
    <xf numFmtId="0" fontId="15" fillId="14" borderId="1" xfId="0" applyFont="1" applyFill="1" applyBorder="1" applyAlignment="1">
      <alignment vertical="top"/>
    </xf>
    <xf numFmtId="9" fontId="15" fillId="14" borderId="1" xfId="0" applyNumberFormat="1" applyFont="1" applyFill="1" applyBorder="1" applyAlignment="1">
      <alignment vertical="top"/>
    </xf>
    <xf numFmtId="164" fontId="15" fillId="14" borderId="5" xfId="0" applyNumberFormat="1" applyFont="1" applyFill="1" applyBorder="1" applyAlignment="1">
      <alignment vertical="top"/>
    </xf>
    <xf numFmtId="0" fontId="0" fillId="17" borderId="1" xfId="0" applyFont="1" applyFill="1" applyBorder="1" applyAlignment="1">
      <alignment vertical="top"/>
    </xf>
    <xf numFmtId="0" fontId="0" fillId="17" borderId="7" xfId="0" applyFont="1" applyFill="1" applyBorder="1" applyAlignment="1">
      <alignment vertical="top"/>
    </xf>
    <xf numFmtId="9" fontId="0" fillId="14" borderId="6" xfId="0" applyNumberFormat="1" applyFont="1" applyFill="1" applyBorder="1" applyAlignment="1">
      <alignment vertical="top"/>
    </xf>
    <xf numFmtId="164" fontId="0" fillId="14" borderId="5" xfId="0" applyNumberFormat="1" applyFont="1" applyFill="1" applyBorder="1" applyAlignment="1">
      <alignment vertical="top"/>
    </xf>
    <xf numFmtId="0" fontId="0" fillId="17" borderId="1" xfId="0" applyFill="1" applyBorder="1" applyAlignment="1">
      <alignment horizontal="left" vertical="top"/>
    </xf>
    <xf numFmtId="0" fontId="13" fillId="13" borderId="1" xfId="0" applyFont="1" applyFill="1" applyBorder="1" applyAlignment="1">
      <alignment vertical="top"/>
    </xf>
    <xf numFmtId="0" fontId="13" fillId="13" borderId="3" xfId="0" applyFont="1" applyFill="1" applyBorder="1" applyAlignment="1">
      <alignment vertical="top"/>
    </xf>
    <xf numFmtId="0" fontId="0" fillId="14" borderId="6" xfId="0" applyFont="1" applyFill="1" applyBorder="1" applyAlignment="1">
      <alignment vertical="top"/>
    </xf>
    <xf numFmtId="0" fontId="0" fillId="15" borderId="5" xfId="0" applyFont="1" applyFill="1" applyBorder="1" applyAlignment="1">
      <alignment vertical="top"/>
    </xf>
    <xf numFmtId="0" fontId="11" fillId="3" borderId="4" xfId="2" applyBorder="1" applyAlignment="1">
      <alignment vertical="top"/>
    </xf>
    <xf numFmtId="0" fontId="0" fillId="20" borderId="4" xfId="0" applyFill="1" applyBorder="1" applyAlignment="1">
      <alignment vertical="top"/>
    </xf>
    <xf numFmtId="0" fontId="0" fillId="18" borderId="4" xfId="0" applyFill="1" applyBorder="1" applyAlignment="1">
      <alignment vertical="top"/>
    </xf>
    <xf numFmtId="0" fontId="0" fillId="18" borderId="4" xfId="0" applyFont="1" applyFill="1" applyBorder="1" applyAlignment="1">
      <alignment vertical="top"/>
    </xf>
    <xf numFmtId="0" fontId="0" fillId="11" borderId="3" xfId="0" applyFont="1" applyFill="1" applyBorder="1" applyAlignment="1">
      <alignment vertical="top"/>
    </xf>
    <xf numFmtId="0" fontId="0" fillId="11" borderId="3" xfId="0" applyFill="1" applyBorder="1" applyAlignment="1">
      <alignment vertical="top"/>
    </xf>
    <xf numFmtId="0" fontId="0" fillId="0" borderId="4" xfId="0" applyFill="1" applyBorder="1" applyAlignment="1">
      <alignment vertical="top"/>
    </xf>
    <xf numFmtId="0" fontId="13" fillId="13" borderId="5" xfId="0" applyFont="1" applyFill="1" applyBorder="1" applyAlignment="1">
      <alignment vertical="top"/>
    </xf>
    <xf numFmtId="0" fontId="13" fillId="10" borderId="1" xfId="0" applyFont="1" applyFill="1" applyBorder="1" applyAlignment="1">
      <alignment vertical="top"/>
    </xf>
    <xf numFmtId="0" fontId="13" fillId="12" borderId="6" xfId="0" applyFont="1" applyFill="1" applyBorder="1" applyAlignment="1">
      <alignment vertical="top"/>
    </xf>
    <xf numFmtId="0" fontId="13" fillId="17" borderId="1" xfId="0" applyFont="1" applyFill="1" applyBorder="1" applyAlignment="1">
      <alignment vertical="top"/>
    </xf>
    <xf numFmtId="0" fontId="13" fillId="17" borderId="7" xfId="0" applyFont="1" applyFill="1" applyBorder="1" applyAlignment="1">
      <alignment vertical="top"/>
    </xf>
    <xf numFmtId="0" fontId="13" fillId="11" borderId="7" xfId="0" applyFont="1" applyFill="1" applyBorder="1" applyAlignment="1">
      <alignment vertical="top"/>
    </xf>
    <xf numFmtId="0" fontId="13" fillId="11" borderId="3" xfId="0" applyFont="1" applyFill="1" applyBorder="1" applyAlignment="1">
      <alignment vertical="top"/>
    </xf>
    <xf numFmtId="0" fontId="13" fillId="11" borderId="1" xfId="0" applyFont="1" applyFill="1" applyBorder="1" applyAlignment="1">
      <alignment vertical="top"/>
    </xf>
    <xf numFmtId="0" fontId="13" fillId="11" borderId="1" xfId="0" applyFont="1" applyFill="1" applyBorder="1" applyAlignment="1">
      <alignment horizontal="right" vertical="top"/>
    </xf>
    <xf numFmtId="0" fontId="13" fillId="14" borderId="1" xfId="0" applyFont="1" applyFill="1" applyBorder="1" applyAlignment="1">
      <alignment vertical="top"/>
    </xf>
    <xf numFmtId="9" fontId="13" fillId="14" borderId="1" xfId="0" applyNumberFormat="1" applyFont="1" applyFill="1" applyBorder="1" applyAlignment="1">
      <alignment vertical="top"/>
    </xf>
    <xf numFmtId="9" fontId="13" fillId="14" borderId="6" xfId="0" applyNumberFormat="1" applyFont="1" applyFill="1" applyBorder="1" applyAlignment="1">
      <alignment vertical="top"/>
    </xf>
    <xf numFmtId="164" fontId="13" fillId="14" borderId="5" xfId="0" applyNumberFormat="1" applyFont="1" applyFill="1" applyBorder="1" applyAlignment="1">
      <alignment vertical="top"/>
    </xf>
    <xf numFmtId="164" fontId="13" fillId="14" borderId="6" xfId="0" applyNumberFormat="1" applyFont="1" applyFill="1" applyBorder="1" applyAlignment="1">
      <alignment vertical="top"/>
    </xf>
    <xf numFmtId="0" fontId="13" fillId="15" borderId="5" xfId="0" applyFont="1" applyFill="1" applyBorder="1" applyAlignment="1">
      <alignment vertical="top"/>
    </xf>
    <xf numFmtId="0" fontId="13" fillId="15" borderId="1" xfId="0" applyFont="1" applyFill="1" applyBorder="1" applyAlignment="1">
      <alignment vertical="top"/>
    </xf>
    <xf numFmtId="0" fontId="13" fillId="18" borderId="7" xfId="0" applyFont="1" applyFill="1" applyBorder="1" applyAlignment="1">
      <alignment vertical="top"/>
    </xf>
    <xf numFmtId="0" fontId="13" fillId="18" borderId="1" xfId="0" applyFont="1" applyFill="1" applyBorder="1" applyAlignment="1">
      <alignment vertical="top"/>
    </xf>
    <xf numFmtId="0" fontId="13" fillId="12" borderId="7" xfId="0" applyFont="1" applyFill="1" applyBorder="1" applyAlignment="1">
      <alignment vertical="top"/>
    </xf>
    <xf numFmtId="0" fontId="13" fillId="12" borderId="1" xfId="0" applyFont="1" applyFill="1" applyBorder="1" applyAlignment="1">
      <alignment vertical="top"/>
    </xf>
    <xf numFmtId="0" fontId="13" fillId="10" borderId="7" xfId="0" applyFont="1" applyFill="1" applyBorder="1" applyAlignment="1">
      <alignment vertical="top"/>
    </xf>
    <xf numFmtId="9" fontId="13" fillId="16" borderId="1" xfId="0" applyNumberFormat="1" applyFont="1" applyFill="1" applyBorder="1" applyAlignment="1">
      <alignment vertical="top"/>
    </xf>
    <xf numFmtId="0" fontId="13" fillId="16" borderId="1" xfId="0" applyFont="1" applyFill="1" applyBorder="1" applyAlignment="1">
      <alignment vertical="top"/>
    </xf>
    <xf numFmtId="0" fontId="13" fillId="11" borderId="5" xfId="0" applyFont="1" applyFill="1" applyBorder="1" applyAlignment="1">
      <alignment vertical="top"/>
    </xf>
    <xf numFmtId="0" fontId="13" fillId="11" borderId="6" xfId="0" applyFont="1" applyFill="1" applyBorder="1" applyAlignment="1">
      <alignment vertical="top"/>
    </xf>
    <xf numFmtId="0" fontId="13" fillId="19" borderId="6" xfId="0" applyFont="1" applyFill="1" applyBorder="1" applyAlignment="1">
      <alignment vertical="top"/>
    </xf>
    <xf numFmtId="0" fontId="13" fillId="0" borderId="1" xfId="0" applyFont="1" applyFill="1" applyBorder="1" applyAlignment="1">
      <alignment vertical="top"/>
    </xf>
    <xf numFmtId="0" fontId="13" fillId="0" borderId="4" xfId="0" applyFont="1" applyFill="1" applyBorder="1" applyAlignment="1">
      <alignment vertical="top"/>
    </xf>
    <xf numFmtId="0" fontId="0" fillId="13" borderId="4" xfId="0" applyFill="1" applyBorder="1" applyAlignment="1">
      <alignment vertical="top"/>
    </xf>
    <xf numFmtId="0" fontId="0" fillId="14" borderId="5" xfId="0" applyFill="1" applyBorder="1" applyAlignment="1">
      <alignment vertical="top"/>
    </xf>
    <xf numFmtId="0" fontId="0" fillId="0" borderId="0" xfId="0" applyFill="1" applyBorder="1" applyAlignment="1">
      <alignment vertical="top"/>
    </xf>
    <xf numFmtId="10" fontId="0" fillId="14" borderId="6" xfId="0" applyNumberFormat="1" applyFont="1" applyFill="1" applyBorder="1" applyAlignment="1">
      <alignment vertical="top"/>
    </xf>
    <xf numFmtId="0" fontId="0" fillId="12" borderId="4" xfId="0" applyFill="1" applyBorder="1" applyAlignment="1">
      <alignment vertical="top"/>
    </xf>
    <xf numFmtId="165" fontId="0" fillId="14" borderId="6" xfId="0" applyNumberFormat="1" applyFont="1" applyFill="1" applyBorder="1" applyAlignment="1">
      <alignment vertical="top"/>
    </xf>
    <xf numFmtId="0" fontId="19" fillId="13" borderId="1" xfId="0" applyFont="1" applyFill="1" applyBorder="1" applyAlignment="1">
      <alignment vertical="top"/>
    </xf>
    <xf numFmtId="0" fontId="19" fillId="13" borderId="3" xfId="0" applyFont="1" applyFill="1" applyBorder="1" applyAlignment="1">
      <alignment vertical="top"/>
    </xf>
    <xf numFmtId="0" fontId="20" fillId="13" borderId="1" xfId="0" applyFont="1" applyFill="1" applyBorder="1" applyAlignment="1">
      <alignment vertical="top"/>
    </xf>
    <xf numFmtId="0" fontId="20" fillId="13" borderId="3" xfId="0" applyFont="1" applyFill="1" applyBorder="1" applyAlignment="1">
      <alignment vertical="top"/>
    </xf>
    <xf numFmtId="0" fontId="12" fillId="14" borderId="6" xfId="0" applyFont="1" applyFill="1" applyBorder="1" applyAlignment="1">
      <alignment vertical="top"/>
    </xf>
    <xf numFmtId="0" fontId="12" fillId="10" borderId="7" xfId="0" applyFont="1" applyFill="1" applyBorder="1" applyAlignment="1">
      <alignment vertical="top"/>
    </xf>
    <xf numFmtId="9" fontId="0" fillId="16" borderId="1" xfId="0" applyNumberFormat="1" applyFont="1" applyFill="1" applyBorder="1" applyAlignment="1">
      <alignment vertical="top"/>
    </xf>
    <xf numFmtId="0" fontId="18" fillId="13" borderId="1" xfId="0" applyFont="1" applyFill="1" applyBorder="1" applyAlignment="1">
      <alignment vertical="top"/>
    </xf>
    <xf numFmtId="0" fontId="18" fillId="13" borderId="3" xfId="0" applyFont="1" applyFill="1" applyBorder="1" applyAlignment="1">
      <alignment vertical="top"/>
    </xf>
    <xf numFmtId="0" fontId="17" fillId="13" borderId="1" xfId="0" applyFont="1" applyFill="1" applyBorder="1" applyAlignment="1">
      <alignment vertical="top"/>
    </xf>
    <xf numFmtId="0" fontId="17" fillId="13" borderId="3" xfId="0" applyFont="1" applyFill="1" applyBorder="1" applyAlignment="1">
      <alignment vertical="top"/>
    </xf>
    <xf numFmtId="165" fontId="0" fillId="14" borderId="1" xfId="0" applyNumberFormat="1" applyFont="1" applyFill="1" applyBorder="1" applyAlignment="1">
      <alignment vertical="top"/>
    </xf>
    <xf numFmtId="0" fontId="0" fillId="13" borderId="1" xfId="0" applyFont="1" applyFill="1" applyBorder="1" applyAlignment="1">
      <alignment vertical="top"/>
    </xf>
    <xf numFmtId="10" fontId="0" fillId="14" borderId="6" xfId="0" applyNumberFormat="1" applyFill="1" applyBorder="1" applyAlignment="1">
      <alignment vertical="top"/>
    </xf>
    <xf numFmtId="0" fontId="0" fillId="13" borderId="3" xfId="0" applyFill="1" applyBorder="1" applyAlignment="1">
      <alignment horizontal="left" vertical="top"/>
    </xf>
    <xf numFmtId="0" fontId="0" fillId="11" borderId="7" xfId="0" applyFont="1" applyFill="1" applyBorder="1" applyAlignment="1">
      <alignment horizontal="left" vertical="top"/>
    </xf>
    <xf numFmtId="0" fontId="0" fillId="0" borderId="11" xfId="0" applyBorder="1" applyAlignment="1">
      <alignment vertical="top"/>
    </xf>
    <xf numFmtId="0" fontId="0" fillId="0" borderId="0" xfId="0" applyBorder="1" applyAlignment="1">
      <alignment vertical="top"/>
    </xf>
    <xf numFmtId="0" fontId="0" fillId="0" borderId="0" xfId="0" applyAlignment="1">
      <alignment horizontal="right" vertical="top"/>
    </xf>
    <xf numFmtId="0" fontId="0" fillId="18" borderId="0" xfId="0" applyFill="1" applyBorder="1" applyAlignment="1">
      <alignment vertical="top"/>
    </xf>
    <xf numFmtId="0" fontId="21" fillId="22" borderId="0" xfId="5" applyAlignment="1">
      <alignment vertical="top"/>
    </xf>
    <xf numFmtId="0" fontId="23" fillId="22" borderId="6" xfId="5" applyFont="1" applyBorder="1" applyAlignment="1">
      <alignment vertical="top"/>
    </xf>
    <xf numFmtId="0" fontId="26" fillId="21" borderId="1" xfId="0" applyFont="1" applyFill="1" applyBorder="1" applyAlignment="1">
      <alignment horizontal="left" vertical="center"/>
    </xf>
    <xf numFmtId="0" fontId="27" fillId="6" borderId="1" xfId="0" applyFont="1" applyFill="1" applyBorder="1"/>
    <xf numFmtId="0" fontId="0" fillId="26" borderId="1" xfId="0" applyFill="1" applyBorder="1"/>
    <xf numFmtId="0" fontId="0" fillId="26" borderId="1" xfId="0" applyFill="1" applyBorder="1" applyProtection="1">
      <protection locked="0"/>
    </xf>
    <xf numFmtId="0" fontId="0" fillId="5" borderId="1" xfId="0" applyFont="1" applyFill="1" applyBorder="1"/>
    <xf numFmtId="0" fontId="28" fillId="14" borderId="1" xfId="0" applyFont="1" applyFill="1" applyBorder="1" applyAlignment="1">
      <alignment vertical="top"/>
    </xf>
    <xf numFmtId="0" fontId="29" fillId="14" borderId="1" xfId="0" applyFont="1" applyFill="1" applyBorder="1" applyAlignment="1">
      <alignment vertical="top"/>
    </xf>
    <xf numFmtId="0" fontId="0" fillId="4" borderId="1" xfId="3" applyFont="1" applyBorder="1" applyAlignment="1">
      <alignment vertical="top"/>
    </xf>
    <xf numFmtId="0" fontId="3" fillId="27" borderId="6" xfId="10" applyFont="1" applyBorder="1" applyAlignment="1">
      <alignment vertical="top"/>
    </xf>
    <xf numFmtId="0" fontId="0" fillId="13" borderId="3" xfId="1" applyFont="1" applyFill="1" applyBorder="1" applyAlignment="1">
      <alignment vertical="top"/>
    </xf>
    <xf numFmtId="2" fontId="0" fillId="14" borderId="6" xfId="0" applyNumberFormat="1" applyFill="1" applyBorder="1" applyAlignment="1">
      <alignment vertical="top"/>
    </xf>
    <xf numFmtId="0" fontId="0" fillId="13" borderId="1" xfId="1" applyFont="1" applyFill="1" applyBorder="1" applyAlignment="1">
      <alignment vertical="top"/>
    </xf>
    <xf numFmtId="0" fontId="14" fillId="9" borderId="1" xfId="0" applyFont="1" applyFill="1" applyBorder="1" applyAlignment="1">
      <alignment horizontal="center"/>
    </xf>
    <xf numFmtId="0" fontId="11" fillId="2" borderId="4" xfId="1" applyBorder="1" applyAlignment="1">
      <alignment vertical="top"/>
    </xf>
    <xf numFmtId="0" fontId="11" fillId="2" borderId="0" xfId="1" applyBorder="1" applyAlignment="1">
      <alignment vertical="top"/>
    </xf>
    <xf numFmtId="0" fontId="11" fillId="2" borderId="0" xfId="1" applyAlignment="1">
      <alignment vertical="top"/>
    </xf>
    <xf numFmtId="0" fontId="12" fillId="2" borderId="8" xfId="1" applyFont="1" applyBorder="1" applyAlignment="1">
      <alignment vertical="top"/>
    </xf>
    <xf numFmtId="0" fontId="0" fillId="2" borderId="4" xfId="1" applyFont="1" applyBorder="1" applyAlignment="1">
      <alignment vertical="top"/>
    </xf>
    <xf numFmtId="0" fontId="15" fillId="0" borderId="1" xfId="0" applyFont="1" applyBorder="1"/>
    <xf numFmtId="0" fontId="0" fillId="2" borderId="3" xfId="1" quotePrefix="1" applyFont="1" applyBorder="1" applyAlignment="1">
      <alignment vertical="top"/>
    </xf>
    <xf numFmtId="0" fontId="15" fillId="16" borderId="1" xfId="0" applyFont="1" applyFill="1" applyBorder="1" applyAlignment="1">
      <alignment vertical="top" wrapText="1"/>
    </xf>
    <xf numFmtId="167" fontId="0" fillId="26" borderId="1" xfId="0" applyNumberFormat="1" applyFill="1" applyBorder="1" applyAlignment="1">
      <alignment horizontal="center"/>
    </xf>
    <xf numFmtId="2" fontId="0" fillId="26" borderId="1" xfId="0" applyNumberFormat="1" applyFill="1" applyBorder="1"/>
    <xf numFmtId="0" fontId="11" fillId="2" borderId="4" xfId="12" applyFont="1" applyBorder="1" applyAlignment="1">
      <alignment vertical="top"/>
    </xf>
    <xf numFmtId="0" fontId="11" fillId="2" borderId="1" xfId="12" applyFont="1" applyBorder="1" applyAlignment="1">
      <alignment vertical="top"/>
    </xf>
    <xf numFmtId="0" fontId="11" fillId="2" borderId="3" xfId="12" applyFont="1" applyBorder="1" applyAlignment="1">
      <alignment vertical="top" wrapText="1"/>
    </xf>
    <xf numFmtId="0" fontId="2" fillId="2" borderId="3" xfId="12" applyFont="1" applyBorder="1" applyAlignment="1">
      <alignment vertical="top"/>
    </xf>
    <xf numFmtId="0" fontId="11" fillId="2" borderId="3" xfId="12" applyBorder="1" applyAlignment="1">
      <alignment vertical="top"/>
    </xf>
    <xf numFmtId="0" fontId="11" fillId="2" borderId="3" xfId="12" applyFont="1" applyBorder="1" applyAlignment="1">
      <alignment horizontal="left" vertical="top"/>
    </xf>
    <xf numFmtId="0" fontId="11" fillId="2" borderId="3" xfId="12" applyFont="1" applyBorder="1" applyAlignment="1">
      <alignment vertical="top"/>
    </xf>
    <xf numFmtId="0" fontId="11" fillId="2" borderId="5" xfId="12" applyFont="1" applyBorder="1" applyAlignment="1">
      <alignment vertical="top"/>
    </xf>
    <xf numFmtId="0" fontId="11" fillId="10" borderId="1" xfId="13" applyFill="1" applyBorder="1" applyAlignment="1">
      <alignment vertical="top"/>
    </xf>
    <xf numFmtId="0" fontId="11" fillId="12" borderId="6" xfId="13" applyFill="1" applyBorder="1" applyAlignment="1">
      <alignment vertical="top"/>
    </xf>
    <xf numFmtId="0" fontId="15" fillId="16" borderId="1" xfId="13" applyFont="1" applyFill="1" applyBorder="1" applyAlignment="1">
      <alignment vertical="top" wrapText="1"/>
    </xf>
    <xf numFmtId="0" fontId="15" fillId="16" borderId="1" xfId="13" applyFont="1" applyFill="1" applyBorder="1" applyAlignment="1">
      <alignment vertical="top"/>
    </xf>
    <xf numFmtId="0" fontId="11" fillId="3" borderId="1" xfId="14" applyFont="1" applyBorder="1" applyAlignment="1">
      <alignment horizontal="left" vertical="top"/>
    </xf>
    <xf numFmtId="0" fontId="11" fillId="3" borderId="1" xfId="14" applyBorder="1" applyAlignment="1">
      <alignment vertical="top"/>
    </xf>
    <xf numFmtId="0" fontId="15" fillId="17" borderId="1" xfId="13" applyFont="1" applyFill="1" applyBorder="1" applyAlignment="1">
      <alignment vertical="top"/>
    </xf>
    <xf numFmtId="0" fontId="15" fillId="17" borderId="7" xfId="13" applyFont="1" applyFill="1" applyBorder="1" applyAlignment="1">
      <alignment vertical="top"/>
    </xf>
    <xf numFmtId="0" fontId="15" fillId="11" borderId="7" xfId="13" applyFont="1" applyFill="1" applyBorder="1" applyAlignment="1">
      <alignment vertical="top"/>
    </xf>
    <xf numFmtId="0" fontId="15" fillId="11" borderId="1" xfId="13" applyFont="1" applyFill="1" applyBorder="1" applyAlignment="1">
      <alignment vertical="top"/>
    </xf>
    <xf numFmtId="0" fontId="11" fillId="11" borderId="5" xfId="13" applyFill="1" applyBorder="1" applyAlignment="1">
      <alignment horizontal="right" vertical="top"/>
    </xf>
    <xf numFmtId="0" fontId="15" fillId="11" borderId="1" xfId="13" applyFont="1" applyFill="1" applyBorder="1" applyAlignment="1">
      <alignment horizontal="right" vertical="top"/>
    </xf>
    <xf numFmtId="0" fontId="15" fillId="11" borderId="3" xfId="13" applyFont="1" applyFill="1" applyBorder="1" applyAlignment="1">
      <alignment vertical="top"/>
    </xf>
    <xf numFmtId="164" fontId="11" fillId="14" borderId="1" xfId="13" applyNumberFormat="1" applyFill="1" applyBorder="1" applyAlignment="1">
      <alignment vertical="top"/>
    </xf>
    <xf numFmtId="0" fontId="11" fillId="14" borderId="1" xfId="13" applyFill="1" applyBorder="1" applyAlignment="1">
      <alignment vertical="top"/>
    </xf>
    <xf numFmtId="9" fontId="11" fillId="14" borderId="1" xfId="13" applyNumberFormat="1" applyFill="1" applyBorder="1" applyAlignment="1">
      <alignment vertical="top"/>
    </xf>
    <xf numFmtId="0" fontId="11" fillId="14" borderId="6" xfId="13" applyFill="1" applyBorder="1" applyAlignment="1">
      <alignment vertical="top"/>
    </xf>
    <xf numFmtId="9" fontId="11" fillId="14" borderId="1" xfId="13" applyNumberFormat="1" applyFont="1" applyFill="1" applyBorder="1" applyAlignment="1">
      <alignment vertical="top"/>
    </xf>
    <xf numFmtId="0" fontId="11" fillId="18" borderId="1" xfId="13" applyFill="1" applyBorder="1" applyAlignment="1">
      <alignment vertical="top"/>
    </xf>
    <xf numFmtId="0" fontId="11" fillId="15" borderId="5" xfId="13" applyFill="1" applyBorder="1" applyAlignment="1">
      <alignment vertical="top"/>
    </xf>
    <xf numFmtId="0" fontId="11" fillId="15" borderId="1" xfId="13" applyFill="1" applyBorder="1" applyAlignment="1">
      <alignment vertical="top"/>
    </xf>
    <xf numFmtId="0" fontId="11" fillId="15" borderId="1" xfId="13" applyFont="1" applyFill="1" applyBorder="1" applyAlignment="1">
      <alignment vertical="top"/>
    </xf>
    <xf numFmtId="0" fontId="11" fillId="4" borderId="1" xfId="15" applyFont="1" applyBorder="1" applyAlignment="1">
      <alignment horizontal="left" vertical="top"/>
    </xf>
    <xf numFmtId="0" fontId="11" fillId="4" borderId="1" xfId="15" applyBorder="1" applyAlignment="1">
      <alignment vertical="top"/>
    </xf>
    <xf numFmtId="0" fontId="11" fillId="18" borderId="7" xfId="13" applyFont="1" applyFill="1" applyBorder="1" applyAlignment="1">
      <alignment vertical="top"/>
    </xf>
    <xf numFmtId="0" fontId="15" fillId="18" borderId="7" xfId="13" applyFont="1" applyFill="1" applyBorder="1" applyAlignment="1">
      <alignment vertical="top"/>
    </xf>
    <xf numFmtId="0" fontId="15" fillId="12" borderId="7" xfId="13" applyFont="1" applyFill="1" applyBorder="1" applyAlignment="1">
      <alignment vertical="top"/>
    </xf>
    <xf numFmtId="0" fontId="15" fillId="12" borderId="1" xfId="13" applyFont="1" applyFill="1" applyBorder="1" applyAlignment="1">
      <alignment vertical="top"/>
    </xf>
    <xf numFmtId="0" fontId="11" fillId="12" borderId="1" xfId="13" applyFill="1" applyBorder="1" applyAlignment="1">
      <alignment vertical="top"/>
    </xf>
    <xf numFmtId="0" fontId="11" fillId="10" borderId="7" xfId="13" applyFont="1" applyFill="1" applyBorder="1" applyAlignment="1">
      <alignment vertical="top"/>
    </xf>
    <xf numFmtId="0" fontId="15" fillId="10" borderId="7" xfId="13" applyFont="1" applyFill="1" applyBorder="1" applyAlignment="1">
      <alignment vertical="top"/>
    </xf>
    <xf numFmtId="9" fontId="15" fillId="16" borderId="1" xfId="13" applyNumberFormat="1" applyFont="1" applyFill="1" applyBorder="1" applyAlignment="1">
      <alignment vertical="top"/>
    </xf>
    <xf numFmtId="0" fontId="11" fillId="11" borderId="5" xfId="13" applyFill="1" applyBorder="1" applyAlignment="1">
      <alignment vertical="top"/>
    </xf>
    <xf numFmtId="0" fontId="11" fillId="11" borderId="1" xfId="13" applyFont="1" applyFill="1" applyBorder="1" applyAlignment="1">
      <alignment vertical="top"/>
    </xf>
    <xf numFmtId="0" fontId="11" fillId="11" borderId="6" xfId="13" applyFont="1" applyFill="1" applyBorder="1" applyAlignment="1">
      <alignment vertical="top"/>
    </xf>
    <xf numFmtId="0" fontId="11" fillId="11" borderId="1" xfId="13" applyFill="1" applyBorder="1" applyAlignment="1">
      <alignment vertical="top"/>
    </xf>
    <xf numFmtId="0" fontId="15" fillId="18" borderId="1" xfId="13" applyFont="1" applyFill="1" applyBorder="1" applyAlignment="1">
      <alignment vertical="top"/>
    </xf>
    <xf numFmtId="0" fontId="11" fillId="18" borderId="1" xfId="13" applyFont="1" applyFill="1" applyBorder="1" applyAlignment="1">
      <alignment vertical="top"/>
    </xf>
    <xf numFmtId="0" fontId="15" fillId="19" borderId="6" xfId="13" applyFont="1" applyFill="1" applyBorder="1" applyAlignment="1">
      <alignment vertical="top"/>
    </xf>
    <xf numFmtId="0" fontId="0" fillId="0" borderId="1" xfId="0" applyBorder="1" applyAlignment="1">
      <alignment vertical="top"/>
    </xf>
    <xf numFmtId="0" fontId="11" fillId="2" borderId="5" xfId="12" applyFont="1" applyBorder="1" applyAlignment="1">
      <alignment horizontal="left" vertical="top"/>
    </xf>
    <xf numFmtId="0" fontId="11" fillId="19" borderId="12" xfId="13" applyFill="1" applyBorder="1" applyAlignment="1">
      <alignment vertical="top"/>
    </xf>
    <xf numFmtId="0" fontId="0" fillId="0" borderId="1" xfId="0" applyFill="1" applyBorder="1" applyAlignment="1">
      <alignment vertical="top"/>
    </xf>
    <xf numFmtId="0" fontId="11" fillId="2" borderId="0" xfId="12" applyBorder="1" applyAlignment="1">
      <alignment vertical="top"/>
    </xf>
    <xf numFmtId="0" fontId="11" fillId="2" borderId="11" xfId="12" applyFont="1" applyBorder="1" applyAlignment="1">
      <alignment vertical="top"/>
    </xf>
    <xf numFmtId="0" fontId="2" fillId="2" borderId="11" xfId="12" applyFont="1" applyBorder="1" applyAlignment="1">
      <alignment vertical="top"/>
    </xf>
    <xf numFmtId="0" fontId="11" fillId="2" borderId="11" xfId="12" applyBorder="1" applyAlignment="1">
      <alignment vertical="top"/>
    </xf>
    <xf numFmtId="0" fontId="11" fillId="2" borderId="11" xfId="12" applyFont="1" applyBorder="1" applyAlignment="1">
      <alignment horizontal="left" vertical="top"/>
    </xf>
    <xf numFmtId="0" fontId="11" fillId="2" borderId="14" xfId="12" applyFont="1" applyBorder="1" applyAlignment="1">
      <alignment vertical="top"/>
    </xf>
    <xf numFmtId="0" fontId="11" fillId="2" borderId="14" xfId="12" applyFont="1" applyBorder="1" applyAlignment="1">
      <alignment horizontal="left" vertical="top"/>
    </xf>
    <xf numFmtId="0" fontId="11" fillId="10" borderId="15" xfId="13" applyFill="1" applyBorder="1" applyAlignment="1">
      <alignment vertical="top"/>
    </xf>
    <xf numFmtId="0" fontId="11" fillId="12" borderId="12" xfId="13" applyFill="1" applyBorder="1" applyAlignment="1">
      <alignment vertical="top"/>
    </xf>
    <xf numFmtId="0" fontId="15" fillId="16" borderId="15" xfId="13" applyFont="1" applyFill="1" applyBorder="1" applyAlignment="1">
      <alignment vertical="top"/>
    </xf>
    <xf numFmtId="0" fontId="11" fillId="3" borderId="15" xfId="14" applyFont="1" applyBorder="1" applyAlignment="1">
      <alignment horizontal="left" vertical="top"/>
    </xf>
    <xf numFmtId="0" fontId="11" fillId="3" borderId="15" xfId="14" applyFont="1" applyBorder="1" applyAlignment="1">
      <alignment vertical="top"/>
    </xf>
    <xf numFmtId="0" fontId="15" fillId="17" borderId="15" xfId="13" applyFont="1" applyFill="1" applyBorder="1" applyAlignment="1">
      <alignment vertical="top"/>
    </xf>
    <xf numFmtId="0" fontId="11" fillId="17" borderId="9" xfId="13" applyFill="1" applyBorder="1" applyAlignment="1">
      <alignment vertical="top"/>
    </xf>
    <xf numFmtId="0" fontId="15" fillId="11" borderId="9" xfId="13" applyFont="1" applyFill="1" applyBorder="1" applyAlignment="1">
      <alignment vertical="top"/>
    </xf>
    <xf numFmtId="0" fontId="15" fillId="11" borderId="15" xfId="13" applyFont="1" applyFill="1" applyBorder="1" applyAlignment="1">
      <alignment vertical="top"/>
    </xf>
    <xf numFmtId="0" fontId="11" fillId="11" borderId="14" xfId="13" applyFill="1" applyBorder="1" applyAlignment="1">
      <alignment horizontal="right" vertical="top"/>
    </xf>
    <xf numFmtId="0" fontId="15" fillId="11" borderId="15" xfId="13" applyFont="1" applyFill="1" applyBorder="1" applyAlignment="1">
      <alignment horizontal="right" vertical="top"/>
    </xf>
    <xf numFmtId="0" fontId="11" fillId="11" borderId="15" xfId="13" applyFill="1" applyBorder="1" applyAlignment="1">
      <alignment horizontal="right" vertical="top"/>
    </xf>
    <xf numFmtId="0" fontId="15" fillId="11" borderId="14" xfId="13" applyFont="1" applyFill="1" applyBorder="1" applyAlignment="1">
      <alignment vertical="top"/>
    </xf>
    <xf numFmtId="164" fontId="11" fillId="14" borderId="15" xfId="13" applyNumberFormat="1" applyFill="1" applyBorder="1" applyAlignment="1">
      <alignment vertical="top"/>
    </xf>
    <xf numFmtId="0" fontId="11" fillId="14" borderId="15" xfId="13" applyFill="1" applyBorder="1" applyAlignment="1">
      <alignment vertical="top"/>
    </xf>
    <xf numFmtId="9" fontId="11" fillId="14" borderId="15" xfId="13" applyNumberFormat="1" applyFill="1" applyBorder="1" applyAlignment="1">
      <alignment vertical="top"/>
    </xf>
    <xf numFmtId="0" fontId="11" fillId="14" borderId="12" xfId="13" applyFill="1" applyBorder="1" applyAlignment="1">
      <alignment vertical="top"/>
    </xf>
    <xf numFmtId="0" fontId="11" fillId="18" borderId="15" xfId="13" applyFill="1" applyBorder="1" applyAlignment="1">
      <alignment vertical="top"/>
    </xf>
    <xf numFmtId="0" fontId="15" fillId="15" borderId="14" xfId="13" applyFont="1" applyFill="1" applyBorder="1" applyAlignment="1">
      <alignment vertical="top"/>
    </xf>
    <xf numFmtId="0" fontId="15" fillId="15" borderId="15" xfId="13" applyFont="1" applyFill="1" applyBorder="1" applyAlignment="1">
      <alignment vertical="top"/>
    </xf>
    <xf numFmtId="0" fontId="11" fillId="15" borderId="15" xfId="13" applyFill="1" applyBorder="1" applyAlignment="1">
      <alignment vertical="top"/>
    </xf>
    <xf numFmtId="0" fontId="11" fillId="4" borderId="15" xfId="15" applyFont="1" applyBorder="1" applyAlignment="1">
      <alignment horizontal="left" vertical="top"/>
    </xf>
    <xf numFmtId="0" fontId="11" fillId="4" borderId="15" xfId="15" applyBorder="1" applyAlignment="1">
      <alignment vertical="top"/>
    </xf>
    <xf numFmtId="0" fontId="11" fillId="18" borderId="9" xfId="13" applyFont="1" applyFill="1" applyBorder="1" applyAlignment="1">
      <alignment vertical="top"/>
    </xf>
    <xf numFmtId="0" fontId="15" fillId="18" borderId="9" xfId="13" applyFont="1" applyFill="1" applyBorder="1" applyAlignment="1">
      <alignment vertical="top"/>
    </xf>
    <xf numFmtId="0" fontId="15" fillId="12" borderId="9" xfId="13" applyFont="1" applyFill="1" applyBorder="1" applyAlignment="1">
      <alignment vertical="top"/>
    </xf>
    <xf numFmtId="0" fontId="15" fillId="12" borderId="15" xfId="13" applyFont="1" applyFill="1" applyBorder="1" applyAlignment="1">
      <alignment vertical="top"/>
    </xf>
    <xf numFmtId="0" fontId="11" fillId="12" borderId="15" xfId="13" applyFill="1" applyBorder="1" applyAlignment="1">
      <alignment vertical="top"/>
    </xf>
    <xf numFmtId="0" fontId="11" fillId="10" borderId="9" xfId="13" applyFont="1" applyFill="1" applyBorder="1" applyAlignment="1">
      <alignment vertical="top"/>
    </xf>
    <xf numFmtId="0" fontId="15" fillId="10" borderId="9" xfId="13" applyFont="1" applyFill="1" applyBorder="1" applyAlignment="1">
      <alignment vertical="top"/>
    </xf>
    <xf numFmtId="9" fontId="15" fillId="16" borderId="15" xfId="13" applyNumberFormat="1" applyFont="1" applyFill="1" applyBorder="1" applyAlignment="1">
      <alignment vertical="top"/>
    </xf>
    <xf numFmtId="9" fontId="11" fillId="16" borderId="15" xfId="13" applyNumberFormat="1" applyFill="1" applyBorder="1" applyAlignment="1">
      <alignment vertical="top"/>
    </xf>
    <xf numFmtId="0" fontId="11" fillId="11" borderId="14" xfId="13" applyFill="1" applyBorder="1" applyAlignment="1">
      <alignment vertical="top"/>
    </xf>
    <xf numFmtId="0" fontId="11" fillId="11" borderId="15" xfId="13" applyFont="1" applyFill="1" applyBorder="1" applyAlignment="1">
      <alignment vertical="top"/>
    </xf>
    <xf numFmtId="0" fontId="11" fillId="11" borderId="12" xfId="13" applyFont="1" applyFill="1" applyBorder="1" applyAlignment="1">
      <alignment vertical="top"/>
    </xf>
    <xf numFmtId="0" fontId="11" fillId="11" borderId="15" xfId="13" applyFill="1" applyBorder="1" applyAlignment="1">
      <alignment vertical="top"/>
    </xf>
    <xf numFmtId="0" fontId="15" fillId="18" borderId="15" xfId="13" applyFont="1" applyFill="1" applyBorder="1" applyAlignment="1">
      <alignment vertical="top"/>
    </xf>
    <xf numFmtId="0" fontId="11" fillId="18" borderId="15" xfId="13" applyFont="1" applyFill="1" applyBorder="1" applyAlignment="1">
      <alignment vertical="top"/>
    </xf>
    <xf numFmtId="0" fontId="23" fillId="22" borderId="15" xfId="5" applyFont="1" applyBorder="1" applyAlignment="1">
      <alignment vertical="top"/>
    </xf>
    <xf numFmtId="0" fontId="15" fillId="19" borderId="12" xfId="13" applyFont="1" applyFill="1" applyBorder="1" applyAlignment="1">
      <alignment vertical="top"/>
    </xf>
    <xf numFmtId="0" fontId="0" fillId="0" borderId="1" xfId="0" applyBorder="1" applyAlignment="1"/>
    <xf numFmtId="0" fontId="2" fillId="2" borderId="1" xfId="12" applyFont="1" applyBorder="1" applyAlignment="1">
      <alignment vertical="top"/>
    </xf>
    <xf numFmtId="0" fontId="11" fillId="2" borderId="1" xfId="12" applyBorder="1" applyAlignment="1">
      <alignment vertical="top"/>
    </xf>
    <xf numFmtId="0" fontId="11" fillId="2" borderId="1" xfId="12" applyFont="1" applyBorder="1" applyAlignment="1">
      <alignment horizontal="left" vertical="top"/>
    </xf>
    <xf numFmtId="0" fontId="11" fillId="3" borderId="1" xfId="14" applyFont="1" applyBorder="1" applyAlignment="1">
      <alignment vertical="top"/>
    </xf>
    <xf numFmtId="0" fontId="11" fillId="17" borderId="1" xfId="13" applyFill="1" applyBorder="1" applyAlignment="1">
      <alignment vertical="top"/>
    </xf>
    <xf numFmtId="0" fontId="11" fillId="11" borderId="1" xfId="13" applyFill="1" applyBorder="1" applyAlignment="1">
      <alignment horizontal="right" vertical="top"/>
    </xf>
    <xf numFmtId="0" fontId="15" fillId="15" borderId="1" xfId="13" applyFont="1" applyFill="1" applyBorder="1" applyAlignment="1">
      <alignment vertical="top"/>
    </xf>
    <xf numFmtId="0" fontId="11" fillId="10" borderId="1" xfId="13" applyFont="1" applyFill="1" applyBorder="1" applyAlignment="1">
      <alignment vertical="top"/>
    </xf>
    <xf numFmtId="0" fontId="15" fillId="10" borderId="1" xfId="13" applyFont="1" applyFill="1" applyBorder="1" applyAlignment="1">
      <alignment vertical="top"/>
    </xf>
    <xf numFmtId="9" fontId="11" fillId="16" borderId="1" xfId="13" applyNumberFormat="1" applyFill="1" applyBorder="1" applyAlignment="1">
      <alignment vertical="top"/>
    </xf>
    <xf numFmtId="0" fontId="23" fillId="28" borderId="1" xfId="5" applyFont="1" applyFill="1" applyBorder="1" applyAlignment="1">
      <alignment vertical="top"/>
    </xf>
    <xf numFmtId="0" fontId="15" fillId="19" borderId="1" xfId="13" applyFont="1" applyFill="1" applyBorder="1" applyAlignment="1">
      <alignment vertical="top"/>
    </xf>
    <xf numFmtId="0" fontId="11" fillId="2" borderId="7" xfId="12" applyFont="1" applyBorder="1" applyAlignment="1">
      <alignment vertical="top"/>
    </xf>
    <xf numFmtId="0" fontId="11" fillId="2" borderId="3" xfId="12" applyFont="1" applyBorder="1" applyAlignment="1">
      <alignment horizontal="left" vertical="top" wrapText="1"/>
    </xf>
    <xf numFmtId="0" fontId="11" fillId="10" borderId="7" xfId="13" applyFill="1" applyBorder="1" applyAlignment="1">
      <alignment vertical="top" wrapText="1"/>
    </xf>
    <xf numFmtId="0" fontId="11" fillId="10" borderId="7" xfId="13" applyFill="1" applyBorder="1" applyAlignment="1">
      <alignment vertical="top"/>
    </xf>
    <xf numFmtId="0" fontId="11" fillId="12" borderId="2" xfId="13" applyFill="1" applyBorder="1" applyAlignment="1">
      <alignment vertical="top"/>
    </xf>
    <xf numFmtId="0" fontId="15" fillId="16" borderId="7" xfId="13" applyFont="1" applyFill="1" applyBorder="1" applyAlignment="1">
      <alignment vertical="top" wrapText="1"/>
    </xf>
    <xf numFmtId="0" fontId="15" fillId="16" borderId="7" xfId="13" applyFont="1" applyFill="1" applyBorder="1" applyAlignment="1">
      <alignment vertical="top"/>
    </xf>
    <xf numFmtId="0" fontId="11" fillId="3" borderId="7" xfId="14" applyFont="1" applyBorder="1" applyAlignment="1">
      <alignment horizontal="left" vertical="top"/>
    </xf>
    <xf numFmtId="0" fontId="11" fillId="3" borderId="7" xfId="14" applyBorder="1" applyAlignment="1">
      <alignment vertical="top"/>
    </xf>
    <xf numFmtId="0" fontId="11" fillId="11" borderId="3" xfId="13" applyFill="1" applyBorder="1" applyAlignment="1">
      <alignment horizontal="right" vertical="top"/>
    </xf>
    <xf numFmtId="0" fontId="15" fillId="11" borderId="7" xfId="13" applyFont="1" applyFill="1" applyBorder="1" applyAlignment="1">
      <alignment horizontal="right" vertical="top"/>
    </xf>
    <xf numFmtId="164" fontId="11" fillId="14" borderId="7" xfId="13" applyNumberFormat="1" applyFill="1" applyBorder="1" applyAlignment="1">
      <alignment vertical="top"/>
    </xf>
    <xf numFmtId="0" fontId="11" fillId="14" borderId="7" xfId="13" applyFill="1" applyBorder="1" applyAlignment="1">
      <alignment vertical="top"/>
    </xf>
    <xf numFmtId="9" fontId="11" fillId="14" borderId="7" xfId="13" applyNumberFormat="1" applyFill="1" applyBorder="1" applyAlignment="1">
      <alignment vertical="top"/>
    </xf>
    <xf numFmtId="0" fontId="11" fillId="14" borderId="2" xfId="13" applyFill="1" applyBorder="1" applyAlignment="1">
      <alignment vertical="top"/>
    </xf>
    <xf numFmtId="9" fontId="11" fillId="14" borderId="7" xfId="13" applyNumberFormat="1" applyFont="1" applyFill="1" applyBorder="1" applyAlignment="1">
      <alignment vertical="top"/>
    </xf>
    <xf numFmtId="0" fontId="11" fillId="18" borderId="7" xfId="13" applyFill="1" applyBorder="1" applyAlignment="1">
      <alignment vertical="top"/>
    </xf>
    <xf numFmtId="0" fontId="11" fillId="15" borderId="3" xfId="13" applyFill="1" applyBorder="1" applyAlignment="1">
      <alignment vertical="top"/>
    </xf>
    <xf numFmtId="0" fontId="11" fillId="15" borderId="7" xfId="13" applyFill="1" applyBorder="1" applyAlignment="1">
      <alignment vertical="top"/>
    </xf>
    <xf numFmtId="0" fontId="11" fillId="15" borderId="7" xfId="13" applyFont="1" applyFill="1" applyBorder="1" applyAlignment="1">
      <alignment vertical="top"/>
    </xf>
    <xf numFmtId="0" fontId="11" fillId="4" borderId="7" xfId="15" applyFont="1" applyBorder="1" applyAlignment="1">
      <alignment horizontal="left" vertical="top"/>
    </xf>
    <xf numFmtId="0" fontId="11" fillId="4" borderId="7" xfId="15" applyBorder="1" applyAlignment="1">
      <alignment vertical="top"/>
    </xf>
    <xf numFmtId="0" fontId="11" fillId="12" borderId="7" xfId="13" applyFill="1" applyBorder="1" applyAlignment="1">
      <alignment vertical="top"/>
    </xf>
    <xf numFmtId="9" fontId="15" fillId="16" borderId="7" xfId="13" applyNumberFormat="1" applyFont="1" applyFill="1" applyBorder="1" applyAlignment="1">
      <alignment vertical="top"/>
    </xf>
    <xf numFmtId="0" fontId="11" fillId="11" borderId="3" xfId="13" applyFill="1" applyBorder="1" applyAlignment="1">
      <alignment vertical="top"/>
    </xf>
    <xf numFmtId="0" fontId="11" fillId="11" borderId="7" xfId="13" applyFont="1" applyFill="1" applyBorder="1" applyAlignment="1">
      <alignment vertical="top"/>
    </xf>
    <xf numFmtId="0" fontId="11" fillId="11" borderId="2" xfId="13" applyFont="1" applyFill="1" applyBorder="1" applyAlignment="1">
      <alignment vertical="top"/>
    </xf>
    <xf numFmtId="0" fontId="11" fillId="11" borderId="7" xfId="13" applyFill="1" applyBorder="1" applyAlignment="1">
      <alignment vertical="top"/>
    </xf>
    <xf numFmtId="0" fontId="23" fillId="22" borderId="7" xfId="5" applyFont="1" applyBorder="1" applyAlignment="1">
      <alignment vertical="top"/>
    </xf>
    <xf numFmtId="0" fontId="11" fillId="19" borderId="2" xfId="13" applyFill="1" applyBorder="1" applyAlignment="1">
      <alignment vertical="top"/>
    </xf>
    <xf numFmtId="0" fontId="15" fillId="19" borderId="2" xfId="13" applyFont="1" applyFill="1" applyBorder="1" applyAlignment="1">
      <alignment vertical="top"/>
    </xf>
    <xf numFmtId="0" fontId="0" fillId="0" borderId="7" xfId="0" applyBorder="1" applyAlignment="1">
      <alignment vertical="top"/>
    </xf>
    <xf numFmtId="0" fontId="12" fillId="8" borderId="1" xfId="13" applyFont="1" applyFill="1" applyBorder="1"/>
    <xf numFmtId="0" fontId="11" fillId="8" borderId="1" xfId="13" applyFill="1" applyBorder="1"/>
    <xf numFmtId="0" fontId="11" fillId="8" borderId="1" xfId="13" applyFill="1" applyBorder="1" applyAlignment="1"/>
    <xf numFmtId="0" fontId="11" fillId="5" borderId="1" xfId="13" applyFill="1" applyBorder="1"/>
    <xf numFmtId="0" fontId="11" fillId="8" borderId="1" xfId="13" applyFill="1" applyBorder="1" applyProtection="1">
      <protection locked="0"/>
    </xf>
    <xf numFmtId="0" fontId="11" fillId="0" borderId="1" xfId="13" applyBorder="1"/>
    <xf numFmtId="0" fontId="23" fillId="0" borderId="1" xfId="0" applyFont="1" applyBorder="1"/>
    <xf numFmtId="0" fontId="20" fillId="0" borderId="1" xfId="0" applyFont="1" applyBorder="1"/>
    <xf numFmtId="0" fontId="31" fillId="8" borderId="1" xfId="0" applyFont="1" applyFill="1" applyBorder="1"/>
    <xf numFmtId="0" fontId="0" fillId="8" borderId="1" xfId="0" applyFill="1" applyBorder="1" applyAlignment="1"/>
    <xf numFmtId="0" fontId="0" fillId="0" borderId="1" xfId="0" applyFill="1" applyBorder="1" applyAlignment="1"/>
    <xf numFmtId="0" fontId="0" fillId="0" borderId="7" xfId="0" applyFill="1" applyBorder="1"/>
    <xf numFmtId="0" fontId="0" fillId="0" borderId="7" xfId="0" applyBorder="1"/>
    <xf numFmtId="0" fontId="0" fillId="0" borderId="7" xfId="0" applyBorder="1" applyAlignment="1"/>
    <xf numFmtId="0" fontId="11" fillId="0" borderId="7" xfId="13" applyBorder="1"/>
    <xf numFmtId="0" fontId="0" fillId="5" borderId="7" xfId="0" applyFill="1" applyBorder="1"/>
    <xf numFmtId="0" fontId="0" fillId="5" borderId="6" xfId="0" applyFill="1" applyBorder="1"/>
    <xf numFmtId="0" fontId="0" fillId="0" borderId="9" xfId="0" applyFill="1" applyBorder="1"/>
    <xf numFmtId="0" fontId="0" fillId="0" borderId="15" xfId="0" applyFill="1" applyBorder="1"/>
    <xf numFmtId="0" fontId="0" fillId="0" borderId="15" xfId="0" applyBorder="1"/>
    <xf numFmtId="0" fontId="11" fillId="0" borderId="15" xfId="13" applyBorder="1"/>
    <xf numFmtId="0" fontId="15" fillId="8" borderId="1" xfId="13" applyFont="1" applyFill="1" applyBorder="1"/>
    <xf numFmtId="0" fontId="14" fillId="6" borderId="1" xfId="13" applyFont="1" applyFill="1" applyBorder="1" applyAlignment="1">
      <alignment horizontal="center"/>
    </xf>
    <xf numFmtId="0" fontId="14" fillId="6" borderId="1" xfId="13" applyFont="1" applyFill="1" applyBorder="1" applyAlignment="1">
      <alignment horizontal="center" vertical="center"/>
    </xf>
    <xf numFmtId="0" fontId="14" fillId="9" borderId="1" xfId="13" applyFont="1" applyFill="1" applyBorder="1" applyAlignment="1">
      <alignment horizontal="center"/>
    </xf>
    <xf numFmtId="0" fontId="12" fillId="5" borderId="1" xfId="13" applyFont="1" applyFill="1" applyBorder="1"/>
    <xf numFmtId="0" fontId="12" fillId="5" borderId="1" xfId="13" applyFont="1" applyFill="1" applyBorder="1" applyAlignment="1">
      <alignment horizontal="center"/>
    </xf>
    <xf numFmtId="0" fontId="12" fillId="16" borderId="1" xfId="13" applyFont="1" applyFill="1" applyBorder="1" applyAlignment="1">
      <alignment horizontal="center"/>
    </xf>
    <xf numFmtId="0" fontId="12" fillId="6" borderId="15" xfId="13" applyFont="1" applyFill="1" applyBorder="1"/>
    <xf numFmtId="0" fontId="12" fillId="6" borderId="15" xfId="13" applyFont="1" applyFill="1" applyBorder="1" applyAlignment="1">
      <alignment horizontal="center" vertical="center"/>
    </xf>
    <xf numFmtId="0" fontId="12" fillId="9" borderId="15" xfId="13" applyFont="1" applyFill="1" applyBorder="1"/>
    <xf numFmtId="0" fontId="12" fillId="9" borderId="15" xfId="13" applyFont="1" applyFill="1" applyBorder="1" applyAlignment="1"/>
    <xf numFmtId="0" fontId="32" fillId="9" borderId="15" xfId="13" applyFont="1" applyFill="1" applyBorder="1"/>
    <xf numFmtId="0" fontId="12" fillId="7" borderId="15" xfId="13" applyFont="1" applyFill="1" applyBorder="1"/>
    <xf numFmtId="0" fontId="12" fillId="5" borderId="15" xfId="13" applyFont="1" applyFill="1" applyBorder="1"/>
    <xf numFmtId="0" fontId="12" fillId="11" borderId="15" xfId="13" applyFont="1" applyFill="1" applyBorder="1"/>
    <xf numFmtId="0" fontId="12" fillId="10" borderId="15" xfId="13" applyFont="1" applyFill="1" applyBorder="1"/>
    <xf numFmtId="0" fontId="12" fillId="16" borderId="15" xfId="13" applyFont="1" applyFill="1" applyBorder="1"/>
    <xf numFmtId="0" fontId="23" fillId="8" borderId="1" xfId="0" applyFont="1" applyFill="1" applyBorder="1"/>
    <xf numFmtId="0" fontId="23" fillId="0" borderId="1" xfId="0" applyFont="1" applyFill="1" applyBorder="1"/>
    <xf numFmtId="0" fontId="0" fillId="2" borderId="3" xfId="12" applyFont="1" applyBorder="1" applyAlignment="1">
      <alignment vertical="top" wrapText="1"/>
    </xf>
    <xf numFmtId="0" fontId="0" fillId="2" borderId="15" xfId="12" applyFont="1" applyBorder="1" applyAlignment="1">
      <alignment vertical="top"/>
    </xf>
    <xf numFmtId="0" fontId="11" fillId="2" borderId="1" xfId="1" applyBorder="1" applyAlignment="1">
      <alignment vertical="top"/>
    </xf>
    <xf numFmtId="0" fontId="0" fillId="2" borderId="1" xfId="1" applyFont="1" applyBorder="1" applyAlignment="1">
      <alignment horizontal="left" vertical="top"/>
    </xf>
    <xf numFmtId="0" fontId="11" fillId="2" borderId="1" xfId="1" applyFont="1" applyBorder="1" applyAlignment="1">
      <alignment horizontal="left" vertical="top"/>
    </xf>
    <xf numFmtId="0" fontId="0" fillId="19" borderId="1" xfId="0" applyFill="1" applyBorder="1" applyAlignment="1">
      <alignment vertical="top"/>
    </xf>
    <xf numFmtId="0" fontId="15" fillId="19" borderId="1" xfId="0" applyFont="1" applyFill="1" applyBorder="1" applyAlignment="1">
      <alignment vertical="top"/>
    </xf>
    <xf numFmtId="0" fontId="0" fillId="20" borderId="1" xfId="0" applyFill="1" applyBorder="1"/>
    <xf numFmtId="0" fontId="33" fillId="0" borderId="12" xfId="0" applyFont="1" applyFill="1" applyBorder="1" applyAlignment="1">
      <alignment horizontal="center" vertical="center" wrapText="1"/>
    </xf>
    <xf numFmtId="0" fontId="33" fillId="30" borderId="0" xfId="0" applyFont="1" applyFill="1" applyBorder="1" applyAlignment="1">
      <alignment horizontal="left" vertical="center" wrapText="1"/>
    </xf>
    <xf numFmtId="0" fontId="33" fillId="30" borderId="0" xfId="0" applyFont="1" applyFill="1" applyBorder="1" applyAlignment="1">
      <alignment horizontal="center" vertical="center" wrapText="1"/>
    </xf>
    <xf numFmtId="0" fontId="33" fillId="11" borderId="10" xfId="0" applyFont="1" applyFill="1" applyBorder="1" applyAlignment="1">
      <alignment horizontal="center" vertical="top" wrapText="1"/>
    </xf>
    <xf numFmtId="0" fontId="33" fillId="11" borderId="14" xfId="0" applyFont="1" applyFill="1" applyBorder="1" applyAlignment="1">
      <alignment horizontal="left" vertical="center" wrapText="1"/>
    </xf>
    <xf numFmtId="0" fontId="33" fillId="19"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30" borderId="4" xfId="0" applyFont="1" applyFill="1" applyBorder="1" applyAlignment="1">
      <alignment horizontal="center" vertical="center" wrapText="1"/>
    </xf>
    <xf numFmtId="0" fontId="33" fillId="11" borderId="4" xfId="0" applyFont="1" applyFill="1" applyBorder="1" applyAlignment="1">
      <alignment horizontal="center" vertical="top" wrapText="1"/>
    </xf>
    <xf numFmtId="0" fontId="33" fillId="11" borderId="3" xfId="0" applyFont="1" applyFill="1" applyBorder="1" applyAlignment="1">
      <alignment horizontal="left" vertical="center" wrapText="1"/>
    </xf>
    <xf numFmtId="0" fontId="33" fillId="31" borderId="7" xfId="0" applyFont="1" applyFill="1" applyBorder="1" applyAlignment="1">
      <alignment horizontal="center" vertical="center" wrapText="1"/>
    </xf>
    <xf numFmtId="0" fontId="33" fillId="19" borderId="4"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5" fillId="26" borderId="13" xfId="0" applyFont="1" applyFill="1" applyBorder="1" applyAlignment="1">
      <alignment wrapText="1"/>
    </xf>
    <xf numFmtId="0" fontId="35" fillId="26" borderId="2" xfId="0" applyFont="1" applyFill="1" applyBorder="1" applyAlignment="1">
      <alignment wrapText="1"/>
    </xf>
    <xf numFmtId="0" fontId="35" fillId="13" borderId="8" xfId="0" applyFont="1" applyFill="1" applyBorder="1" applyAlignment="1">
      <alignment wrapText="1"/>
    </xf>
    <xf numFmtId="0" fontId="36" fillId="13" borderId="8" xfId="0" applyFont="1" applyFill="1" applyBorder="1" applyAlignment="1">
      <alignment wrapText="1"/>
    </xf>
    <xf numFmtId="0" fontId="35" fillId="13" borderId="5" xfId="0" applyFont="1" applyFill="1" applyBorder="1" applyAlignment="1">
      <alignment wrapText="1"/>
    </xf>
    <xf numFmtId="0" fontId="35" fillId="11" borderId="11" xfId="0" applyFont="1" applyFill="1" applyBorder="1" applyAlignment="1">
      <alignment horizontal="center" wrapText="1"/>
    </xf>
    <xf numFmtId="0" fontId="35" fillId="10" borderId="9" xfId="0" applyFont="1" applyFill="1" applyBorder="1" applyAlignment="1">
      <alignment wrapText="1"/>
    </xf>
    <xf numFmtId="0" fontId="35" fillId="12" borderId="13" xfId="0" applyFont="1" applyFill="1" applyBorder="1" applyAlignment="1">
      <alignment wrapText="1"/>
    </xf>
    <xf numFmtId="0" fontId="35" fillId="16" borderId="6" xfId="0" applyFont="1" applyFill="1" applyBorder="1" applyAlignment="1">
      <alignment wrapText="1"/>
    </xf>
    <xf numFmtId="0" fontId="36" fillId="16" borderId="8" xfId="0" applyFont="1" applyFill="1" applyBorder="1" applyAlignment="1">
      <alignment wrapText="1"/>
    </xf>
    <xf numFmtId="0" fontId="35" fillId="16" borderId="8" xfId="0" applyFont="1" applyFill="1" applyBorder="1" applyAlignment="1">
      <alignment wrapText="1"/>
    </xf>
    <xf numFmtId="0" fontId="36" fillId="16" borderId="8" xfId="0" applyFont="1" applyFill="1" applyBorder="1" applyAlignment="1">
      <alignment horizontal="left" vertical="top" wrapText="1"/>
    </xf>
    <xf numFmtId="0" fontId="36" fillId="16" borderId="5" xfId="0" applyFont="1" applyFill="1" applyBorder="1" applyAlignment="1">
      <alignment wrapText="1"/>
    </xf>
    <xf numFmtId="0" fontId="35" fillId="29" borderId="0" xfId="0" applyFont="1" applyFill="1" applyBorder="1" applyAlignment="1">
      <alignment wrapText="1"/>
    </xf>
    <xf numFmtId="0" fontId="35" fillId="29" borderId="11" xfId="0" applyFont="1" applyFill="1" applyBorder="1" applyAlignment="1">
      <alignment wrapText="1"/>
    </xf>
    <xf numFmtId="0" fontId="35" fillId="30" borderId="11" xfId="0" applyFont="1" applyFill="1" applyBorder="1" applyAlignment="1">
      <alignment wrapText="1"/>
    </xf>
    <xf numFmtId="0" fontId="35" fillId="30" borderId="9" xfId="0" applyFont="1" applyFill="1" applyBorder="1" applyAlignment="1">
      <alignment wrapText="1"/>
    </xf>
    <xf numFmtId="0" fontId="35" fillId="30" borderId="13" xfId="0" applyFont="1" applyFill="1" applyBorder="1" applyAlignment="1">
      <alignment wrapText="1"/>
    </xf>
    <xf numFmtId="0" fontId="35" fillId="17" borderId="13" xfId="0" applyFont="1" applyFill="1" applyBorder="1" applyAlignment="1">
      <alignment wrapText="1"/>
    </xf>
    <xf numFmtId="0" fontId="35" fillId="17" borderId="0" xfId="0" applyFont="1" applyFill="1" applyBorder="1" applyAlignment="1">
      <alignment wrapText="1"/>
    </xf>
    <xf numFmtId="0" fontId="35" fillId="11" borderId="13" xfId="0" applyFont="1" applyFill="1" applyBorder="1" applyAlignment="1">
      <alignment wrapText="1"/>
    </xf>
    <xf numFmtId="0" fontId="35" fillId="11" borderId="0" xfId="0" applyFont="1" applyFill="1" applyBorder="1" applyAlignment="1">
      <alignment wrapText="1"/>
    </xf>
    <xf numFmtId="0" fontId="35" fillId="10" borderId="13" xfId="0" applyFont="1" applyFill="1" applyBorder="1" applyAlignment="1">
      <alignment wrapText="1"/>
    </xf>
    <xf numFmtId="0" fontId="35" fillId="10" borderId="0" xfId="0" applyFont="1" applyFill="1" applyBorder="1" applyAlignment="1">
      <alignment wrapText="1"/>
    </xf>
    <xf numFmtId="0" fontId="35" fillId="18" borderId="13" xfId="0" applyFont="1" applyFill="1" applyBorder="1" applyAlignment="1">
      <alignment wrapText="1"/>
    </xf>
    <xf numFmtId="0" fontId="35" fillId="18" borderId="0" xfId="0" applyFont="1" applyFill="1" applyBorder="1" applyAlignment="1">
      <alignment wrapText="1"/>
    </xf>
    <xf numFmtId="0" fontId="35" fillId="15" borderId="13" xfId="0" applyFont="1" applyFill="1" applyBorder="1" applyAlignment="1">
      <alignment wrapText="1"/>
    </xf>
    <xf numFmtId="0" fontId="35" fillId="15" borderId="0" xfId="0" applyFont="1" applyFill="1" applyBorder="1" applyAlignment="1">
      <alignment wrapText="1"/>
    </xf>
    <xf numFmtId="0" fontId="35" fillId="17" borderId="6" xfId="0" applyFont="1" applyFill="1" applyBorder="1" applyAlignment="1">
      <alignment wrapText="1"/>
    </xf>
    <xf numFmtId="0" fontId="35" fillId="17" borderId="8" xfId="0" applyFont="1" applyFill="1" applyBorder="1" applyAlignment="1">
      <alignment wrapText="1"/>
    </xf>
    <xf numFmtId="0" fontId="35" fillId="17" borderId="5" xfId="0" applyFont="1" applyFill="1" applyBorder="1" applyAlignment="1">
      <alignment wrapText="1"/>
    </xf>
    <xf numFmtId="0" fontId="35" fillId="13" borderId="11" xfId="0" applyFont="1" applyFill="1" applyBorder="1" applyAlignment="1">
      <alignment wrapText="1"/>
    </xf>
    <xf numFmtId="0" fontId="35" fillId="13" borderId="13" xfId="0" applyFont="1" applyFill="1" applyBorder="1" applyAlignment="1">
      <alignment wrapText="1"/>
    </xf>
    <xf numFmtId="0" fontId="35" fillId="11" borderId="13" xfId="0" applyFont="1" applyFill="1" applyBorder="1" applyAlignment="1">
      <alignment horizontal="center" wrapText="1"/>
    </xf>
    <xf numFmtId="0" fontId="35" fillId="11" borderId="0" xfId="0" applyFont="1" applyFill="1" applyBorder="1" applyAlignment="1">
      <alignment horizontal="center" wrapText="1"/>
    </xf>
    <xf numFmtId="0" fontId="35" fillId="11" borderId="0" xfId="0" applyFont="1" applyFill="1" applyBorder="1" applyAlignment="1">
      <alignment horizontal="left" wrapText="1"/>
    </xf>
    <xf numFmtId="0" fontId="35" fillId="14" borderId="0" xfId="0" applyFont="1" applyFill="1" applyBorder="1" applyAlignment="1">
      <alignment wrapText="1"/>
    </xf>
    <xf numFmtId="0" fontId="35" fillId="31" borderId="0" xfId="0" applyFont="1" applyFill="1" applyBorder="1" applyAlignment="1">
      <alignment wrapText="1"/>
    </xf>
    <xf numFmtId="0" fontId="35" fillId="11" borderId="12" xfId="0" applyFont="1" applyFill="1" applyBorder="1" applyAlignment="1">
      <alignment wrapText="1"/>
    </xf>
    <xf numFmtId="0" fontId="35" fillId="11" borderId="10" xfId="0" applyFont="1" applyFill="1" applyBorder="1" applyAlignment="1">
      <alignment wrapText="1"/>
    </xf>
    <xf numFmtId="0" fontId="35" fillId="11" borderId="14" xfId="0" applyFont="1" applyFill="1" applyBorder="1" applyAlignment="1">
      <alignment wrapText="1"/>
    </xf>
    <xf numFmtId="0" fontId="35" fillId="16" borderId="6" xfId="0" applyFont="1" applyFill="1" applyBorder="1" applyAlignment="1">
      <alignment horizontal="center" wrapText="1"/>
    </xf>
    <xf numFmtId="0" fontId="35" fillId="16" borderId="8" xfId="0" applyFont="1" applyFill="1" applyBorder="1" applyAlignment="1">
      <alignment horizontal="center" wrapText="1"/>
    </xf>
    <xf numFmtId="0" fontId="35" fillId="16" borderId="5" xfId="0" applyFont="1" applyFill="1" applyBorder="1" applyAlignment="1">
      <alignment horizontal="center" wrapText="1"/>
    </xf>
    <xf numFmtId="0" fontId="35" fillId="11" borderId="1" xfId="0" applyFont="1" applyFill="1" applyBorder="1" applyAlignment="1">
      <alignment wrapText="1"/>
    </xf>
    <xf numFmtId="0" fontId="35" fillId="29" borderId="9" xfId="0" applyFont="1" applyFill="1" applyBorder="1" applyAlignment="1">
      <alignment wrapText="1"/>
    </xf>
    <xf numFmtId="0" fontId="35" fillId="19" borderId="13" xfId="0" applyFont="1" applyFill="1" applyBorder="1" applyAlignment="1">
      <alignment wrapText="1"/>
    </xf>
    <xf numFmtId="0" fontId="35" fillId="0" borderId="0" xfId="0" applyFont="1" applyFill="1" applyBorder="1" applyAlignment="1">
      <alignment wrapText="1"/>
    </xf>
    <xf numFmtId="0" fontId="34" fillId="26" borderId="12" xfId="1" applyFont="1" applyFill="1" applyBorder="1" applyAlignment="1">
      <alignment vertical="top" wrapText="1"/>
    </xf>
    <xf numFmtId="0" fontId="34" fillId="26" borderId="10" xfId="1" applyFont="1" applyFill="1" applyBorder="1" applyAlignment="1">
      <alignment vertical="top" wrapText="1"/>
    </xf>
    <xf numFmtId="0" fontId="34" fillId="13" borderId="10" xfId="1" applyFont="1" applyFill="1" applyBorder="1" applyAlignment="1">
      <alignment vertical="top" wrapText="1"/>
    </xf>
    <xf numFmtId="0" fontId="34" fillId="13" borderId="0" xfId="1" applyFont="1" applyFill="1" applyBorder="1" applyAlignment="1">
      <alignment vertical="top" wrapText="1"/>
    </xf>
    <xf numFmtId="0" fontId="34" fillId="13" borderId="10" xfId="1" applyFont="1" applyFill="1" applyBorder="1" applyAlignment="1">
      <alignment horizontal="left" vertical="top" wrapText="1"/>
    </xf>
    <xf numFmtId="0" fontId="34" fillId="11" borderId="15" xfId="1" applyFont="1" applyFill="1" applyBorder="1" applyAlignment="1">
      <alignment vertical="top" wrapText="1"/>
    </xf>
    <xf numFmtId="0" fontId="34" fillId="10" borderId="15" xfId="0" applyFont="1" applyFill="1" applyBorder="1" applyAlignment="1">
      <alignment horizontal="left" vertical="top" wrapText="1"/>
    </xf>
    <xf numFmtId="0" fontId="34" fillId="12" borderId="12" xfId="0" applyFont="1" applyFill="1" applyBorder="1" applyAlignment="1">
      <alignment horizontal="left" vertical="top" wrapText="1"/>
    </xf>
    <xf numFmtId="0" fontId="34" fillId="16" borderId="12" xfId="0" applyFont="1" applyFill="1" applyBorder="1" applyAlignment="1">
      <alignment vertical="top" wrapText="1"/>
    </xf>
    <xf numFmtId="0" fontId="34" fillId="16" borderId="10" xfId="0" applyFont="1" applyFill="1" applyBorder="1" applyAlignment="1">
      <alignment vertical="top" wrapText="1"/>
    </xf>
    <xf numFmtId="0" fontId="34" fillId="16" borderId="10" xfId="0" applyFont="1" applyFill="1" applyBorder="1" applyAlignment="1">
      <alignment horizontal="left" vertical="top" wrapText="1"/>
    </xf>
    <xf numFmtId="0" fontId="34" fillId="16" borderId="14" xfId="0" applyFont="1" applyFill="1" applyBorder="1" applyAlignment="1">
      <alignment vertical="top" wrapText="1"/>
    </xf>
    <xf numFmtId="0" fontId="34" fillId="29" borderId="10" xfId="2" applyFont="1" applyFill="1" applyBorder="1" applyAlignment="1">
      <alignment horizontal="left" vertical="top" wrapText="1"/>
    </xf>
    <xf numFmtId="0" fontId="34" fillId="29" borderId="14" xfId="2" applyFont="1" applyFill="1" applyBorder="1" applyAlignment="1">
      <alignment horizontal="left" vertical="top" wrapText="1"/>
    </xf>
    <xf numFmtId="0" fontId="34" fillId="30" borderId="10" xfId="0" applyFont="1" applyFill="1" applyBorder="1" applyAlignment="1">
      <alignment vertical="top" wrapText="1"/>
    </xf>
    <xf numFmtId="0" fontId="34" fillId="17" borderId="12" xfId="0" applyFont="1" applyFill="1" applyBorder="1" applyAlignment="1">
      <alignment vertical="top" wrapText="1"/>
    </xf>
    <xf numFmtId="0" fontId="34" fillId="17" borderId="10" xfId="0" applyFont="1" applyFill="1" applyBorder="1" applyAlignment="1">
      <alignment vertical="top" wrapText="1"/>
    </xf>
    <xf numFmtId="0" fontId="34" fillId="11" borderId="12" xfId="0" applyFont="1" applyFill="1" applyBorder="1" applyAlignment="1">
      <alignment vertical="top" wrapText="1"/>
    </xf>
    <xf numFmtId="0" fontId="34" fillId="11" borderId="10" xfId="0" applyFont="1" applyFill="1" applyBorder="1" applyAlignment="1">
      <alignment vertical="top" wrapText="1"/>
    </xf>
    <xf numFmtId="0" fontId="34" fillId="10" borderId="12" xfId="0" applyFont="1" applyFill="1" applyBorder="1" applyAlignment="1">
      <alignment vertical="top" wrapText="1"/>
    </xf>
    <xf numFmtId="0" fontId="34" fillId="10" borderId="10" xfId="0" applyFont="1" applyFill="1" applyBorder="1" applyAlignment="1">
      <alignment vertical="top" wrapText="1"/>
    </xf>
    <xf numFmtId="0" fontId="34" fillId="18" borderId="12" xfId="0" applyFont="1" applyFill="1" applyBorder="1" applyAlignment="1">
      <alignment vertical="top" wrapText="1"/>
    </xf>
    <xf numFmtId="0" fontId="34" fillId="18" borderId="10" xfId="0" applyFont="1" applyFill="1" applyBorder="1" applyAlignment="1">
      <alignment vertical="top" wrapText="1"/>
    </xf>
    <xf numFmtId="0" fontId="34" fillId="15" borderId="12" xfId="0" applyFont="1" applyFill="1" applyBorder="1" applyAlignment="1">
      <alignment vertical="top" wrapText="1"/>
    </xf>
    <xf numFmtId="0" fontId="34" fillId="15" borderId="10" xfId="0" applyFont="1" applyFill="1" applyBorder="1" applyAlignment="1">
      <alignment vertical="top" wrapText="1"/>
    </xf>
    <xf numFmtId="0" fontId="34" fillId="15" borderId="14" xfId="0" applyFont="1" applyFill="1" applyBorder="1" applyAlignment="1">
      <alignment vertical="top" wrapText="1"/>
    </xf>
    <xf numFmtId="0" fontId="34" fillId="13" borderId="10" xfId="0" applyFont="1" applyFill="1" applyBorder="1" applyAlignment="1">
      <alignment vertical="top" wrapText="1"/>
    </xf>
    <xf numFmtId="0" fontId="34" fillId="11" borderId="12" xfId="0" applyFont="1" applyFill="1" applyBorder="1" applyAlignment="1">
      <alignment horizontal="center" vertical="top" wrapText="1"/>
    </xf>
    <xf numFmtId="0" fontId="34" fillId="11" borderId="10" xfId="0" applyFont="1" applyFill="1" applyBorder="1" applyAlignment="1">
      <alignment horizontal="center" vertical="top" wrapText="1"/>
    </xf>
    <xf numFmtId="0" fontId="35" fillId="11" borderId="10" xfId="0" applyFont="1" applyFill="1" applyBorder="1" applyAlignment="1">
      <alignment horizontal="center" vertical="top" wrapText="1"/>
    </xf>
    <xf numFmtId="0" fontId="34" fillId="11" borderId="10" xfId="0" applyFont="1" applyFill="1" applyBorder="1" applyAlignment="1">
      <alignment horizontal="left" vertical="top" wrapText="1"/>
    </xf>
    <xf numFmtId="0" fontId="34" fillId="14" borderId="10" xfId="0" applyFont="1" applyFill="1" applyBorder="1" applyAlignment="1">
      <alignment vertical="top" wrapText="1"/>
    </xf>
    <xf numFmtId="0" fontId="34" fillId="14" borderId="10" xfId="0" applyFont="1" applyFill="1" applyBorder="1" applyAlignment="1">
      <alignment horizontal="left" vertical="top" wrapText="1"/>
    </xf>
    <xf numFmtId="164" fontId="34" fillId="31" borderId="10" xfId="0" applyNumberFormat="1" applyFont="1" applyFill="1" applyBorder="1" applyAlignment="1">
      <alignment horizontal="left" vertical="top" wrapText="1"/>
    </xf>
    <xf numFmtId="0" fontId="34" fillId="11" borderId="10" xfId="3" applyFont="1" applyFill="1" applyBorder="1" applyAlignment="1">
      <alignment horizontal="left" vertical="top" wrapText="1"/>
    </xf>
    <xf numFmtId="0" fontId="34" fillId="11" borderId="14" xfId="3" applyFont="1" applyFill="1" applyBorder="1" applyAlignment="1">
      <alignment vertical="top" wrapText="1"/>
    </xf>
    <xf numFmtId="0" fontId="34" fillId="18" borderId="14" xfId="0" applyFont="1" applyFill="1" applyBorder="1" applyAlignment="1">
      <alignment vertical="top" wrapText="1"/>
    </xf>
    <xf numFmtId="9" fontId="34" fillId="16" borderId="10" xfId="0" applyNumberFormat="1" applyFont="1" applyFill="1" applyBorder="1" applyAlignment="1">
      <alignment horizontal="center" vertical="top" wrapText="1"/>
    </xf>
    <xf numFmtId="0" fontId="34" fillId="16" borderId="10" xfId="0" applyFont="1" applyFill="1" applyBorder="1" applyAlignment="1">
      <alignment horizontal="center" vertical="top" wrapText="1"/>
    </xf>
    <xf numFmtId="0" fontId="34" fillId="29" borderId="10" xfId="0" applyFont="1" applyFill="1" applyBorder="1" applyAlignment="1">
      <alignment vertical="top" wrapText="1"/>
    </xf>
    <xf numFmtId="0" fontId="34" fillId="19" borderId="10" xfId="0" applyFont="1" applyFill="1" applyBorder="1" applyAlignment="1">
      <alignment vertical="top" wrapText="1"/>
    </xf>
    <xf numFmtId="0" fontId="34" fillId="0" borderId="10" xfId="0" applyFont="1" applyFill="1" applyBorder="1" applyAlignment="1">
      <alignment horizontal="left" vertical="top" wrapText="1"/>
    </xf>
    <xf numFmtId="0" fontId="34" fillId="8" borderId="10" xfId="0" applyFont="1" applyFill="1" applyBorder="1" applyAlignment="1">
      <alignment horizontal="left" vertical="top" wrapText="1"/>
    </xf>
    <xf numFmtId="0" fontId="34" fillId="26" borderId="6" xfId="1" applyFont="1" applyFill="1" applyBorder="1" applyAlignment="1">
      <alignment vertical="top" wrapText="1"/>
    </xf>
    <xf numFmtId="0" fontId="34" fillId="26" borderId="8" xfId="1" applyFont="1" applyFill="1" applyBorder="1" applyAlignment="1">
      <alignment vertical="top" wrapText="1"/>
    </xf>
    <xf numFmtId="0" fontId="34" fillId="13" borderId="8" xfId="1" applyFont="1" applyFill="1" applyBorder="1" applyAlignment="1">
      <alignment vertical="top" wrapText="1"/>
    </xf>
    <xf numFmtId="0" fontId="34" fillId="13" borderId="8" xfId="1" applyFont="1" applyFill="1" applyBorder="1" applyAlignment="1">
      <alignment horizontal="left" vertical="top" wrapText="1"/>
    </xf>
    <xf numFmtId="0" fontId="34" fillId="11" borderId="1" xfId="1" applyFont="1" applyFill="1" applyBorder="1" applyAlignment="1">
      <alignment horizontal="left" vertical="top" wrapText="1"/>
    </xf>
    <xf numFmtId="0" fontId="34" fillId="10" borderId="1" xfId="0" applyFont="1" applyFill="1" applyBorder="1" applyAlignment="1">
      <alignment vertical="top" wrapText="1"/>
    </xf>
    <xf numFmtId="0" fontId="34" fillId="12" borderId="6" xfId="0" applyFont="1" applyFill="1" applyBorder="1" applyAlignment="1">
      <alignment vertical="top" wrapText="1"/>
    </xf>
    <xf numFmtId="0" fontId="37" fillId="16" borderId="6" xfId="0" applyFont="1" applyFill="1" applyBorder="1" applyAlignment="1">
      <alignment vertical="top" wrapText="1"/>
    </xf>
    <xf numFmtId="0" fontId="37" fillId="16" borderId="8" xfId="0" applyFont="1" applyFill="1" applyBorder="1" applyAlignment="1">
      <alignment vertical="top" wrapText="1"/>
    </xf>
    <xf numFmtId="0" fontId="37" fillId="16" borderId="8" xfId="0" applyFont="1" applyFill="1" applyBorder="1" applyAlignment="1">
      <alignment horizontal="left" vertical="top" wrapText="1"/>
    </xf>
    <xf numFmtId="0" fontId="34" fillId="16" borderId="8" xfId="0" applyFont="1" applyFill="1" applyBorder="1" applyAlignment="1">
      <alignment vertical="top" wrapText="1"/>
    </xf>
    <xf numFmtId="0" fontId="34" fillId="16" borderId="5" xfId="0" applyFont="1" applyFill="1" applyBorder="1" applyAlignment="1">
      <alignment vertical="top" wrapText="1"/>
    </xf>
    <xf numFmtId="0" fontId="34" fillId="29" borderId="8" xfId="0" applyFont="1" applyFill="1" applyBorder="1" applyAlignment="1">
      <alignment vertical="top" wrapText="1"/>
    </xf>
    <xf numFmtId="0" fontId="34" fillId="29" borderId="8" xfId="2" applyFont="1" applyFill="1" applyBorder="1" applyAlignment="1">
      <alignment horizontal="left" vertical="top" wrapText="1"/>
    </xf>
    <xf numFmtId="0" fontId="34" fillId="29" borderId="5" xfId="2" applyFont="1" applyFill="1" applyBorder="1" applyAlignment="1">
      <alignment horizontal="left" vertical="top" wrapText="1"/>
    </xf>
    <xf numFmtId="0" fontId="34" fillId="30" borderId="8" xfId="0" applyFont="1" applyFill="1" applyBorder="1" applyAlignment="1">
      <alignment vertical="top" wrapText="1"/>
    </xf>
    <xf numFmtId="0" fontId="37" fillId="17" borderId="6" xfId="0" applyFont="1" applyFill="1" applyBorder="1" applyAlignment="1">
      <alignment vertical="top" wrapText="1"/>
    </xf>
    <xf numFmtId="0" fontId="37" fillId="17" borderId="8" xfId="0" applyFont="1" applyFill="1" applyBorder="1" applyAlignment="1">
      <alignment vertical="top" wrapText="1"/>
    </xf>
    <xf numFmtId="0" fontId="37" fillId="11" borderId="6" xfId="0" applyFont="1" applyFill="1" applyBorder="1" applyAlignment="1">
      <alignment vertical="top" wrapText="1"/>
    </xf>
    <xf numFmtId="0" fontId="37" fillId="11" borderId="8" xfId="0" applyFont="1" applyFill="1" applyBorder="1" applyAlignment="1">
      <alignment vertical="top" wrapText="1"/>
    </xf>
    <xf numFmtId="0" fontId="37" fillId="10" borderId="6" xfId="0" applyFont="1" applyFill="1" applyBorder="1" applyAlignment="1">
      <alignment vertical="top" wrapText="1"/>
    </xf>
    <xf numFmtId="0" fontId="37" fillId="10" borderId="8" xfId="0" applyFont="1" applyFill="1" applyBorder="1" applyAlignment="1">
      <alignment vertical="top" wrapText="1"/>
    </xf>
    <xf numFmtId="0" fontId="37" fillId="18" borderId="6" xfId="0" applyFont="1" applyFill="1" applyBorder="1" applyAlignment="1">
      <alignment vertical="top" wrapText="1"/>
    </xf>
    <xf numFmtId="0" fontId="37" fillId="18" borderId="8" xfId="0" applyFont="1" applyFill="1" applyBorder="1" applyAlignment="1">
      <alignment vertical="top" wrapText="1"/>
    </xf>
    <xf numFmtId="0" fontId="37" fillId="15" borderId="6" xfId="0" applyFont="1" applyFill="1" applyBorder="1" applyAlignment="1">
      <alignment vertical="top" wrapText="1"/>
    </xf>
    <xf numFmtId="0" fontId="37" fillId="15" borderId="8" xfId="0" applyFont="1" applyFill="1" applyBorder="1" applyAlignment="1">
      <alignment vertical="top" wrapText="1"/>
    </xf>
    <xf numFmtId="0" fontId="37" fillId="15" borderId="5" xfId="0" applyFont="1" applyFill="1" applyBorder="1" applyAlignment="1">
      <alignment vertical="top" wrapText="1"/>
    </xf>
    <xf numFmtId="0" fontId="37" fillId="13" borderId="8" xfId="0" applyFont="1" applyFill="1" applyBorder="1" applyAlignment="1">
      <alignment vertical="top" wrapText="1"/>
    </xf>
    <xf numFmtId="0" fontId="34" fillId="11" borderId="6" xfId="0" applyFont="1" applyFill="1" applyBorder="1" applyAlignment="1">
      <alignment horizontal="center" vertical="top" wrapText="1"/>
    </xf>
    <xf numFmtId="0" fontId="34" fillId="11" borderId="8" xfId="0" applyFont="1" applyFill="1" applyBorder="1" applyAlignment="1">
      <alignment horizontal="center" vertical="top" wrapText="1"/>
    </xf>
    <xf numFmtId="0" fontId="35" fillId="11" borderId="8" xfId="0" applyFont="1" applyFill="1" applyBorder="1" applyAlignment="1">
      <alignment horizontal="center" vertical="top" wrapText="1"/>
    </xf>
    <xf numFmtId="0" fontId="34" fillId="11" borderId="8" xfId="0" applyFont="1" applyFill="1" applyBorder="1" applyAlignment="1">
      <alignment horizontal="left" vertical="top" wrapText="1"/>
    </xf>
    <xf numFmtId="0" fontId="34" fillId="14" borderId="8" xfId="0" applyFont="1" applyFill="1" applyBorder="1" applyAlignment="1">
      <alignment vertical="top" wrapText="1"/>
    </xf>
    <xf numFmtId="0" fontId="34" fillId="31" borderId="8" xfId="0" applyFont="1" applyFill="1" applyBorder="1" applyAlignment="1">
      <alignment vertical="top" wrapText="1"/>
    </xf>
    <xf numFmtId="0" fontId="34" fillId="18" borderId="6" xfId="0" applyFont="1" applyFill="1" applyBorder="1" applyAlignment="1">
      <alignment vertical="top" wrapText="1"/>
    </xf>
    <xf numFmtId="0" fontId="34" fillId="11" borderId="8" xfId="0" applyFont="1" applyFill="1" applyBorder="1" applyAlignment="1">
      <alignment vertical="top" wrapText="1"/>
    </xf>
    <xf numFmtId="0" fontId="34" fillId="11" borderId="5" xfId="0" applyFont="1" applyFill="1" applyBorder="1" applyAlignment="1">
      <alignment vertical="top" wrapText="1"/>
    </xf>
    <xf numFmtId="0" fontId="34" fillId="18" borderId="5" xfId="0" applyFont="1" applyFill="1" applyBorder="1" applyAlignment="1">
      <alignment vertical="top" wrapText="1"/>
    </xf>
    <xf numFmtId="9" fontId="34" fillId="16" borderId="8" xfId="0" applyNumberFormat="1" applyFont="1" applyFill="1" applyBorder="1" applyAlignment="1">
      <alignment horizontal="center" vertical="top" wrapText="1"/>
    </xf>
    <xf numFmtId="0" fontId="37" fillId="16" borderId="8" xfId="0" applyFont="1" applyFill="1" applyBorder="1" applyAlignment="1">
      <alignment horizontal="center" vertical="top" wrapText="1"/>
    </xf>
    <xf numFmtId="0" fontId="34" fillId="19" borderId="8" xfId="0" applyFont="1" applyFill="1" applyBorder="1" applyAlignment="1">
      <alignment vertical="top" wrapText="1"/>
    </xf>
    <xf numFmtId="0" fontId="34" fillId="0" borderId="8" xfId="0" applyFont="1" applyFill="1" applyBorder="1" applyAlignment="1">
      <alignment wrapText="1"/>
    </xf>
    <xf numFmtId="0" fontId="37" fillId="16" borderId="5" xfId="0" applyFont="1" applyFill="1" applyBorder="1" applyAlignment="1">
      <alignment vertical="top" wrapText="1"/>
    </xf>
    <xf numFmtId="0" fontId="37" fillId="29" borderId="8" xfId="0" applyFont="1" applyFill="1" applyBorder="1" applyAlignment="1">
      <alignment vertical="top" wrapText="1"/>
    </xf>
    <xf numFmtId="0" fontId="37" fillId="29" borderId="5" xfId="0" applyFont="1" applyFill="1" applyBorder="1" applyAlignment="1">
      <alignment vertical="top" wrapText="1"/>
    </xf>
    <xf numFmtId="0" fontId="37" fillId="30" borderId="8" xfId="0" applyFont="1" applyFill="1" applyBorder="1" applyAlignment="1">
      <alignment vertical="top" wrapText="1"/>
    </xf>
    <xf numFmtId="0" fontId="37" fillId="11" borderId="6" xfId="0" applyFont="1" applyFill="1" applyBorder="1" applyAlignment="1">
      <alignment horizontal="center" vertical="top" wrapText="1"/>
    </xf>
    <xf numFmtId="0" fontId="37" fillId="11" borderId="8" xfId="0" applyFont="1" applyFill="1" applyBorder="1" applyAlignment="1">
      <alignment horizontal="center" vertical="top" wrapText="1"/>
    </xf>
    <xf numFmtId="0" fontId="37" fillId="11" borderId="8" xfId="0" applyFont="1" applyFill="1" applyBorder="1" applyAlignment="1">
      <alignment horizontal="left" vertical="top" wrapText="1"/>
    </xf>
    <xf numFmtId="164" fontId="34" fillId="14" borderId="8" xfId="0" applyNumberFormat="1" applyFont="1" applyFill="1" applyBorder="1" applyAlignment="1">
      <alignment vertical="top" wrapText="1"/>
    </xf>
    <xf numFmtId="164" fontId="37" fillId="31" borderId="8" xfId="0" applyNumberFormat="1" applyFont="1" applyFill="1" applyBorder="1" applyAlignment="1">
      <alignment vertical="top" wrapText="1"/>
    </xf>
    <xf numFmtId="0" fontId="34" fillId="11" borderId="8" xfId="3" applyFont="1" applyFill="1" applyBorder="1" applyAlignment="1">
      <alignment horizontal="left" vertical="top" wrapText="1"/>
    </xf>
    <xf numFmtId="0" fontId="34" fillId="11" borderId="5" xfId="3" applyFont="1" applyFill="1" applyBorder="1" applyAlignment="1">
      <alignment vertical="top" wrapText="1"/>
    </xf>
    <xf numFmtId="0" fontId="34" fillId="18" borderId="8" xfId="0" applyFont="1" applyFill="1" applyBorder="1" applyAlignment="1">
      <alignment vertical="top" wrapText="1"/>
    </xf>
    <xf numFmtId="9" fontId="37" fillId="16" borderId="8" xfId="0" applyNumberFormat="1" applyFont="1" applyFill="1" applyBorder="1" applyAlignment="1">
      <alignment horizontal="center" vertical="top" wrapText="1"/>
    </xf>
    <xf numFmtId="0" fontId="34" fillId="16" borderId="8" xfId="0" applyFont="1" applyFill="1" applyBorder="1" applyAlignment="1">
      <alignment horizontal="center" vertical="top" wrapText="1"/>
    </xf>
    <xf numFmtId="0" fontId="37" fillId="19" borderId="8" xfId="0" applyFont="1" applyFill="1" applyBorder="1" applyAlignment="1">
      <alignment vertical="top" wrapText="1"/>
    </xf>
    <xf numFmtId="0" fontId="34" fillId="0" borderId="8" xfId="0" applyFont="1" applyFill="1" applyBorder="1" applyAlignment="1">
      <alignment horizontal="left" vertical="top" wrapText="1"/>
    </xf>
    <xf numFmtId="0" fontId="37" fillId="0" borderId="6" xfId="0" applyFont="1" applyFill="1" applyBorder="1" applyAlignment="1">
      <alignment vertical="top" wrapText="1"/>
    </xf>
    <xf numFmtId="0" fontId="37" fillId="0" borderId="8" xfId="0" applyFont="1" applyFill="1" applyBorder="1" applyAlignment="1">
      <alignment vertical="top" wrapText="1"/>
    </xf>
    <xf numFmtId="0" fontId="37" fillId="13" borderId="0" xfId="0" applyFont="1" applyFill="1" applyBorder="1" applyAlignment="1">
      <alignment vertical="top" wrapText="1"/>
    </xf>
    <xf numFmtId="0" fontId="34" fillId="0" borderId="8" xfId="0" applyFont="1" applyFill="1" applyBorder="1" applyAlignment="1">
      <alignment vertical="top" wrapText="1"/>
    </xf>
    <xf numFmtId="0" fontId="34" fillId="0" borderId="6" xfId="0" applyFont="1" applyBorder="1" applyAlignment="1">
      <alignment horizontal="left" vertical="top" wrapText="1"/>
    </xf>
    <xf numFmtId="0" fontId="34" fillId="0" borderId="8" xfId="0" applyFont="1" applyBorder="1" applyAlignment="1">
      <alignment horizontal="left" vertical="top" wrapText="1"/>
    </xf>
    <xf numFmtId="0" fontId="34" fillId="13" borderId="8" xfId="0" applyFont="1" applyFill="1" applyBorder="1" applyAlignment="1">
      <alignment horizontal="left" vertical="top" wrapText="1"/>
    </xf>
    <xf numFmtId="0" fontId="34" fillId="13" borderId="8" xfId="9" applyFont="1" applyFill="1" applyBorder="1" applyAlignment="1" applyProtection="1">
      <alignment horizontal="left" vertical="top" wrapText="1"/>
    </xf>
    <xf numFmtId="0" fontId="34" fillId="10" borderId="1" xfId="0" applyFont="1" applyFill="1" applyBorder="1" applyAlignment="1">
      <alignment horizontal="left" vertical="top" wrapText="1"/>
    </xf>
    <xf numFmtId="0" fontId="34" fillId="12" borderId="6" xfId="0" applyFont="1" applyFill="1" applyBorder="1" applyAlignment="1">
      <alignment horizontal="left" vertical="top" wrapText="1"/>
    </xf>
    <xf numFmtId="0" fontId="34" fillId="16" borderId="6" xfId="0" applyFont="1" applyFill="1" applyBorder="1" applyAlignment="1">
      <alignment horizontal="left" vertical="top" wrapText="1"/>
    </xf>
    <xf numFmtId="0" fontId="34" fillId="16" borderId="8" xfId="0" applyFont="1" applyFill="1" applyBorder="1" applyAlignment="1">
      <alignment horizontal="left" vertical="top" wrapText="1"/>
    </xf>
    <xf numFmtId="0" fontId="34" fillId="16" borderId="5" xfId="0" applyFont="1" applyFill="1" applyBorder="1" applyAlignment="1">
      <alignment horizontal="left" vertical="top" wrapText="1"/>
    </xf>
    <xf numFmtId="0" fontId="34" fillId="8" borderId="8" xfId="0" applyFont="1" applyFill="1" applyBorder="1" applyAlignment="1">
      <alignment horizontal="left" vertical="top" wrapText="1"/>
    </xf>
    <xf numFmtId="0" fontId="34" fillId="17" borderId="6" xfId="0" applyFont="1" applyFill="1" applyBorder="1" applyAlignment="1">
      <alignment horizontal="left" vertical="top" wrapText="1"/>
    </xf>
    <xf numFmtId="0" fontId="34" fillId="17" borderId="8" xfId="0" applyFont="1" applyFill="1" applyBorder="1" applyAlignment="1">
      <alignment horizontal="left" vertical="top" wrapText="1"/>
    </xf>
    <xf numFmtId="0" fontId="34" fillId="11" borderId="6" xfId="0" applyFont="1" applyFill="1" applyBorder="1" applyAlignment="1">
      <alignment horizontal="left" vertical="top" wrapText="1"/>
    </xf>
    <xf numFmtId="0" fontId="34" fillId="10" borderId="6" xfId="0" applyFont="1" applyFill="1" applyBorder="1" applyAlignment="1">
      <alignment horizontal="left" vertical="top" wrapText="1"/>
    </xf>
    <xf numFmtId="0" fontId="34" fillId="10" borderId="8" xfId="0" applyFont="1" applyFill="1" applyBorder="1" applyAlignment="1">
      <alignment horizontal="left" vertical="top" wrapText="1"/>
    </xf>
    <xf numFmtId="0" fontId="34" fillId="18" borderId="6" xfId="0" applyFont="1" applyFill="1" applyBorder="1" applyAlignment="1">
      <alignment horizontal="left" vertical="top" wrapText="1"/>
    </xf>
    <xf numFmtId="0" fontId="34" fillId="18" borderId="8" xfId="0" applyFont="1" applyFill="1" applyBorder="1" applyAlignment="1">
      <alignment horizontal="left" vertical="top" wrapText="1"/>
    </xf>
    <xf numFmtId="0" fontId="34" fillId="15" borderId="6" xfId="0" applyFont="1" applyFill="1" applyBorder="1" applyAlignment="1">
      <alignment horizontal="left" vertical="top" wrapText="1"/>
    </xf>
    <xf numFmtId="0" fontId="34" fillId="15" borderId="8" xfId="0" applyFont="1" applyFill="1" applyBorder="1" applyAlignment="1">
      <alignment horizontal="left" vertical="top" wrapText="1"/>
    </xf>
    <xf numFmtId="0" fontId="34" fillId="15" borderId="5" xfId="0" applyFont="1" applyFill="1" applyBorder="1" applyAlignment="1">
      <alignment horizontal="left" vertical="top" wrapText="1"/>
    </xf>
    <xf numFmtId="0" fontId="34" fillId="14" borderId="8" xfId="0" applyFont="1" applyFill="1" applyBorder="1" applyAlignment="1">
      <alignment horizontal="left" vertical="top" wrapText="1"/>
    </xf>
    <xf numFmtId="164" fontId="34" fillId="14" borderId="8" xfId="0" applyNumberFormat="1" applyFont="1" applyFill="1" applyBorder="1" applyAlignment="1">
      <alignment horizontal="left" vertical="top" wrapText="1"/>
    </xf>
    <xf numFmtId="164" fontId="37" fillId="31" borderId="8" xfId="0" applyNumberFormat="1" applyFont="1" applyFill="1" applyBorder="1" applyAlignment="1">
      <alignment horizontal="left" vertical="top" wrapText="1"/>
    </xf>
    <xf numFmtId="0" fontId="34" fillId="11" borderId="5" xfId="3" applyFont="1" applyFill="1" applyBorder="1" applyAlignment="1">
      <alignment horizontal="left" vertical="top" wrapText="1"/>
    </xf>
    <xf numFmtId="0" fontId="37" fillId="18" borderId="8" xfId="0" applyFont="1" applyFill="1" applyBorder="1" applyAlignment="1">
      <alignment horizontal="left" vertical="top" wrapText="1"/>
    </xf>
    <xf numFmtId="0" fontId="34" fillId="18" borderId="5" xfId="0" applyFont="1" applyFill="1" applyBorder="1" applyAlignment="1">
      <alignment horizontal="left" vertical="top" wrapText="1"/>
    </xf>
    <xf numFmtId="0" fontId="34" fillId="29" borderId="8" xfId="0" applyFont="1" applyFill="1" applyBorder="1" applyAlignment="1">
      <alignment horizontal="left" vertical="top" wrapText="1"/>
    </xf>
    <xf numFmtId="0" fontId="34" fillId="19" borderId="8" xfId="0" applyFont="1" applyFill="1" applyBorder="1" applyAlignment="1">
      <alignment horizontal="left" vertical="top" wrapText="1"/>
    </xf>
    <xf numFmtId="0" fontId="34" fillId="11" borderId="1" xfId="1" applyFont="1" applyFill="1" applyBorder="1" applyAlignment="1">
      <alignment vertical="top" wrapText="1"/>
    </xf>
    <xf numFmtId="0" fontId="34" fillId="16" borderId="6" xfId="0" applyFont="1" applyFill="1" applyBorder="1" applyAlignment="1">
      <alignment vertical="top" wrapText="1"/>
    </xf>
    <xf numFmtId="0" fontId="34" fillId="17" borderId="6" xfId="0" applyFont="1" applyFill="1" applyBorder="1" applyAlignment="1">
      <alignment vertical="top" wrapText="1"/>
    </xf>
    <xf numFmtId="0" fontId="34" fillId="17" borderId="8" xfId="0" applyFont="1" applyFill="1" applyBorder="1" applyAlignment="1">
      <alignment vertical="top" wrapText="1"/>
    </xf>
    <xf numFmtId="0" fontId="34" fillId="11" borderId="6" xfId="0" applyFont="1" applyFill="1" applyBorder="1" applyAlignment="1">
      <alignment vertical="top" wrapText="1"/>
    </xf>
    <xf numFmtId="0" fontId="34" fillId="10" borderId="6" xfId="0" applyFont="1" applyFill="1" applyBorder="1" applyAlignment="1">
      <alignment vertical="top" wrapText="1"/>
    </xf>
    <xf numFmtId="0" fontId="34" fillId="10" borderId="8" xfId="0" applyFont="1" applyFill="1" applyBorder="1" applyAlignment="1">
      <alignment vertical="top" wrapText="1"/>
    </xf>
    <xf numFmtId="0" fontId="34" fillId="15" borderId="6" xfId="0" applyFont="1" applyFill="1" applyBorder="1" applyAlignment="1">
      <alignment vertical="top" wrapText="1"/>
    </xf>
    <xf numFmtId="0" fontId="34" fillId="15" borderId="8" xfId="0" applyFont="1" applyFill="1" applyBorder="1" applyAlignment="1">
      <alignment vertical="top" wrapText="1"/>
    </xf>
    <xf numFmtId="0" fontId="34" fillId="15" borderId="5" xfId="0" applyFont="1" applyFill="1" applyBorder="1" applyAlignment="1">
      <alignment vertical="top" wrapText="1"/>
    </xf>
    <xf numFmtId="0" fontId="34" fillId="13" borderId="8" xfId="0" applyFont="1" applyFill="1" applyBorder="1" applyAlignment="1">
      <alignment vertical="top" wrapText="1"/>
    </xf>
    <xf numFmtId="0" fontId="34" fillId="0" borderId="8" xfId="1" applyFont="1" applyFill="1" applyBorder="1" applyAlignment="1">
      <alignment vertical="top" wrapText="1"/>
    </xf>
    <xf numFmtId="0" fontId="39" fillId="0" borderId="8" xfId="0" applyFont="1" applyFill="1" applyBorder="1" applyAlignment="1">
      <alignment vertical="top" wrapText="1"/>
    </xf>
    <xf numFmtId="0" fontId="37" fillId="16" borderId="6" xfId="0" applyFont="1" applyFill="1" applyBorder="1" applyAlignment="1">
      <alignment horizontal="left" vertical="top" wrapText="1"/>
    </xf>
    <xf numFmtId="0" fontId="37" fillId="16" borderId="5" xfId="0" applyFont="1" applyFill="1" applyBorder="1" applyAlignment="1">
      <alignment horizontal="left" vertical="top" wrapText="1"/>
    </xf>
    <xf numFmtId="0" fontId="37" fillId="29" borderId="8" xfId="0" applyFont="1" applyFill="1" applyBorder="1" applyAlignment="1">
      <alignment horizontal="left" vertical="top" wrapText="1"/>
    </xf>
    <xf numFmtId="0" fontId="37" fillId="30" borderId="8" xfId="0" applyFont="1" applyFill="1" applyBorder="1" applyAlignment="1">
      <alignment horizontal="left" vertical="top" wrapText="1"/>
    </xf>
    <xf numFmtId="0" fontId="37" fillId="17" borderId="6" xfId="0" applyFont="1" applyFill="1" applyBorder="1" applyAlignment="1">
      <alignment horizontal="left" vertical="top" wrapText="1"/>
    </xf>
    <xf numFmtId="0" fontId="37" fillId="17" borderId="8" xfId="0" applyFont="1" applyFill="1" applyBorder="1" applyAlignment="1">
      <alignment horizontal="left" vertical="top" wrapText="1"/>
    </xf>
    <xf numFmtId="0" fontId="37" fillId="11" borderId="6" xfId="0" applyFont="1" applyFill="1" applyBorder="1" applyAlignment="1">
      <alignment horizontal="left" vertical="top" wrapText="1"/>
    </xf>
    <xf numFmtId="0" fontId="37" fillId="10" borderId="6" xfId="0" applyFont="1" applyFill="1" applyBorder="1" applyAlignment="1">
      <alignment horizontal="left" vertical="top" wrapText="1"/>
    </xf>
    <xf numFmtId="0" fontId="37" fillId="10" borderId="8" xfId="0" applyFont="1" applyFill="1" applyBorder="1" applyAlignment="1">
      <alignment horizontal="left" vertical="top" wrapText="1"/>
    </xf>
    <xf numFmtId="0" fontId="37" fillId="18" borderId="6" xfId="0" applyFont="1" applyFill="1" applyBorder="1" applyAlignment="1">
      <alignment horizontal="left" vertical="top" wrapText="1"/>
    </xf>
    <xf numFmtId="0" fontId="37" fillId="15" borderId="6" xfId="0" applyFont="1" applyFill="1" applyBorder="1" applyAlignment="1">
      <alignment horizontal="left" vertical="top" wrapText="1"/>
    </xf>
    <xf numFmtId="0" fontId="37" fillId="15" borderId="8" xfId="0" applyFont="1" applyFill="1" applyBorder="1" applyAlignment="1">
      <alignment horizontal="left" vertical="top" wrapText="1"/>
    </xf>
    <xf numFmtId="0" fontId="37" fillId="15" borderId="5" xfId="0" applyFont="1" applyFill="1" applyBorder="1" applyAlignment="1">
      <alignment horizontal="left" vertical="top" wrapText="1"/>
    </xf>
    <xf numFmtId="0" fontId="37" fillId="13" borderId="8" xfId="0" applyFont="1" applyFill="1" applyBorder="1" applyAlignment="1">
      <alignment horizontal="left" vertical="top" wrapText="1"/>
    </xf>
    <xf numFmtId="0" fontId="37" fillId="19" borderId="8" xfId="0" applyFont="1" applyFill="1" applyBorder="1" applyAlignment="1">
      <alignment horizontal="left" vertical="top" wrapText="1"/>
    </xf>
    <xf numFmtId="0" fontId="40" fillId="0" borderId="8" xfId="0" applyFont="1" applyFill="1" applyBorder="1" applyAlignment="1">
      <alignment vertical="top" wrapText="1"/>
    </xf>
    <xf numFmtId="0" fontId="34" fillId="10" borderId="9" xfId="0" applyFont="1" applyFill="1" applyBorder="1" applyAlignment="1">
      <alignment vertical="top" wrapText="1"/>
    </xf>
    <xf numFmtId="0" fontId="34" fillId="12" borderId="13" xfId="0" applyFont="1" applyFill="1" applyBorder="1" applyAlignment="1">
      <alignment vertical="top" wrapText="1"/>
    </xf>
    <xf numFmtId="0" fontId="37" fillId="18" borderId="5" xfId="0" applyFont="1" applyFill="1" applyBorder="1" applyAlignment="1">
      <alignment vertical="top" wrapText="1"/>
    </xf>
    <xf numFmtId="0" fontId="34" fillId="12" borderId="1" xfId="0" applyFont="1" applyFill="1" applyBorder="1" applyAlignment="1">
      <alignment horizontal="left" vertical="top" wrapText="1"/>
    </xf>
    <xf numFmtId="9" fontId="37" fillId="16" borderId="5" xfId="0" applyNumberFormat="1" applyFont="1" applyFill="1" applyBorder="1" applyAlignment="1">
      <alignment horizontal="left" vertical="top" wrapText="1"/>
    </xf>
    <xf numFmtId="0" fontId="34" fillId="0" borderId="6" xfId="0" applyFont="1" applyFill="1" applyBorder="1" applyAlignment="1">
      <alignment horizontal="left" vertical="top" wrapText="1"/>
    </xf>
    <xf numFmtId="9" fontId="34" fillId="29" borderId="5" xfId="2" applyNumberFormat="1" applyFont="1" applyFill="1" applyBorder="1" applyAlignment="1">
      <alignment horizontal="left" vertical="top" wrapText="1"/>
    </xf>
    <xf numFmtId="9" fontId="34" fillId="16" borderId="8" xfId="0" applyNumberFormat="1" applyFont="1" applyFill="1" applyBorder="1" applyAlignment="1">
      <alignment horizontal="left" vertical="top" wrapText="1"/>
    </xf>
    <xf numFmtId="0" fontId="37" fillId="0" borderId="0" xfId="0" applyFont="1" applyFill="1" applyBorder="1" applyAlignment="1">
      <alignment wrapText="1"/>
    </xf>
    <xf numFmtId="0" fontId="41" fillId="0" borderId="6" xfId="0" applyFont="1" applyBorder="1" applyAlignment="1">
      <alignment horizontal="left" vertical="top" wrapText="1"/>
    </xf>
    <xf numFmtId="0" fontId="41" fillId="0" borderId="8" xfId="0" applyFont="1" applyBorder="1" applyAlignment="1">
      <alignment horizontal="left" vertical="top" wrapText="1"/>
    </xf>
    <xf numFmtId="0" fontId="41" fillId="13" borderId="8" xfId="0" applyFont="1" applyFill="1" applyBorder="1" applyAlignment="1">
      <alignment horizontal="left" vertical="top" wrapText="1"/>
    </xf>
    <xf numFmtId="0" fontId="37" fillId="0" borderId="8" xfId="0" applyFont="1" applyBorder="1" applyAlignment="1">
      <alignment horizontal="left" vertical="top" wrapText="1"/>
    </xf>
    <xf numFmtId="0" fontId="34" fillId="11" borderId="5" xfId="0" applyFont="1" applyFill="1" applyBorder="1" applyAlignment="1">
      <alignment horizontal="left" vertical="top" wrapText="1"/>
    </xf>
    <xf numFmtId="0" fontId="34" fillId="30" borderId="8" xfId="0" applyFont="1" applyFill="1" applyBorder="1" applyAlignment="1">
      <alignment horizontal="left" vertical="top" wrapText="1"/>
    </xf>
    <xf numFmtId="0" fontId="34" fillId="31" borderId="8" xfId="0" applyFont="1" applyFill="1" applyBorder="1" applyAlignment="1">
      <alignment horizontal="left" vertical="top" wrapText="1"/>
    </xf>
    <xf numFmtId="0" fontId="34" fillId="26" borderId="13" xfId="1" applyFont="1" applyFill="1" applyBorder="1" applyAlignment="1">
      <alignment vertical="top" wrapText="1"/>
    </xf>
    <xf numFmtId="0" fontId="34" fillId="26" borderId="0" xfId="1" applyFont="1" applyFill="1" applyBorder="1" applyAlignment="1">
      <alignment vertical="top" wrapText="1"/>
    </xf>
    <xf numFmtId="0" fontId="34" fillId="13" borderId="0" xfId="1" applyFont="1" applyFill="1" applyBorder="1" applyAlignment="1">
      <alignment horizontal="left" vertical="top" wrapText="1"/>
    </xf>
    <xf numFmtId="0" fontId="34" fillId="11" borderId="9" xfId="1" applyFont="1" applyFill="1" applyBorder="1" applyAlignment="1">
      <alignment horizontal="left" vertical="top" wrapText="1"/>
    </xf>
    <xf numFmtId="0" fontId="34" fillId="16" borderId="13" xfId="0" applyFont="1" applyFill="1" applyBorder="1" applyAlignment="1">
      <alignment vertical="top" wrapText="1"/>
    </xf>
    <xf numFmtId="0" fontId="34" fillId="16" borderId="0" xfId="0" applyFont="1" applyFill="1" applyBorder="1" applyAlignment="1">
      <alignment vertical="top" wrapText="1"/>
    </xf>
    <xf numFmtId="0" fontId="34" fillId="16" borderId="0" xfId="0" applyFont="1" applyFill="1" applyBorder="1" applyAlignment="1">
      <alignment horizontal="left" vertical="top" wrapText="1"/>
    </xf>
    <xf numFmtId="0" fontId="37" fillId="16" borderId="0" xfId="0" applyFont="1" applyFill="1" applyBorder="1" applyAlignment="1">
      <alignment vertical="top" wrapText="1"/>
    </xf>
    <xf numFmtId="0" fontId="37" fillId="16" borderId="0" xfId="0" applyFont="1" applyFill="1" applyBorder="1" applyAlignment="1">
      <alignment horizontal="left" vertical="top" wrapText="1"/>
    </xf>
    <xf numFmtId="0" fontId="37" fillId="16" borderId="11" xfId="0" applyFont="1" applyFill="1" applyBorder="1" applyAlignment="1">
      <alignment vertical="top" wrapText="1"/>
    </xf>
    <xf numFmtId="0" fontId="34" fillId="29" borderId="0" xfId="2" applyFont="1" applyFill="1" applyBorder="1" applyAlignment="1">
      <alignment horizontal="left" vertical="top" wrapText="1"/>
    </xf>
    <xf numFmtId="0" fontId="34" fillId="29" borderId="11" xfId="2" applyFont="1" applyFill="1" applyBorder="1" applyAlignment="1">
      <alignment horizontal="left" vertical="top" wrapText="1"/>
    </xf>
    <xf numFmtId="0" fontId="34" fillId="30" borderId="0" xfId="0" applyFont="1" applyFill="1" applyBorder="1" applyAlignment="1">
      <alignment vertical="top" wrapText="1"/>
    </xf>
    <xf numFmtId="0" fontId="37" fillId="17" borderId="13" xfId="0" applyFont="1" applyFill="1" applyBorder="1" applyAlignment="1">
      <alignment vertical="top" wrapText="1"/>
    </xf>
    <xf numFmtId="0" fontId="37" fillId="17" borderId="0" xfId="0" applyFont="1" applyFill="1" applyBorder="1" applyAlignment="1">
      <alignment vertical="top" wrapText="1"/>
    </xf>
    <xf numFmtId="0" fontId="37" fillId="11" borderId="13" xfId="0" applyFont="1" applyFill="1" applyBorder="1" applyAlignment="1">
      <alignment vertical="top" wrapText="1"/>
    </xf>
    <xf numFmtId="0" fontId="37" fillId="11" borderId="0" xfId="0" applyFont="1" applyFill="1" applyBorder="1" applyAlignment="1">
      <alignment vertical="top" wrapText="1"/>
    </xf>
    <xf numFmtId="0" fontId="37" fillId="10" borderId="13" xfId="0" applyFont="1" applyFill="1" applyBorder="1" applyAlignment="1">
      <alignment vertical="top" wrapText="1"/>
    </xf>
    <xf numFmtId="0" fontId="37" fillId="10" borderId="0" xfId="0" applyFont="1" applyFill="1" applyBorder="1" applyAlignment="1">
      <alignment vertical="top" wrapText="1"/>
    </xf>
    <xf numFmtId="0" fontId="37" fillId="18" borderId="13" xfId="0" applyFont="1" applyFill="1" applyBorder="1" applyAlignment="1">
      <alignment vertical="top" wrapText="1"/>
    </xf>
    <xf numFmtId="0" fontId="37" fillId="18" borderId="0" xfId="0" applyFont="1" applyFill="1" applyBorder="1" applyAlignment="1">
      <alignment vertical="top" wrapText="1"/>
    </xf>
    <xf numFmtId="0" fontId="37" fillId="15" borderId="13" xfId="0" applyFont="1" applyFill="1" applyBorder="1" applyAlignment="1">
      <alignment vertical="top" wrapText="1"/>
    </xf>
    <xf numFmtId="0" fontId="37" fillId="15" borderId="0" xfId="0" applyFont="1" applyFill="1" applyBorder="1" applyAlignment="1">
      <alignment vertical="top" wrapText="1"/>
    </xf>
    <xf numFmtId="0" fontId="37" fillId="15" borderId="11" xfId="0" applyFont="1" applyFill="1" applyBorder="1" applyAlignment="1">
      <alignment vertical="top" wrapText="1"/>
    </xf>
    <xf numFmtId="0" fontId="34" fillId="11" borderId="13" xfId="0" applyFont="1" applyFill="1" applyBorder="1" applyAlignment="1">
      <alignment horizontal="center" vertical="top" wrapText="1"/>
    </xf>
    <xf numFmtId="0" fontId="34" fillId="11" borderId="0" xfId="0" applyFont="1" applyFill="1" applyBorder="1" applyAlignment="1">
      <alignment horizontal="center" vertical="top" wrapText="1"/>
    </xf>
    <xf numFmtId="0" fontId="34" fillId="11" borderId="0" xfId="0" applyFont="1" applyFill="1" applyBorder="1" applyAlignment="1">
      <alignment horizontal="left" vertical="top" wrapText="1"/>
    </xf>
    <xf numFmtId="0" fontId="34" fillId="14" borderId="0" xfId="0" applyFont="1" applyFill="1" applyBorder="1" applyAlignment="1">
      <alignment vertical="top" wrapText="1"/>
    </xf>
    <xf numFmtId="164" fontId="37" fillId="31" borderId="0" xfId="0" applyNumberFormat="1" applyFont="1" applyFill="1" applyBorder="1" applyAlignment="1">
      <alignment vertical="top" wrapText="1"/>
    </xf>
    <xf numFmtId="0" fontId="34" fillId="18" borderId="13" xfId="0" applyFont="1" applyFill="1" applyBorder="1" applyAlignment="1">
      <alignment vertical="top" wrapText="1"/>
    </xf>
    <xf numFmtId="0" fontId="34" fillId="11" borderId="13" xfId="0" applyFont="1" applyFill="1" applyBorder="1" applyAlignment="1">
      <alignment vertical="top" wrapText="1"/>
    </xf>
    <xf numFmtId="0" fontId="34" fillId="11" borderId="0" xfId="3" applyFont="1" applyFill="1" applyBorder="1" applyAlignment="1">
      <alignment horizontal="left" vertical="top" wrapText="1"/>
    </xf>
    <xf numFmtId="0" fontId="34" fillId="11" borderId="11" xfId="3" applyFont="1" applyFill="1" applyBorder="1" applyAlignment="1">
      <alignment vertical="top" wrapText="1"/>
    </xf>
    <xf numFmtId="0" fontId="34" fillId="18" borderId="0" xfId="0" applyFont="1" applyFill="1" applyBorder="1" applyAlignment="1">
      <alignment vertical="top" wrapText="1"/>
    </xf>
    <xf numFmtId="0" fontId="34" fillId="18" borderId="11" xfId="0" applyFont="1" applyFill="1" applyBorder="1" applyAlignment="1">
      <alignment vertical="top" wrapText="1"/>
    </xf>
    <xf numFmtId="9" fontId="34" fillId="16" borderId="0" xfId="0" applyNumberFormat="1" applyFont="1" applyFill="1" applyBorder="1" applyAlignment="1">
      <alignment horizontal="center" vertical="top" wrapText="1"/>
    </xf>
    <xf numFmtId="0" fontId="34" fillId="16" borderId="0" xfId="0" applyFont="1" applyFill="1" applyBorder="1" applyAlignment="1">
      <alignment horizontal="center" vertical="top" wrapText="1"/>
    </xf>
    <xf numFmtId="0" fontId="37" fillId="16" borderId="0" xfId="0" applyFont="1" applyFill="1" applyBorder="1" applyAlignment="1">
      <alignment horizontal="center" vertical="top" wrapText="1"/>
    </xf>
    <xf numFmtId="0" fontId="34" fillId="11" borderId="0" xfId="0" applyFont="1" applyFill="1" applyBorder="1" applyAlignment="1">
      <alignment vertical="top" wrapText="1"/>
    </xf>
    <xf numFmtId="0" fontId="34" fillId="29" borderId="0" xfId="0" applyFont="1" applyFill="1" applyBorder="1" applyAlignment="1">
      <alignment vertical="top" wrapText="1"/>
    </xf>
    <xf numFmtId="0" fontId="34" fillId="19" borderId="0" xfId="0" applyFont="1" applyFill="1" applyBorder="1" applyAlignment="1">
      <alignment vertical="top" wrapText="1"/>
    </xf>
    <xf numFmtId="0" fontId="34" fillId="0" borderId="0" xfId="0" applyFont="1" applyFill="1" applyBorder="1" applyAlignment="1">
      <alignment vertical="top" wrapText="1"/>
    </xf>
    <xf numFmtId="0" fontId="34" fillId="26" borderId="0" xfId="0" applyFont="1" applyFill="1" applyAlignment="1">
      <alignment wrapText="1"/>
    </xf>
    <xf numFmtId="0" fontId="34" fillId="13" borderId="0" xfId="0" applyFont="1" applyFill="1" applyAlignment="1">
      <alignment wrapText="1"/>
    </xf>
    <xf numFmtId="0" fontId="34" fillId="13" borderId="0" xfId="0" applyFont="1" applyFill="1" applyBorder="1" applyAlignment="1">
      <alignment wrapText="1"/>
    </xf>
    <xf numFmtId="0" fontId="34" fillId="11" borderId="9" xfId="0" applyFont="1" applyFill="1" applyBorder="1" applyAlignment="1">
      <alignment wrapText="1"/>
    </xf>
    <xf numFmtId="0" fontId="34" fillId="0" borderId="9" xfId="0" applyFont="1" applyBorder="1" applyAlignment="1">
      <alignment wrapText="1"/>
    </xf>
    <xf numFmtId="0" fontId="34" fillId="0" borderId="13" xfId="0" applyFont="1" applyBorder="1" applyAlignment="1">
      <alignment wrapText="1"/>
    </xf>
    <xf numFmtId="0" fontId="34" fillId="16" borderId="13" xfId="0" applyFont="1" applyFill="1" applyBorder="1" applyAlignment="1">
      <alignment wrapText="1"/>
    </xf>
    <xf numFmtId="0" fontId="34" fillId="16" borderId="0" xfId="0" applyFont="1" applyFill="1" applyBorder="1" applyAlignment="1">
      <alignment wrapText="1"/>
    </xf>
    <xf numFmtId="0" fontId="34" fillId="16" borderId="11" xfId="0" applyFont="1" applyFill="1" applyBorder="1" applyAlignment="1">
      <alignment wrapText="1"/>
    </xf>
    <xf numFmtId="0" fontId="34" fillId="29" borderId="8" xfId="0" applyFont="1" applyFill="1" applyBorder="1" applyAlignment="1">
      <alignment wrapText="1"/>
    </xf>
    <xf numFmtId="0" fontId="34" fillId="29" borderId="5" xfId="0" applyFont="1" applyFill="1" applyBorder="1" applyAlignment="1">
      <alignment wrapText="1"/>
    </xf>
    <xf numFmtId="0" fontId="34" fillId="0" borderId="0" xfId="0" applyFont="1" applyAlignment="1">
      <alignment wrapText="1"/>
    </xf>
    <xf numFmtId="0" fontId="34" fillId="0" borderId="0" xfId="0" applyFont="1" applyBorder="1" applyAlignment="1">
      <alignment wrapText="1"/>
    </xf>
    <xf numFmtId="0" fontId="34" fillId="11" borderId="13" xfId="0" applyFont="1" applyFill="1" applyBorder="1" applyAlignment="1">
      <alignment wrapText="1"/>
    </xf>
    <xf numFmtId="0" fontId="34" fillId="11" borderId="0" xfId="0" applyFont="1" applyFill="1" applyBorder="1" applyAlignment="1">
      <alignment wrapText="1"/>
    </xf>
    <xf numFmtId="0" fontId="34" fillId="10" borderId="13" xfId="0" applyFont="1" applyFill="1" applyBorder="1" applyAlignment="1">
      <alignment wrapText="1"/>
    </xf>
    <xf numFmtId="0" fontId="34" fillId="10" borderId="0" xfId="0" applyFont="1" applyFill="1" applyBorder="1" applyAlignment="1">
      <alignment wrapText="1"/>
    </xf>
    <xf numFmtId="0" fontId="34" fillId="18" borderId="13" xfId="0" applyFont="1" applyFill="1" applyBorder="1" applyAlignment="1">
      <alignment wrapText="1"/>
    </xf>
    <xf numFmtId="0" fontId="34" fillId="18" borderId="0" xfId="0" applyFont="1" applyFill="1" applyBorder="1" applyAlignment="1">
      <alignment wrapText="1"/>
    </xf>
    <xf numFmtId="0" fontId="34" fillId="15" borderId="13" xfId="0" applyFont="1" applyFill="1" applyBorder="1" applyAlignment="1">
      <alignment wrapText="1"/>
    </xf>
    <xf numFmtId="0" fontId="34" fillId="15" borderId="0" xfId="0" applyFont="1" applyFill="1" applyBorder="1" applyAlignment="1">
      <alignment wrapText="1"/>
    </xf>
    <xf numFmtId="0" fontId="34" fillId="15" borderId="11" xfId="0" applyFont="1" applyFill="1" applyBorder="1" applyAlignment="1">
      <alignment wrapText="1"/>
    </xf>
    <xf numFmtId="0" fontId="34" fillId="0" borderId="13" xfId="0" applyFont="1" applyBorder="1" applyAlignment="1">
      <alignment horizontal="center" vertical="top" wrapText="1"/>
    </xf>
    <xf numFmtId="0" fontId="34" fillId="0" borderId="0" xfId="0" applyFont="1" applyBorder="1" applyAlignment="1">
      <alignment horizontal="center" vertical="top" wrapText="1"/>
    </xf>
    <xf numFmtId="0" fontId="35" fillId="0" borderId="0" xfId="0" applyFont="1" applyBorder="1" applyAlignment="1">
      <alignment horizontal="center" vertical="top" wrapText="1"/>
    </xf>
    <xf numFmtId="0" fontId="34" fillId="0" borderId="0" xfId="0" applyFont="1" applyBorder="1" applyAlignment="1">
      <alignment horizontal="left" wrapText="1"/>
    </xf>
    <xf numFmtId="0" fontId="34" fillId="14" borderId="0" xfId="0" applyFont="1" applyFill="1" applyBorder="1" applyAlignment="1">
      <alignment wrapText="1"/>
    </xf>
    <xf numFmtId="0" fontId="34" fillId="31" borderId="0" xfId="0" applyFont="1" applyFill="1" applyBorder="1" applyAlignment="1">
      <alignment wrapText="1"/>
    </xf>
    <xf numFmtId="0" fontId="34" fillId="18" borderId="6" xfId="0" applyFont="1" applyFill="1" applyBorder="1" applyAlignment="1">
      <alignment wrapText="1"/>
    </xf>
    <xf numFmtId="0" fontId="34" fillId="11" borderId="11" xfId="0" applyFont="1" applyFill="1" applyBorder="1" applyAlignment="1">
      <alignment wrapText="1"/>
    </xf>
    <xf numFmtId="0" fontId="34" fillId="18" borderId="11" xfId="0" applyFont="1" applyFill="1" applyBorder="1" applyAlignment="1">
      <alignment wrapText="1"/>
    </xf>
    <xf numFmtId="0" fontId="34" fillId="0" borderId="0" xfId="0" applyFont="1" applyAlignment="1">
      <alignment horizontal="center" vertical="top" wrapText="1"/>
    </xf>
    <xf numFmtId="0" fontId="34" fillId="29" borderId="0" xfId="0" applyFont="1" applyFill="1" applyAlignment="1">
      <alignment wrapText="1"/>
    </xf>
    <xf numFmtId="0" fontId="34" fillId="0" borderId="0" xfId="0" applyFont="1" applyFill="1" applyAlignment="1">
      <alignment wrapText="1"/>
    </xf>
    <xf numFmtId="0" fontId="34" fillId="0" borderId="0" xfId="1" applyFont="1" applyFill="1" applyBorder="1" applyAlignment="1">
      <alignment vertical="top" wrapText="1"/>
    </xf>
    <xf numFmtId="0" fontId="37" fillId="16" borderId="13" xfId="0" applyFont="1" applyFill="1" applyBorder="1" applyAlignment="1">
      <alignment vertical="top" wrapText="1"/>
    </xf>
    <xf numFmtId="0" fontId="34" fillId="16" borderId="11" xfId="0" applyFont="1" applyFill="1" applyBorder="1" applyAlignment="1">
      <alignment vertical="top" wrapText="1"/>
    </xf>
    <xf numFmtId="0" fontId="37" fillId="18" borderId="13" xfId="0" applyFont="1" applyFill="1" applyBorder="1" applyAlignment="1">
      <alignment wrapText="1"/>
    </xf>
    <xf numFmtId="0" fontId="37" fillId="18" borderId="0" xfId="0" applyFont="1" applyFill="1" applyBorder="1" applyAlignment="1">
      <alignment wrapText="1"/>
    </xf>
    <xf numFmtId="0" fontId="37" fillId="15" borderId="13" xfId="0" applyFont="1" applyFill="1" applyBorder="1" applyAlignment="1">
      <alignment wrapText="1"/>
    </xf>
    <xf numFmtId="0" fontId="37" fillId="15" borderId="0" xfId="0" applyFont="1" applyFill="1" applyBorder="1" applyAlignment="1">
      <alignment wrapText="1"/>
    </xf>
    <xf numFmtId="0" fontId="37" fillId="15" borderId="11" xfId="0" applyFont="1" applyFill="1" applyBorder="1" applyAlignment="1">
      <alignment wrapText="1"/>
    </xf>
    <xf numFmtId="0" fontId="37" fillId="17" borderId="0" xfId="0" applyFont="1" applyFill="1" applyBorder="1" applyAlignment="1">
      <alignment wrapText="1"/>
    </xf>
    <xf numFmtId="0" fontId="37" fillId="13" borderId="0" xfId="0" applyFont="1" applyFill="1" applyBorder="1" applyAlignment="1">
      <alignment wrapText="1"/>
    </xf>
    <xf numFmtId="0" fontId="37" fillId="11" borderId="13" xfId="0" applyFont="1" applyFill="1" applyBorder="1" applyAlignment="1">
      <alignment horizontal="center" vertical="top" wrapText="1"/>
    </xf>
    <xf numFmtId="0" fontId="37" fillId="11" borderId="0" xfId="0" applyFont="1" applyFill="1" applyBorder="1" applyAlignment="1">
      <alignment horizontal="center" vertical="top" wrapText="1"/>
    </xf>
    <xf numFmtId="0" fontId="36" fillId="11" borderId="0" xfId="0" applyFont="1" applyFill="1" applyBorder="1" applyAlignment="1">
      <alignment horizontal="center" vertical="top" wrapText="1"/>
    </xf>
    <xf numFmtId="0" fontId="37" fillId="11" borderId="0" xfId="0" applyFont="1" applyFill="1" applyBorder="1" applyAlignment="1">
      <alignment horizontal="left" wrapText="1"/>
    </xf>
    <xf numFmtId="0" fontId="37" fillId="11" borderId="13" xfId="0" applyFont="1" applyFill="1" applyBorder="1" applyAlignment="1">
      <alignment wrapText="1"/>
    </xf>
    <xf numFmtId="0" fontId="34" fillId="11" borderId="11" xfId="3" applyFont="1" applyFill="1" applyBorder="1" applyAlignment="1">
      <alignment wrapText="1"/>
    </xf>
    <xf numFmtId="9" fontId="37" fillId="16" borderId="0" xfId="0" applyNumberFormat="1" applyFont="1" applyFill="1" applyBorder="1" applyAlignment="1">
      <alignment horizontal="center" vertical="top" wrapText="1"/>
    </xf>
    <xf numFmtId="0" fontId="37" fillId="29" borderId="0" xfId="0" applyFont="1" applyFill="1" applyBorder="1" applyAlignment="1">
      <alignment wrapText="1"/>
    </xf>
    <xf numFmtId="0" fontId="37" fillId="19" borderId="0" xfId="0" applyFont="1" applyFill="1" applyBorder="1" applyAlignment="1">
      <alignment wrapText="1"/>
    </xf>
    <xf numFmtId="0" fontId="33" fillId="8" borderId="0" xfId="0" applyFont="1" applyFill="1" applyBorder="1" applyAlignment="1" applyProtection="1">
      <alignment horizontal="center"/>
      <protection locked="0"/>
    </xf>
    <xf numFmtId="0" fontId="33" fillId="6" borderId="0" xfId="0" applyFont="1" applyFill="1" applyBorder="1" applyAlignment="1" applyProtection="1">
      <alignment horizontal="center"/>
      <protection locked="0"/>
    </xf>
    <xf numFmtId="0" fontId="33" fillId="7" borderId="0" xfId="0" applyFont="1" applyFill="1" applyBorder="1" applyAlignment="1" applyProtection="1">
      <alignment horizontal="center"/>
      <protection locked="0"/>
    </xf>
    <xf numFmtId="0" fontId="35" fillId="5" borderId="0" xfId="0" applyFont="1" applyFill="1" applyBorder="1" applyAlignment="1"/>
    <xf numFmtId="0" fontId="35" fillId="5" borderId="0" xfId="0" applyFont="1" applyFill="1" applyBorder="1" applyAlignment="1">
      <alignment horizontal="center"/>
    </xf>
    <xf numFmtId="0" fontId="35" fillId="16" borderId="0" xfId="0" applyFont="1" applyFill="1" applyBorder="1" applyAlignment="1">
      <alignment horizontal="center"/>
    </xf>
    <xf numFmtId="0" fontId="35" fillId="0" borderId="0" xfId="0" applyFont="1" applyBorder="1" applyAlignment="1"/>
    <xf numFmtId="0" fontId="31" fillId="0" borderId="0" xfId="0" applyFont="1" applyBorder="1" applyAlignment="1"/>
    <xf numFmtId="0" fontId="35" fillId="8" borderId="0" xfId="0" applyFont="1" applyFill="1" applyBorder="1" applyAlignment="1" applyProtection="1">
      <protection locked="0"/>
    </xf>
    <xf numFmtId="0" fontId="35" fillId="6" borderId="0" xfId="0" applyFont="1" applyFill="1" applyBorder="1" applyAlignment="1" applyProtection="1">
      <alignment horizontal="center"/>
      <protection locked="0"/>
    </xf>
    <xf numFmtId="0" fontId="35" fillId="9" borderId="0" xfId="0" applyFont="1" applyFill="1" applyBorder="1" applyAlignment="1" applyProtection="1">
      <alignment wrapText="1"/>
      <protection locked="0"/>
    </xf>
    <xf numFmtId="0" fontId="35" fillId="9" borderId="0" xfId="0" applyFont="1" applyFill="1" applyBorder="1" applyAlignment="1" applyProtection="1">
      <protection locked="0"/>
    </xf>
    <xf numFmtId="0" fontId="35" fillId="32" borderId="0" xfId="0" applyFont="1" applyFill="1" applyBorder="1" applyAlignment="1" applyProtection="1">
      <protection locked="0"/>
    </xf>
    <xf numFmtId="0" fontId="35" fillId="7" borderId="0" xfId="0" applyFont="1" applyFill="1" applyBorder="1" applyAlignment="1" applyProtection="1">
      <protection locked="0"/>
    </xf>
    <xf numFmtId="0" fontId="35" fillId="11" borderId="16" xfId="0" applyFont="1" applyFill="1" applyBorder="1" applyAlignment="1">
      <alignment horizontal="center"/>
    </xf>
    <xf numFmtId="0" fontId="35" fillId="11" borderId="0" xfId="0" applyFont="1" applyFill="1" applyBorder="1" applyAlignment="1">
      <alignment horizontal="center"/>
    </xf>
    <xf numFmtId="0" fontId="35" fillId="10" borderId="0" xfId="0" applyFont="1" applyFill="1" applyBorder="1" applyAlignment="1"/>
    <xf numFmtId="0" fontId="35" fillId="16" borderId="0" xfId="0" applyFont="1" applyFill="1" applyBorder="1" applyAlignment="1"/>
    <xf numFmtId="0" fontId="35" fillId="11" borderId="0" xfId="0" applyFont="1" applyFill="1" applyBorder="1" applyAlignment="1"/>
    <xf numFmtId="0" fontId="34" fillId="0" borderId="0" xfId="0" applyFont="1" applyFill="1" applyBorder="1" applyAlignment="1">
      <alignment horizontal="left" vertical="center"/>
    </xf>
    <xf numFmtId="0" fontId="34" fillId="0" borderId="0" xfId="0" applyFont="1" applyFill="1" applyBorder="1" applyAlignment="1" applyProtection="1">
      <protection locked="0"/>
    </xf>
    <xf numFmtId="0" fontId="42" fillId="0" borderId="0" xfId="0" applyFont="1" applyFill="1" applyBorder="1" applyAlignment="1" applyProtection="1">
      <alignment horizontal="center"/>
      <protection locked="0"/>
    </xf>
    <xf numFmtId="0" fontId="34" fillId="0" borderId="0" xfId="0" applyFont="1" applyFill="1" applyBorder="1" applyAlignment="1" applyProtection="1">
      <alignment horizontal="center"/>
      <protection locked="0"/>
    </xf>
    <xf numFmtId="0" fontId="34" fillId="0" borderId="0" xfId="0" applyFont="1" applyFill="1" applyBorder="1" applyAlignment="1" applyProtection="1">
      <alignment wrapText="1"/>
      <protection locked="0"/>
    </xf>
    <xf numFmtId="0" fontId="34" fillId="11" borderId="0" xfId="0" applyFont="1" applyFill="1" applyBorder="1" applyAlignment="1">
      <alignment horizontal="center"/>
    </xf>
    <xf numFmtId="0" fontId="34" fillId="0" borderId="0" xfId="0" applyFont="1" applyFill="1" applyBorder="1" applyAlignment="1">
      <alignment horizontal="center"/>
    </xf>
    <xf numFmtId="0" fontId="34" fillId="5" borderId="0" xfId="0" applyFont="1" applyFill="1" applyBorder="1" applyAlignment="1"/>
    <xf numFmtId="0" fontId="34" fillId="0" borderId="0" xfId="0" applyFont="1" applyFill="1" applyBorder="1" applyAlignment="1"/>
    <xf numFmtId="0" fontId="34" fillId="5" borderId="10" xfId="0" applyFont="1" applyFill="1" applyBorder="1"/>
    <xf numFmtId="0" fontId="34" fillId="11" borderId="0" xfId="0" applyFont="1" applyFill="1" applyBorder="1" applyAlignment="1"/>
    <xf numFmtId="0" fontId="34" fillId="10" borderId="0" xfId="0" applyFont="1" applyFill="1" applyBorder="1" applyAlignment="1"/>
    <xf numFmtId="0" fontId="34" fillId="0" borderId="0" xfId="0" applyFont="1" applyBorder="1" applyAlignment="1"/>
    <xf numFmtId="0" fontId="1" fillId="0" borderId="0" xfId="0" applyFont="1" applyBorder="1" applyAlignment="1"/>
    <xf numFmtId="0" fontId="35" fillId="0" borderId="0" xfId="0" applyFont="1" applyFill="1" applyBorder="1" applyAlignment="1" applyProtection="1">
      <protection locked="0"/>
    </xf>
    <xf numFmtId="0" fontId="33" fillId="0" borderId="0" xfId="0" applyFont="1" applyFill="1" applyBorder="1" applyAlignment="1" applyProtection="1">
      <alignment horizontal="center"/>
      <protection locked="0"/>
    </xf>
    <xf numFmtId="0" fontId="35" fillId="0" borderId="0" xfId="0" applyFont="1" applyFill="1" applyBorder="1" applyAlignment="1" applyProtection="1">
      <alignment horizontal="center"/>
      <protection locked="0"/>
    </xf>
    <xf numFmtId="0" fontId="35" fillId="0" borderId="0" xfId="0" applyFont="1" applyFill="1" applyBorder="1" applyAlignment="1" applyProtection="1">
      <alignment wrapText="1"/>
      <protection locked="0"/>
    </xf>
    <xf numFmtId="0" fontId="35" fillId="26" borderId="0" xfId="0" applyFont="1" applyFill="1" applyBorder="1" applyAlignment="1">
      <alignment horizontal="center"/>
    </xf>
    <xf numFmtId="0" fontId="35" fillId="0" borderId="0" xfId="0" applyFont="1" applyFill="1" applyBorder="1" applyAlignment="1">
      <alignment horizontal="center"/>
    </xf>
    <xf numFmtId="0" fontId="35" fillId="0" borderId="0" xfId="0" applyFont="1" applyFill="1" applyBorder="1" applyAlignment="1"/>
    <xf numFmtId="0" fontId="34" fillId="0" borderId="12" xfId="0" applyFont="1" applyBorder="1"/>
    <xf numFmtId="0" fontId="34" fillId="8" borderId="10" xfId="0" applyFont="1" applyFill="1" applyBorder="1" applyProtection="1">
      <protection locked="0"/>
    </xf>
    <xf numFmtId="0" fontId="34" fillId="0" borderId="10" xfId="0" applyFont="1" applyBorder="1" applyProtection="1">
      <protection locked="0"/>
    </xf>
    <xf numFmtId="0" fontId="34" fillId="0" borderId="10" xfId="0" applyFont="1" applyBorder="1" applyAlignment="1" applyProtection="1">
      <alignment wrapText="1"/>
      <protection locked="0"/>
    </xf>
    <xf numFmtId="0" fontId="34" fillId="11" borderId="10" xfId="0" applyFont="1" applyFill="1" applyBorder="1" applyAlignment="1">
      <alignment horizontal="center"/>
    </xf>
    <xf numFmtId="0" fontId="34" fillId="0" borderId="10" xfId="0" applyFont="1" applyBorder="1" applyAlignment="1">
      <alignment horizontal="center"/>
    </xf>
    <xf numFmtId="0" fontId="34" fillId="0" borderId="10" xfId="0" applyFont="1" applyBorder="1"/>
    <xf numFmtId="0" fontId="1" fillId="0" borderId="10" xfId="0" applyFont="1" applyBorder="1"/>
    <xf numFmtId="0" fontId="35" fillId="0" borderId="13" xfId="0" applyFont="1" applyBorder="1"/>
    <xf numFmtId="0" fontId="35" fillId="8" borderId="0" xfId="0" applyFont="1" applyFill="1" applyBorder="1" applyProtection="1">
      <protection locked="0"/>
    </xf>
    <xf numFmtId="0" fontId="35" fillId="0" borderId="0" xfId="0" applyFont="1" applyBorder="1" applyProtection="1">
      <protection locked="0"/>
    </xf>
    <xf numFmtId="0" fontId="35" fillId="0" borderId="0" xfId="0" applyFont="1" applyBorder="1" applyAlignment="1" applyProtection="1">
      <alignment wrapText="1"/>
      <protection locked="0"/>
    </xf>
    <xf numFmtId="0" fontId="35" fillId="0" borderId="0" xfId="0" applyFont="1" applyBorder="1" applyAlignment="1" applyProtection="1">
      <alignment horizontal="left"/>
      <protection locked="0"/>
    </xf>
    <xf numFmtId="0" fontId="35" fillId="0" borderId="0" xfId="0" applyFont="1" applyBorder="1" applyAlignment="1">
      <alignment horizontal="center"/>
    </xf>
    <xf numFmtId="0" fontId="34" fillId="5" borderId="0" xfId="0" applyFont="1" applyFill="1" applyBorder="1"/>
    <xf numFmtId="0" fontId="34" fillId="0" borderId="0" xfId="0" applyFont="1" applyBorder="1"/>
    <xf numFmtId="0" fontId="34" fillId="0" borderId="0" xfId="0" applyFont="1" applyBorder="1" applyProtection="1">
      <protection locked="0"/>
    </xf>
    <xf numFmtId="0" fontId="1" fillId="0" borderId="0" xfId="0" applyFont="1" applyBorder="1"/>
    <xf numFmtId="0" fontId="34" fillId="0" borderId="13" xfId="0" applyFont="1" applyBorder="1"/>
    <xf numFmtId="0" fontId="34" fillId="8" borderId="0" xfId="0" applyFont="1" applyFill="1" applyBorder="1" applyProtection="1">
      <protection locked="0"/>
    </xf>
    <xf numFmtId="0" fontId="34" fillId="0" borderId="0" xfId="0" applyFont="1" applyBorder="1" applyAlignment="1" applyProtection="1">
      <alignment wrapText="1"/>
      <protection locked="0"/>
    </xf>
    <xf numFmtId="0" fontId="34" fillId="0" borderId="0" xfId="0" applyFont="1" applyBorder="1" applyAlignment="1" applyProtection="1">
      <alignment horizontal="left"/>
      <protection locked="0"/>
    </xf>
    <xf numFmtId="0" fontId="34" fillId="0" borderId="0" xfId="0" applyFont="1" applyBorder="1" applyAlignment="1">
      <alignment horizontal="center"/>
    </xf>
    <xf numFmtId="0" fontId="35" fillId="0" borderId="2" xfId="0" applyFont="1" applyBorder="1"/>
    <xf numFmtId="0" fontId="35" fillId="8" borderId="4" xfId="0" applyFont="1" applyFill="1" applyBorder="1" applyProtection="1">
      <protection locked="0"/>
    </xf>
    <xf numFmtId="0" fontId="35" fillId="0" borderId="4" xfId="0" applyFont="1" applyBorder="1" applyProtection="1">
      <protection locked="0"/>
    </xf>
    <xf numFmtId="0" fontId="35" fillId="0" borderId="4" xfId="0" applyFont="1" applyBorder="1" applyAlignment="1" applyProtection="1">
      <alignment wrapText="1"/>
      <protection locked="0"/>
    </xf>
    <xf numFmtId="0" fontId="35" fillId="0" borderId="4" xfId="0" applyFont="1" applyBorder="1" applyAlignment="1" applyProtection="1">
      <alignment horizontal="left"/>
      <protection locked="0"/>
    </xf>
    <xf numFmtId="0" fontId="35" fillId="11" borderId="4" xfId="0" applyFont="1" applyFill="1" applyBorder="1" applyAlignment="1">
      <alignment horizontal="center"/>
    </xf>
    <xf numFmtId="0" fontId="35" fillId="0" borderId="4" xfId="0" applyFont="1" applyBorder="1" applyAlignment="1">
      <alignment horizontal="center"/>
    </xf>
    <xf numFmtId="0" fontId="34" fillId="5" borderId="4" xfId="0" applyFont="1" applyFill="1" applyBorder="1"/>
    <xf numFmtId="0" fontId="34" fillId="0" borderId="4" xfId="0" applyFont="1" applyBorder="1"/>
    <xf numFmtId="0" fontId="34" fillId="0" borderId="4" xfId="0" applyFont="1" applyBorder="1" applyProtection="1">
      <protection locked="0"/>
    </xf>
    <xf numFmtId="0" fontId="34" fillId="5" borderId="4" xfId="0" applyFont="1" applyFill="1" applyBorder="1" applyAlignment="1"/>
    <xf numFmtId="0" fontId="34" fillId="0" borderId="4" xfId="0" applyFont="1" applyBorder="1" applyAlignment="1"/>
    <xf numFmtId="0" fontId="1" fillId="0" borderId="4" xfId="0" applyFont="1" applyBorder="1" applyAlignment="1"/>
    <xf numFmtId="0" fontId="34" fillId="0" borderId="13" xfId="0" applyFont="1" applyBorder="1" applyAlignment="1">
      <alignment vertical="center"/>
    </xf>
    <xf numFmtId="0" fontId="34" fillId="8" borderId="0" xfId="0" applyFont="1" applyFill="1" applyBorder="1" applyAlignment="1" applyProtection="1">
      <alignment vertical="center"/>
      <protection locked="0"/>
    </xf>
    <xf numFmtId="0" fontId="34" fillId="0" borderId="0" xfId="0" applyFont="1" applyBorder="1" applyAlignment="1" applyProtection="1">
      <alignment vertical="center"/>
      <protection locked="0"/>
    </xf>
    <xf numFmtId="0" fontId="34" fillId="0" borderId="0" xfId="0" applyFont="1" applyBorder="1" applyAlignment="1" applyProtection="1">
      <alignment horizontal="left" vertical="center"/>
      <protection locked="0"/>
    </xf>
    <xf numFmtId="0" fontId="34" fillId="0" borderId="13" xfId="0" applyFont="1" applyBorder="1" applyAlignment="1"/>
    <xf numFmtId="0" fontId="34" fillId="8" borderId="0" xfId="0" applyFont="1" applyFill="1" applyBorder="1" applyAlignment="1" applyProtection="1">
      <protection locked="0"/>
    </xf>
    <xf numFmtId="0" fontId="34" fillId="0" borderId="0" xfId="0" applyFont="1" applyBorder="1" applyAlignment="1" applyProtection="1">
      <protection locked="0"/>
    </xf>
    <xf numFmtId="0" fontId="35" fillId="0" borderId="13" xfId="0" applyFont="1" applyBorder="1" applyAlignment="1"/>
    <xf numFmtId="0" fontId="35" fillId="0" borderId="0" xfId="0" applyFont="1" applyBorder="1" applyAlignment="1" applyProtection="1">
      <protection locked="0"/>
    </xf>
    <xf numFmtId="0" fontId="35" fillId="0" borderId="0" xfId="0" applyFont="1" applyBorder="1" applyAlignment="1" applyProtection="1">
      <alignment vertical="center"/>
      <protection locked="0"/>
    </xf>
    <xf numFmtId="0" fontId="35" fillId="0" borderId="12" xfId="0" applyFont="1" applyBorder="1" applyAlignment="1">
      <alignment horizontal="left" vertical="center"/>
    </xf>
    <xf numFmtId="0" fontId="35" fillId="8" borderId="10" xfId="0" applyFont="1" applyFill="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5" fillId="0" borderId="10" xfId="0" applyFont="1" applyBorder="1" applyAlignment="1" applyProtection="1">
      <alignment horizontal="left" vertical="center" wrapText="1"/>
      <protection locked="0"/>
    </xf>
    <xf numFmtId="0" fontId="35" fillId="0" borderId="10" xfId="0" applyFont="1" applyBorder="1" applyAlignment="1">
      <alignment horizontal="left" vertical="center"/>
    </xf>
    <xf numFmtId="2" fontId="35" fillId="11" borderId="10" xfId="0" applyNumberFormat="1" applyFont="1" applyFill="1" applyBorder="1" applyAlignment="1">
      <alignment horizontal="center" vertical="center"/>
    </xf>
    <xf numFmtId="2" fontId="35" fillId="0" borderId="10" xfId="0" applyNumberFormat="1" applyFont="1" applyBorder="1" applyAlignment="1">
      <alignment horizontal="center" vertical="center"/>
    </xf>
    <xf numFmtId="0" fontId="35" fillId="0" borderId="10" xfId="0" applyFont="1" applyBorder="1" applyAlignment="1">
      <alignment horizontal="center" vertical="center"/>
    </xf>
    <xf numFmtId="0" fontId="35" fillId="5" borderId="10" xfId="0" applyFont="1" applyFill="1" applyBorder="1" applyAlignment="1">
      <alignment horizontal="left" vertical="center"/>
    </xf>
    <xf numFmtId="0" fontId="34" fillId="5" borderId="10" xfId="0" applyFont="1" applyFill="1" applyBorder="1" applyAlignment="1"/>
    <xf numFmtId="0" fontId="34" fillId="0" borderId="10" xfId="0" applyFont="1" applyBorder="1" applyAlignment="1"/>
    <xf numFmtId="0" fontId="1" fillId="0" borderId="10" xfId="0" applyFont="1" applyBorder="1" applyAlignment="1"/>
    <xf numFmtId="0" fontId="35" fillId="0" borderId="2" xfId="0" applyFont="1" applyBorder="1" applyAlignment="1">
      <alignment horizontal="left" vertical="center"/>
    </xf>
    <xf numFmtId="0" fontId="35" fillId="8" borderId="4" xfId="0" applyFont="1" applyFill="1" applyBorder="1" applyAlignment="1" applyProtection="1">
      <alignment horizontal="left" vertical="center"/>
      <protection locked="0"/>
    </xf>
    <xf numFmtId="0" fontId="35" fillId="0" borderId="4" xfId="0" applyFont="1" applyBorder="1" applyAlignment="1" applyProtection="1">
      <alignment horizontal="left" vertical="center"/>
      <protection locked="0"/>
    </xf>
    <xf numFmtId="0" fontId="35" fillId="0" borderId="4" xfId="0" applyFont="1" applyBorder="1" applyAlignment="1" applyProtection="1">
      <alignment horizontal="left" vertical="center" wrapText="1"/>
      <protection locked="0"/>
    </xf>
    <xf numFmtId="0" fontId="35" fillId="0" borderId="4" xfId="0" applyFont="1" applyBorder="1" applyAlignment="1">
      <alignment horizontal="left" vertical="center"/>
    </xf>
    <xf numFmtId="2" fontId="35" fillId="11" borderId="4" xfId="0" applyNumberFormat="1" applyFont="1" applyFill="1" applyBorder="1" applyAlignment="1">
      <alignment horizontal="center" vertical="center"/>
    </xf>
    <xf numFmtId="2" fontId="35" fillId="0" borderId="4" xfId="0" applyNumberFormat="1" applyFont="1" applyBorder="1" applyAlignment="1">
      <alignment horizontal="center" vertical="center"/>
    </xf>
    <xf numFmtId="0" fontId="35" fillId="0" borderId="4" xfId="0" applyFont="1" applyBorder="1" applyAlignment="1">
      <alignment horizontal="center" vertical="center"/>
    </xf>
    <xf numFmtId="0" fontId="35" fillId="5" borderId="4" xfId="0" applyFont="1" applyFill="1" applyBorder="1" applyAlignment="1">
      <alignment horizontal="left" vertical="center"/>
    </xf>
    <xf numFmtId="0" fontId="35" fillId="5" borderId="0" xfId="0" applyFont="1" applyFill="1" applyBorder="1"/>
    <xf numFmtId="0" fontId="35" fillId="0" borderId="0" xfId="0" applyFont="1" applyBorder="1"/>
    <xf numFmtId="0" fontId="34" fillId="0" borderId="12" xfId="0" applyFont="1" applyBorder="1" applyAlignment="1"/>
    <xf numFmtId="0" fontId="34" fillId="8" borderId="10" xfId="0" applyFont="1" applyFill="1" applyBorder="1" applyAlignment="1"/>
    <xf numFmtId="0" fontId="34" fillId="8" borderId="10" xfId="0" applyFont="1" applyFill="1" applyBorder="1" applyAlignment="1" applyProtection="1">
      <protection locked="0"/>
    </xf>
    <xf numFmtId="0" fontId="34" fillId="0" borderId="10" xfId="0" applyFont="1" applyBorder="1" applyAlignment="1" applyProtection="1">
      <protection locked="0"/>
    </xf>
    <xf numFmtId="1" fontId="34" fillId="11" borderId="10" xfId="0" applyNumberFormat="1" applyFont="1" applyFill="1" applyBorder="1" applyAlignment="1">
      <alignment horizontal="center"/>
    </xf>
    <xf numFmtId="1" fontId="34" fillId="0" borderId="10" xfId="0" applyNumberFormat="1" applyFont="1" applyBorder="1" applyAlignment="1">
      <alignment horizontal="center"/>
    </xf>
    <xf numFmtId="0" fontId="34" fillId="8" borderId="0" xfId="0" applyFont="1" applyFill="1" applyBorder="1" applyAlignment="1"/>
    <xf numFmtId="1" fontId="34" fillId="11" borderId="0" xfId="0" applyNumberFormat="1" applyFont="1" applyFill="1" applyBorder="1" applyAlignment="1">
      <alignment horizontal="center"/>
    </xf>
    <xf numFmtId="1" fontId="34" fillId="0" borderId="0" xfId="0" applyNumberFormat="1" applyFont="1" applyBorder="1" applyAlignment="1">
      <alignment horizontal="center"/>
    </xf>
    <xf numFmtId="0" fontId="35" fillId="8" borderId="0" xfId="0" applyFont="1" applyFill="1" applyBorder="1" applyAlignment="1"/>
    <xf numFmtId="1" fontId="35" fillId="11" borderId="0" xfId="0" applyNumberFormat="1" applyFont="1" applyFill="1" applyBorder="1" applyAlignment="1">
      <alignment horizontal="center"/>
    </xf>
    <xf numFmtId="1" fontId="35" fillId="0" borderId="0" xfId="0" applyNumberFormat="1" applyFont="1" applyBorder="1" applyAlignment="1">
      <alignment horizontal="center"/>
    </xf>
    <xf numFmtId="0" fontId="35" fillId="5" borderId="0" xfId="0" applyFont="1" applyFill="1" applyBorder="1" applyAlignment="1">
      <alignment vertical="top"/>
    </xf>
    <xf numFmtId="0" fontId="35" fillId="0" borderId="0" xfId="0" applyFont="1" applyBorder="1" applyAlignment="1">
      <alignment vertical="top"/>
    </xf>
    <xf numFmtId="0" fontId="31" fillId="0" borderId="0" xfId="0" applyFont="1" applyBorder="1" applyAlignment="1">
      <alignment vertical="top"/>
    </xf>
    <xf numFmtId="0" fontId="35" fillId="0" borderId="0" xfId="0" applyFont="1" applyBorder="1" applyAlignment="1" applyProtection="1">
      <alignment vertical="top"/>
      <protection locked="0"/>
    </xf>
    <xf numFmtId="0" fontId="34" fillId="5" borderId="0" xfId="0" applyFont="1" applyFill="1" applyBorder="1" applyAlignment="1">
      <alignment vertical="top"/>
    </xf>
    <xf numFmtId="0" fontId="34" fillId="0" borderId="0" xfId="0" applyFont="1" applyBorder="1" applyAlignment="1">
      <alignment vertical="top"/>
    </xf>
    <xf numFmtId="0" fontId="34" fillId="0" borderId="0" xfId="0" applyFont="1" applyBorder="1" applyAlignment="1" applyProtection="1">
      <alignment vertical="top"/>
      <protection locked="0"/>
    </xf>
    <xf numFmtId="0" fontId="1" fillId="0" borderId="0" xfId="0" applyFont="1" applyBorder="1" applyAlignment="1">
      <alignment vertical="top"/>
    </xf>
    <xf numFmtId="0" fontId="35" fillId="0" borderId="2" xfId="0" applyFont="1" applyFill="1" applyBorder="1" applyAlignment="1"/>
    <xf numFmtId="0" fontId="35" fillId="8" borderId="4" xfId="0" applyFont="1" applyFill="1" applyBorder="1" applyAlignment="1"/>
    <xf numFmtId="0" fontId="35" fillId="8" borderId="4" xfId="0" applyFont="1" applyFill="1" applyBorder="1" applyAlignment="1" applyProtection="1">
      <protection locked="0"/>
    </xf>
    <xf numFmtId="0" fontId="35" fillId="0" borderId="4" xfId="0" applyFont="1" applyBorder="1" applyAlignment="1" applyProtection="1">
      <protection locked="0"/>
    </xf>
    <xf numFmtId="1" fontId="35" fillId="11" borderId="4" xfId="0" applyNumberFormat="1" applyFont="1" applyFill="1" applyBorder="1" applyAlignment="1">
      <alignment horizontal="center"/>
    </xf>
    <xf numFmtId="1" fontId="35" fillId="0" borderId="4" xfId="0" applyNumberFormat="1" applyFont="1" applyBorder="1" applyAlignment="1">
      <alignment horizontal="center"/>
    </xf>
    <xf numFmtId="164" fontId="35" fillId="0" borderId="4" xfId="0" applyNumberFormat="1" applyFont="1" applyBorder="1" applyAlignment="1">
      <alignment horizontal="center"/>
    </xf>
    <xf numFmtId="0" fontId="35" fillId="5" borderId="4" xfId="0" applyFont="1" applyFill="1" applyBorder="1" applyAlignment="1"/>
    <xf numFmtId="0" fontId="35" fillId="0" borderId="4" xfId="0" applyFont="1" applyBorder="1" applyAlignment="1"/>
    <xf numFmtId="0" fontId="35" fillId="5" borderId="4" xfId="0" applyFont="1" applyFill="1" applyBorder="1" applyAlignment="1">
      <alignment vertical="top"/>
    </xf>
    <xf numFmtId="0" fontId="35" fillId="0" borderId="4" xfId="0" applyFont="1" applyBorder="1" applyAlignment="1">
      <alignment vertical="top"/>
    </xf>
    <xf numFmtId="0" fontId="31" fillId="0" borderId="4" xfId="0" applyFont="1" applyBorder="1" applyAlignment="1">
      <alignment vertical="top"/>
    </xf>
    <xf numFmtId="0" fontId="35" fillId="0" borderId="0" xfId="0" applyFont="1" applyFill="1" applyBorder="1"/>
    <xf numFmtId="0" fontId="35" fillId="12" borderId="0" xfId="0" applyFont="1" applyFill="1" applyBorder="1" applyAlignment="1">
      <alignment horizontal="center"/>
    </xf>
    <xf numFmtId="0" fontId="34" fillId="0" borderId="0" xfId="0" applyFont="1" applyFill="1" applyBorder="1"/>
    <xf numFmtId="0" fontId="34" fillId="0" borderId="12" xfId="0" applyFont="1" applyFill="1" applyBorder="1"/>
    <xf numFmtId="0" fontId="35" fillId="0" borderId="0" xfId="0" applyFont="1" applyBorder="1" applyAlignment="1">
      <alignment horizontal="left" vertical="top"/>
    </xf>
    <xf numFmtId="0" fontId="34" fillId="0" borderId="0" xfId="0" applyFont="1" applyBorder="1" applyAlignment="1">
      <alignment horizontal="left" vertical="top"/>
    </xf>
    <xf numFmtId="0" fontId="34" fillId="0" borderId="2" xfId="0" applyFont="1" applyBorder="1"/>
    <xf numFmtId="0" fontId="34" fillId="8" borderId="4" xfId="0" applyFont="1" applyFill="1" applyBorder="1" applyProtection="1">
      <protection locked="0"/>
    </xf>
    <xf numFmtId="0" fontId="34" fillId="0" borderId="4" xfId="0" applyFont="1" applyBorder="1" applyAlignment="1">
      <alignment horizontal="left" vertical="top"/>
    </xf>
    <xf numFmtId="0" fontId="34" fillId="11" borderId="4" xfId="0" applyFont="1" applyFill="1" applyBorder="1" applyAlignment="1">
      <alignment horizontal="center"/>
    </xf>
    <xf numFmtId="0" fontId="34" fillId="0" borderId="4" xfId="0" applyFont="1" applyBorder="1" applyAlignment="1">
      <alignment horizontal="center"/>
    </xf>
    <xf numFmtId="0" fontId="35" fillId="5" borderId="4" xfId="0" applyFont="1" applyFill="1" applyBorder="1"/>
    <xf numFmtId="0" fontId="35" fillId="0" borderId="4" xfId="0" applyFont="1" applyBorder="1"/>
    <xf numFmtId="0" fontId="1" fillId="0" borderId="4" xfId="0" applyFont="1" applyBorder="1"/>
    <xf numFmtId="0" fontId="35" fillId="0" borderId="12" xfId="0" applyFont="1" applyBorder="1"/>
    <xf numFmtId="0" fontId="35" fillId="8" borderId="10" xfId="0" applyFont="1" applyFill="1" applyBorder="1" applyProtection="1">
      <protection locked="0"/>
    </xf>
    <xf numFmtId="0" fontId="35" fillId="0" borderId="10" xfId="0" applyFont="1" applyBorder="1" applyProtection="1">
      <protection locked="0"/>
    </xf>
    <xf numFmtId="0" fontId="35" fillId="0" borderId="10" xfId="0" applyFont="1" applyBorder="1" applyAlignment="1" applyProtection="1">
      <protection locked="0"/>
    </xf>
    <xf numFmtId="0" fontId="35" fillId="11" borderId="10" xfId="0" applyFont="1" applyFill="1" applyBorder="1" applyAlignment="1">
      <alignment horizontal="center"/>
    </xf>
    <xf numFmtId="0" fontId="35" fillId="0" borderId="10" xfId="0" applyFont="1" applyBorder="1" applyAlignment="1">
      <alignment horizontal="center"/>
    </xf>
    <xf numFmtId="0" fontId="35" fillId="5" borderId="10" xfId="0" applyFont="1" applyFill="1" applyBorder="1"/>
    <xf numFmtId="0" fontId="35" fillId="0" borderId="10" xfId="0" applyFont="1" applyBorder="1"/>
    <xf numFmtId="0" fontId="34" fillId="0" borderId="12" xfId="0" applyFont="1" applyFill="1" applyBorder="1" applyAlignment="1">
      <alignment vertical="center"/>
    </xf>
    <xf numFmtId="0" fontId="34" fillId="8" borderId="10" xfId="0" applyFont="1" applyFill="1" applyBorder="1" applyAlignment="1">
      <alignment vertical="center"/>
    </xf>
    <xf numFmtId="0" fontId="34" fillId="8" borderId="10" xfId="0" applyFont="1" applyFill="1" applyBorder="1" applyAlignment="1" applyProtection="1">
      <alignment vertical="center"/>
      <protection locked="0"/>
    </xf>
    <xf numFmtId="0" fontId="34" fillId="0" borderId="10" xfId="0" applyFont="1" applyBorder="1" applyAlignment="1" applyProtection="1">
      <alignment vertical="center"/>
      <protection locked="0"/>
    </xf>
    <xf numFmtId="2" fontId="34" fillId="11" borderId="10" xfId="0" applyNumberFormat="1" applyFont="1" applyFill="1" applyBorder="1" applyAlignment="1">
      <alignment horizontal="center" vertical="center"/>
    </xf>
    <xf numFmtId="2" fontId="34" fillId="0" borderId="10" xfId="0" applyNumberFormat="1" applyFont="1" applyBorder="1" applyAlignment="1">
      <alignment horizontal="center" vertical="center"/>
    </xf>
    <xf numFmtId="0" fontId="34" fillId="0" borderId="10" xfId="0" applyFont="1" applyBorder="1" applyAlignment="1">
      <alignment horizontal="center" vertical="center"/>
    </xf>
    <xf numFmtId="1" fontId="34" fillId="11" borderId="10" xfId="0" applyNumberFormat="1" applyFont="1" applyFill="1" applyBorder="1" applyAlignment="1">
      <alignment horizontal="center" vertical="center"/>
    </xf>
    <xf numFmtId="164" fontId="34" fillId="0" borderId="10" xfId="0" applyNumberFormat="1" applyFont="1" applyBorder="1" applyAlignment="1">
      <alignment horizontal="center" vertical="center"/>
    </xf>
    <xf numFmtId="0" fontId="34" fillId="5" borderId="10" xfId="0" applyFont="1" applyFill="1" applyBorder="1" applyAlignment="1">
      <alignment vertical="center"/>
    </xf>
    <xf numFmtId="0" fontId="34" fillId="0" borderId="10" xfId="0" applyFont="1" applyBorder="1" applyAlignment="1">
      <alignment vertical="center"/>
    </xf>
    <xf numFmtId="0" fontId="35" fillId="0" borderId="13" xfId="0" applyFont="1" applyFill="1" applyBorder="1" applyAlignment="1">
      <alignment vertical="center"/>
    </xf>
    <xf numFmtId="0" fontId="35" fillId="8" borderId="0" xfId="0" applyFont="1" applyFill="1" applyBorder="1" applyAlignment="1">
      <alignment vertical="center"/>
    </xf>
    <xf numFmtId="0" fontId="35" fillId="8" borderId="0" xfId="0" applyFont="1" applyFill="1" applyBorder="1" applyAlignment="1" applyProtection="1">
      <alignment vertical="center"/>
      <protection locked="0"/>
    </xf>
    <xf numFmtId="2" fontId="35" fillId="11" borderId="0" xfId="0" applyNumberFormat="1" applyFont="1" applyFill="1" applyBorder="1" applyAlignment="1">
      <alignment horizontal="center" vertical="center"/>
    </xf>
    <xf numFmtId="2" fontId="35" fillId="0" borderId="0" xfId="0" applyNumberFormat="1" applyFont="1" applyBorder="1" applyAlignment="1">
      <alignment horizontal="center" vertical="center"/>
    </xf>
    <xf numFmtId="0" fontId="35" fillId="0" borderId="0" xfId="0" applyFont="1" applyBorder="1" applyAlignment="1">
      <alignment horizontal="center" vertical="center"/>
    </xf>
    <xf numFmtId="0" fontId="35" fillId="5" borderId="0" xfId="0" applyFont="1" applyFill="1" applyBorder="1" applyAlignment="1">
      <alignment vertical="center"/>
    </xf>
    <xf numFmtId="0" fontId="35" fillId="0" borderId="0" xfId="0" applyFont="1" applyBorder="1" applyAlignment="1">
      <alignment vertical="center"/>
    </xf>
    <xf numFmtId="0" fontId="31" fillId="0" borderId="0" xfId="0" applyFont="1" applyBorder="1"/>
    <xf numFmtId="0" fontId="34" fillId="0" borderId="13" xfId="0" applyFont="1" applyFill="1" applyBorder="1" applyAlignment="1">
      <alignment vertical="center"/>
    </xf>
    <xf numFmtId="0" fontId="34" fillId="8" borderId="0" xfId="0" applyFont="1" applyFill="1" applyBorder="1" applyAlignment="1">
      <alignment vertical="center"/>
    </xf>
    <xf numFmtId="2" fontId="34" fillId="11" borderId="0" xfId="0" applyNumberFormat="1" applyFont="1" applyFill="1" applyBorder="1" applyAlignment="1">
      <alignment horizontal="center" vertical="center"/>
    </xf>
    <xf numFmtId="2" fontId="34" fillId="0" borderId="0" xfId="0" applyNumberFormat="1" applyFont="1" applyBorder="1" applyAlignment="1">
      <alignment horizontal="center" vertical="center"/>
    </xf>
    <xf numFmtId="0" fontId="34" fillId="0" borderId="0" xfId="0" applyFont="1" applyBorder="1" applyAlignment="1">
      <alignment horizontal="center" vertical="center"/>
    </xf>
    <xf numFmtId="0" fontId="34" fillId="5" borderId="0" xfId="0" applyFont="1" applyFill="1" applyBorder="1" applyAlignment="1">
      <alignment vertical="center"/>
    </xf>
    <xf numFmtId="0" fontId="34" fillId="0" borderId="0" xfId="0" applyFont="1" applyBorder="1" applyAlignment="1">
      <alignment vertical="center"/>
    </xf>
    <xf numFmtId="0" fontId="1" fillId="0" borderId="0" xfId="0" applyFont="1" applyBorder="1" applyAlignment="1">
      <alignment vertical="center"/>
    </xf>
    <xf numFmtId="0" fontId="31" fillId="0" borderId="0" xfId="0" applyFont="1" applyBorder="1" applyAlignment="1">
      <alignment vertical="center"/>
    </xf>
    <xf numFmtId="0" fontId="35" fillId="11" borderId="0" xfId="0" applyFont="1" applyFill="1" applyBorder="1" applyAlignment="1">
      <alignment horizontal="center" vertical="center"/>
    </xf>
    <xf numFmtId="0" fontId="35" fillId="12" borderId="0" xfId="0" applyFont="1" applyFill="1" applyBorder="1" applyAlignment="1">
      <alignment horizontal="center" vertical="center"/>
    </xf>
    <xf numFmtId="0" fontId="34" fillId="11" borderId="0" xfId="0" applyFont="1" applyFill="1" applyBorder="1" applyAlignment="1">
      <alignment horizontal="center" vertical="center"/>
    </xf>
    <xf numFmtId="0" fontId="34" fillId="12" borderId="0" xfId="0" applyFont="1" applyFill="1" applyBorder="1" applyAlignment="1">
      <alignment horizontal="center" vertical="center"/>
    </xf>
    <xf numFmtId="0" fontId="34" fillId="0" borderId="2" xfId="0" applyFont="1" applyFill="1" applyBorder="1" applyAlignment="1">
      <alignment vertical="center"/>
    </xf>
    <xf numFmtId="0" fontId="34" fillId="8" borderId="4" xfId="0" applyFont="1" applyFill="1" applyBorder="1" applyAlignment="1">
      <alignment vertical="center"/>
    </xf>
    <xf numFmtId="0" fontId="34" fillId="8" borderId="4" xfId="0" applyFont="1" applyFill="1" applyBorder="1" applyAlignment="1" applyProtection="1">
      <alignment vertical="center"/>
      <protection locked="0"/>
    </xf>
    <xf numFmtId="0" fontId="34" fillId="0" borderId="4" xfId="0" applyFont="1" applyBorder="1" applyAlignment="1" applyProtection="1">
      <alignment vertical="center"/>
      <protection locked="0"/>
    </xf>
    <xf numFmtId="0" fontId="34" fillId="11" borderId="4" xfId="0" applyFont="1" applyFill="1" applyBorder="1" applyAlignment="1">
      <alignment horizontal="center" vertical="center"/>
    </xf>
    <xf numFmtId="0" fontId="34" fillId="12" borderId="4" xfId="0" applyFont="1" applyFill="1" applyBorder="1" applyAlignment="1">
      <alignment horizontal="center" vertical="center"/>
    </xf>
    <xf numFmtId="0" fontId="34" fillId="5" borderId="4" xfId="0" applyFont="1" applyFill="1" applyBorder="1" applyAlignment="1">
      <alignment vertical="center"/>
    </xf>
    <xf numFmtId="0" fontId="34" fillId="0" borderId="4" xfId="0" applyFont="1" applyBorder="1" applyAlignment="1">
      <alignment vertical="center"/>
    </xf>
    <xf numFmtId="0" fontId="31" fillId="0" borderId="4" xfId="0" applyFont="1" applyBorder="1"/>
    <xf numFmtId="0" fontId="35" fillId="0" borderId="12" xfId="0" applyFont="1" applyFill="1" applyBorder="1"/>
    <xf numFmtId="0" fontId="35" fillId="0" borderId="10" xfId="0" applyFont="1" applyBorder="1" applyAlignment="1" applyProtection="1">
      <alignment wrapText="1"/>
      <protection locked="0"/>
    </xf>
    <xf numFmtId="0" fontId="31" fillId="0" borderId="10" xfId="0" applyFont="1" applyBorder="1"/>
    <xf numFmtId="0" fontId="34" fillId="0" borderId="13" xfId="0" applyFont="1" applyFill="1" applyBorder="1"/>
    <xf numFmtId="0" fontId="35" fillId="0" borderId="13" xfId="0" applyFont="1" applyFill="1" applyBorder="1"/>
    <xf numFmtId="0" fontId="35" fillId="0" borderId="2" xfId="0" applyFont="1" applyFill="1" applyBorder="1" applyAlignment="1">
      <alignment vertical="center"/>
    </xf>
    <xf numFmtId="0" fontId="35" fillId="8" borderId="4" xfId="0" applyFont="1" applyFill="1" applyBorder="1" applyAlignment="1" applyProtection="1">
      <alignment vertical="center"/>
      <protection locked="0"/>
    </xf>
    <xf numFmtId="0" fontId="35" fillId="0" borderId="4" xfId="0" applyFont="1" applyBorder="1" applyAlignment="1" applyProtection="1">
      <alignment vertical="center"/>
      <protection locked="0"/>
    </xf>
    <xf numFmtId="0" fontId="35" fillId="11" borderId="4" xfId="0" applyFont="1" applyFill="1" applyBorder="1" applyAlignment="1">
      <alignment horizontal="center" vertical="center"/>
    </xf>
    <xf numFmtId="0" fontId="35" fillId="5" borderId="4" xfId="0" applyFont="1" applyFill="1" applyBorder="1" applyAlignment="1">
      <alignment vertical="center"/>
    </xf>
    <xf numFmtId="0" fontId="35" fillId="0" borderId="4" xfId="0" applyFont="1" applyBorder="1" applyAlignment="1">
      <alignmen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0" fontId="35" fillId="0" borderId="12" xfId="0" applyFont="1" applyBorder="1" applyAlignment="1">
      <alignment vertical="top"/>
    </xf>
    <xf numFmtId="0" fontId="35" fillId="8" borderId="10" xfId="0" applyFont="1" applyFill="1" applyBorder="1" applyAlignment="1" applyProtection="1">
      <alignment vertical="top"/>
      <protection locked="0"/>
    </xf>
    <xf numFmtId="0" fontId="35" fillId="0" borderId="10" xfId="0" applyFont="1" applyBorder="1" applyAlignment="1" applyProtection="1">
      <alignment vertical="top"/>
      <protection locked="0"/>
    </xf>
    <xf numFmtId="1" fontId="35" fillId="11" borderId="10" xfId="0" applyNumberFormat="1" applyFont="1" applyFill="1" applyBorder="1" applyAlignment="1">
      <alignment horizontal="center" vertical="top"/>
    </xf>
    <xf numFmtId="1" fontId="35" fillId="0" borderId="10" xfId="0" applyNumberFormat="1" applyFont="1" applyBorder="1" applyAlignment="1">
      <alignment horizontal="center" vertical="top"/>
    </xf>
    <xf numFmtId="0" fontId="35" fillId="5" borderId="10" xfId="0" applyFont="1" applyFill="1" applyBorder="1" applyAlignment="1">
      <alignment vertical="top"/>
    </xf>
    <xf numFmtId="0" fontId="35" fillId="0" borderId="10" xfId="0" applyFont="1" applyBorder="1" applyAlignment="1">
      <alignment vertical="top"/>
    </xf>
    <xf numFmtId="0" fontId="35" fillId="0" borderId="13" xfId="0" applyFont="1" applyBorder="1" applyAlignment="1">
      <alignment vertical="top"/>
    </xf>
    <xf numFmtId="0" fontId="35" fillId="8" borderId="0" xfId="0" applyFont="1" applyFill="1" applyBorder="1" applyAlignment="1" applyProtection="1">
      <alignment vertical="top"/>
      <protection locked="0"/>
    </xf>
    <xf numFmtId="1" fontId="35" fillId="11" borderId="0" xfId="0" applyNumberFormat="1" applyFont="1" applyFill="1" applyBorder="1" applyAlignment="1">
      <alignment horizontal="center" vertical="top"/>
    </xf>
    <xf numFmtId="1" fontId="35" fillId="0" borderId="0" xfId="0" applyNumberFormat="1" applyFont="1" applyBorder="1" applyAlignment="1">
      <alignment horizontal="center" vertical="top"/>
    </xf>
    <xf numFmtId="0" fontId="35" fillId="5" borderId="0" xfId="0" applyFont="1" applyFill="1" applyBorder="1" applyAlignment="1">
      <alignment horizontal="left" vertical="center"/>
    </xf>
    <xf numFmtId="0" fontId="35" fillId="0" borderId="0" xfId="0" applyFont="1" applyBorder="1" applyAlignment="1">
      <alignment horizontal="left" vertical="center"/>
    </xf>
    <xf numFmtId="0" fontId="34" fillId="0" borderId="13" xfId="0" applyFont="1" applyBorder="1" applyAlignment="1">
      <alignment vertical="top"/>
    </xf>
    <xf numFmtId="0" fontId="34" fillId="8" borderId="0" xfId="0" applyFont="1" applyFill="1" applyBorder="1" applyAlignment="1" applyProtection="1">
      <alignment vertical="top"/>
      <protection locked="0"/>
    </xf>
    <xf numFmtId="1" fontId="34" fillId="11" borderId="0" xfId="0" applyNumberFormat="1" applyFont="1" applyFill="1" applyBorder="1" applyAlignment="1">
      <alignment horizontal="center" vertical="top"/>
    </xf>
    <xf numFmtId="1" fontId="34" fillId="0" borderId="0" xfId="0" applyNumberFormat="1" applyFont="1" applyBorder="1" applyAlignment="1">
      <alignment horizontal="center" vertical="top"/>
    </xf>
    <xf numFmtId="0" fontId="35" fillId="0" borderId="2" xfId="0" applyFont="1" applyBorder="1" applyAlignment="1">
      <alignment vertical="top"/>
    </xf>
    <xf numFmtId="0" fontId="35" fillId="8" borderId="4" xfId="0" applyFont="1" applyFill="1" applyBorder="1" applyAlignment="1" applyProtection="1">
      <alignment vertical="top"/>
      <protection locked="0"/>
    </xf>
    <xf numFmtId="0" fontId="35" fillId="0" borderId="4" xfId="0" applyFont="1" applyBorder="1" applyAlignment="1" applyProtection="1">
      <alignment vertical="top"/>
      <protection locked="0"/>
    </xf>
    <xf numFmtId="1" fontId="35" fillId="11" borderId="4" xfId="0" applyNumberFormat="1" applyFont="1" applyFill="1" applyBorder="1" applyAlignment="1">
      <alignment horizontal="center" vertical="top"/>
    </xf>
    <xf numFmtId="1" fontId="35" fillId="0" borderId="4" xfId="0" applyNumberFormat="1" applyFont="1" applyBorder="1" applyAlignment="1">
      <alignment horizontal="center" vertical="top"/>
    </xf>
    <xf numFmtId="0" fontId="31" fillId="0" borderId="4" xfId="0" applyFont="1" applyBorder="1" applyAlignment="1">
      <alignment vertical="center"/>
    </xf>
    <xf numFmtId="0" fontId="34" fillId="12" borderId="10" xfId="0" applyFont="1" applyFill="1" applyBorder="1" applyAlignment="1">
      <alignment horizontal="center"/>
    </xf>
    <xf numFmtId="0" fontId="35" fillId="5" borderId="10" xfId="0" applyFont="1" applyFill="1" applyBorder="1" applyAlignment="1">
      <alignment vertical="center"/>
    </xf>
    <xf numFmtId="0" fontId="35" fillId="0" borderId="10" xfId="0" applyFont="1" applyBorder="1" applyAlignment="1">
      <alignment vertical="center"/>
    </xf>
    <xf numFmtId="0" fontId="31" fillId="0" borderId="10" xfId="0" applyFont="1" applyBorder="1" applyAlignment="1">
      <alignment vertical="center"/>
    </xf>
    <xf numFmtId="0" fontId="35" fillId="12" borderId="4" xfId="0" applyFont="1" applyFill="1" applyBorder="1" applyAlignment="1">
      <alignment horizontal="center"/>
    </xf>
    <xf numFmtId="0" fontId="1" fillId="0" borderId="4" xfId="0" applyFont="1" applyBorder="1" applyAlignment="1">
      <alignment vertical="center"/>
    </xf>
    <xf numFmtId="0" fontId="43" fillId="8" borderId="10" xfId="0" applyFont="1" applyFill="1" applyBorder="1" applyProtection="1">
      <protection locked="0"/>
    </xf>
    <xf numFmtId="1" fontId="35" fillId="0" borderId="10" xfId="0" applyNumberFormat="1" applyFont="1" applyBorder="1" applyAlignment="1">
      <alignment horizontal="left"/>
    </xf>
    <xf numFmtId="2" fontId="35" fillId="11" borderId="10" xfId="0" applyNumberFormat="1" applyFont="1" applyFill="1" applyBorder="1" applyAlignment="1">
      <alignment horizontal="center"/>
    </xf>
    <xf numFmtId="2" fontId="35" fillId="12" borderId="10" xfId="0" applyNumberFormat="1" applyFont="1" applyFill="1" applyBorder="1" applyAlignment="1">
      <alignment horizontal="center"/>
    </xf>
    <xf numFmtId="1" fontId="35" fillId="12" borderId="10" xfId="0" applyNumberFormat="1" applyFont="1" applyFill="1" applyBorder="1" applyAlignment="1">
      <alignment horizontal="center"/>
    </xf>
    <xf numFmtId="0" fontId="35" fillId="12" borderId="10" xfId="0" applyFont="1" applyFill="1" applyBorder="1" applyAlignment="1">
      <alignment horizontal="center"/>
    </xf>
    <xf numFmtId="0" fontId="44" fillId="8" borderId="0" xfId="0" applyFont="1" applyFill="1" applyBorder="1" applyProtection="1">
      <protection locked="0"/>
    </xf>
    <xf numFmtId="1" fontId="34" fillId="0" borderId="0" xfId="0" applyNumberFormat="1" applyFont="1" applyBorder="1" applyAlignment="1">
      <alignment horizontal="left"/>
    </xf>
    <xf numFmtId="2" fontId="34" fillId="11" borderId="0" xfId="0" applyNumberFormat="1" applyFont="1" applyFill="1" applyBorder="1" applyAlignment="1">
      <alignment horizontal="center"/>
    </xf>
    <xf numFmtId="2" fontId="34" fillId="12" borderId="0" xfId="0" applyNumberFormat="1" applyFont="1" applyFill="1" applyBorder="1" applyAlignment="1">
      <alignment horizontal="center"/>
    </xf>
    <xf numFmtId="1" fontId="34" fillId="12" borderId="0" xfId="0" applyNumberFormat="1" applyFont="1" applyFill="1" applyBorder="1" applyAlignment="1">
      <alignment horizontal="center"/>
    </xf>
    <xf numFmtId="0" fontId="34" fillId="12" borderId="0" xfId="0" applyFont="1" applyFill="1" applyBorder="1" applyAlignment="1">
      <alignment horizontal="center"/>
    </xf>
    <xf numFmtId="0" fontId="34" fillId="0" borderId="0" xfId="0" applyFont="1" applyBorder="1" applyAlignment="1" applyProtection="1">
      <alignment horizontal="left" wrapText="1"/>
      <protection locked="0"/>
    </xf>
    <xf numFmtId="0" fontId="43" fillId="8" borderId="0" xfId="0" applyFont="1" applyFill="1" applyBorder="1" applyProtection="1">
      <protection locked="0"/>
    </xf>
    <xf numFmtId="0" fontId="35" fillId="0" borderId="0" xfId="0" applyFont="1" applyBorder="1" applyAlignment="1" applyProtection="1">
      <alignment horizontal="left" wrapText="1"/>
      <protection locked="0"/>
    </xf>
    <xf numFmtId="2" fontId="35" fillId="11" borderId="0" xfId="0" applyNumberFormat="1" applyFont="1" applyFill="1" applyBorder="1" applyAlignment="1">
      <alignment horizontal="center"/>
    </xf>
    <xf numFmtId="2" fontId="35" fillId="12" borderId="0" xfId="0" applyNumberFormat="1" applyFont="1" applyFill="1" applyBorder="1" applyAlignment="1">
      <alignment horizontal="center"/>
    </xf>
    <xf numFmtId="1" fontId="35" fillId="12" borderId="0" xfId="0" applyNumberFormat="1" applyFont="1" applyFill="1" applyBorder="1" applyAlignment="1">
      <alignment horizontal="center"/>
    </xf>
    <xf numFmtId="0" fontId="44" fillId="8" borderId="10" xfId="0" applyFont="1" applyFill="1" applyBorder="1" applyProtection="1">
      <protection locked="0"/>
    </xf>
    <xf numFmtId="0" fontId="34" fillId="0" borderId="10" xfId="0" applyFont="1" applyBorder="1" applyAlignment="1" applyProtection="1">
      <alignment horizontal="left"/>
      <protection locked="0"/>
    </xf>
    <xf numFmtId="2" fontId="34" fillId="11" borderId="10" xfId="0" applyNumberFormat="1" applyFont="1" applyFill="1" applyBorder="1" applyAlignment="1">
      <alignment horizontal="center"/>
    </xf>
    <xf numFmtId="2" fontId="34" fillId="0" borderId="10" xfId="0" applyNumberFormat="1" applyFont="1" applyBorder="1" applyAlignment="1">
      <alignment horizontal="center"/>
    </xf>
    <xf numFmtId="0" fontId="34" fillId="0" borderId="14" xfId="0" applyFont="1" applyBorder="1" applyAlignment="1">
      <alignment horizontal="center"/>
    </xf>
    <xf numFmtId="0" fontId="1" fillId="0" borderId="10" xfId="0" applyFont="1" applyBorder="1" applyAlignment="1">
      <alignment vertical="center"/>
    </xf>
    <xf numFmtId="2" fontId="34" fillId="0" borderId="0" xfId="0" applyNumberFormat="1" applyFont="1" applyBorder="1" applyAlignment="1">
      <alignment horizontal="center"/>
    </xf>
    <xf numFmtId="0" fontId="34" fillId="0" borderId="11" xfId="0" applyFont="1" applyBorder="1" applyAlignment="1">
      <alignment horizontal="center"/>
    </xf>
    <xf numFmtId="2" fontId="34" fillId="0" borderId="0" xfId="0" applyNumberFormat="1" applyFont="1" applyFill="1" applyBorder="1" applyAlignment="1">
      <alignment horizontal="center"/>
    </xf>
    <xf numFmtId="1" fontId="34" fillId="0" borderId="11" xfId="0" applyNumberFormat="1" applyFont="1" applyBorder="1" applyAlignment="1">
      <alignment horizontal="center"/>
    </xf>
    <xf numFmtId="2" fontId="35" fillId="0" borderId="0" xfId="0" applyNumberFormat="1" applyFont="1" applyFill="1" applyBorder="1" applyAlignment="1">
      <alignment horizontal="center"/>
    </xf>
    <xf numFmtId="1" fontId="35" fillId="0" borderId="11" xfId="0" applyNumberFormat="1" applyFont="1" applyBorder="1" applyAlignment="1">
      <alignment horizontal="center"/>
    </xf>
    <xf numFmtId="0" fontId="34" fillId="0" borderId="12" xfId="0" applyFont="1" applyBorder="1" applyAlignment="1">
      <alignment vertical="center"/>
    </xf>
    <xf numFmtId="0" fontId="34" fillId="11" borderId="10"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14" xfId="0" applyFont="1" applyBorder="1" applyAlignment="1">
      <alignment horizontal="center" vertical="center"/>
    </xf>
    <xf numFmtId="0" fontId="35" fillId="0" borderId="13" xfId="0" applyFont="1" applyBorder="1" applyAlignment="1">
      <alignment vertical="center"/>
    </xf>
    <xf numFmtId="0" fontId="35" fillId="0" borderId="11" xfId="0" applyFont="1" applyBorder="1" applyAlignment="1">
      <alignment horizontal="center" vertical="center"/>
    </xf>
    <xf numFmtId="0" fontId="34" fillId="0" borderId="11" xfId="0" applyFont="1" applyBorder="1" applyAlignment="1">
      <alignment horizontal="center" vertical="center"/>
    </xf>
    <xf numFmtId="0" fontId="34" fillId="0" borderId="2" xfId="0" applyFont="1" applyBorder="1" applyAlignment="1">
      <alignment vertical="center"/>
    </xf>
    <xf numFmtId="0" fontId="34" fillId="0" borderId="4" xfId="0" applyFont="1" applyBorder="1" applyAlignment="1">
      <alignment horizontal="center" vertical="center"/>
    </xf>
    <xf numFmtId="0" fontId="34" fillId="0" borderId="3" xfId="0" applyFont="1" applyBorder="1" applyAlignment="1">
      <alignment horizontal="center" vertical="center"/>
    </xf>
    <xf numFmtId="0" fontId="34" fillId="0" borderId="0" xfId="0" applyFont="1" applyFill="1" applyBorder="1" applyAlignment="1">
      <alignment horizontal="left"/>
    </xf>
    <xf numFmtId="0" fontId="34" fillId="8" borderId="0" xfId="0" applyFont="1" applyFill="1" applyBorder="1" applyAlignment="1" applyProtection="1">
      <alignment horizontal="left" vertical="center"/>
      <protection locked="0"/>
    </xf>
    <xf numFmtId="0" fontId="34" fillId="33" borderId="0" xfId="0" applyFont="1" applyFill="1" applyBorder="1" applyAlignment="1">
      <alignment horizontal="center" vertical="center"/>
    </xf>
    <xf numFmtId="0" fontId="34" fillId="5" borderId="0" xfId="0" applyFont="1" applyFill="1" applyBorder="1" applyAlignment="1">
      <alignment horizontal="left" vertical="center"/>
    </xf>
    <xf numFmtId="0" fontId="34" fillId="0" borderId="0" xfId="0" applyFont="1" applyBorder="1" applyAlignment="1">
      <alignment horizontal="left" vertical="center"/>
    </xf>
    <xf numFmtId="0" fontId="35" fillId="5" borderId="0" xfId="0" applyFont="1" applyFill="1" applyBorder="1" applyAlignment="1">
      <alignment horizontal="left"/>
    </xf>
    <xf numFmtId="0" fontId="35" fillId="0" borderId="0" xfId="0" applyFont="1" applyBorder="1" applyAlignment="1">
      <alignment horizontal="left"/>
    </xf>
    <xf numFmtId="0" fontId="31" fillId="0" borderId="0" xfId="0" applyFont="1" applyBorder="1" applyAlignment="1">
      <alignment horizontal="left"/>
    </xf>
    <xf numFmtId="0" fontId="35" fillId="0" borderId="13" xfId="0" applyFont="1" applyFill="1" applyBorder="1" applyAlignment="1">
      <alignment horizontal="left" vertical="center"/>
    </xf>
    <xf numFmtId="0" fontId="35" fillId="8" borderId="0" xfId="0" applyFont="1" applyFill="1" applyBorder="1" applyAlignment="1" applyProtection="1">
      <alignment horizontal="left" vertical="center"/>
      <protection locked="0"/>
    </xf>
    <xf numFmtId="0" fontId="35" fillId="0" borderId="0" xfId="0" applyFont="1" applyBorder="1" applyAlignment="1" applyProtection="1">
      <alignment horizontal="left" vertical="center"/>
      <protection locked="0"/>
    </xf>
    <xf numFmtId="0" fontId="34" fillId="0" borderId="13" xfId="0" applyFont="1" applyFill="1" applyBorder="1" applyAlignment="1">
      <alignment horizontal="left" vertical="center"/>
    </xf>
    <xf numFmtId="0" fontId="34" fillId="0" borderId="0" xfId="0" applyFont="1" applyBorder="1" applyAlignment="1">
      <alignment horizontal="left"/>
    </xf>
    <xf numFmtId="0" fontId="34" fillId="11" borderId="12" xfId="0" applyFont="1" applyFill="1" applyBorder="1" applyAlignment="1">
      <alignment horizontal="center" vertical="center"/>
    </xf>
    <xf numFmtId="0" fontId="34" fillId="11" borderId="13" xfId="0" applyFont="1" applyFill="1" applyBorder="1" applyAlignment="1">
      <alignment horizontal="center" vertical="center"/>
    </xf>
    <xf numFmtId="0" fontId="35" fillId="11" borderId="13" xfId="0" applyFont="1" applyFill="1" applyBorder="1" applyAlignment="1">
      <alignment horizontal="center" vertical="center"/>
    </xf>
    <xf numFmtId="0" fontId="35" fillId="0" borderId="2" xfId="0" applyFont="1" applyBorder="1" applyAlignment="1">
      <alignment vertical="center"/>
    </xf>
    <xf numFmtId="0" fontId="35" fillId="11" borderId="2" xfId="0" applyFont="1" applyFill="1" applyBorder="1" applyAlignment="1">
      <alignment horizontal="center" vertical="center"/>
    </xf>
    <xf numFmtId="0" fontId="35" fillId="0" borderId="3" xfId="0" applyFont="1" applyBorder="1" applyAlignment="1">
      <alignment horizontal="center" vertical="center"/>
    </xf>
    <xf numFmtId="0" fontId="35" fillId="12" borderId="4" xfId="0" applyFont="1" applyFill="1" applyBorder="1" applyAlignment="1">
      <alignment horizontal="center" vertical="center"/>
    </xf>
    <xf numFmtId="0" fontId="0" fillId="20" borderId="1" xfId="0" applyFill="1" applyBorder="1" applyAlignment="1">
      <alignment horizontal="right"/>
    </xf>
    <xf numFmtId="0" fontId="0" fillId="0" borderId="1" xfId="0" applyBorder="1" applyAlignment="1">
      <alignment horizontal="right"/>
    </xf>
    <xf numFmtId="0" fontId="0" fillId="0" borderId="0" xfId="0" applyAlignment="1">
      <alignment horizontal="right"/>
    </xf>
    <xf numFmtId="0" fontId="0" fillId="0" borderId="5" xfId="0" applyBorder="1"/>
    <xf numFmtId="0" fontId="0" fillId="0" borderId="1" xfId="0" applyBorder="1"/>
    <xf numFmtId="0" fontId="0" fillId="5" borderId="1" xfId="0" applyFill="1" applyBorder="1"/>
    <xf numFmtId="0" fontId="0" fillId="0" borderId="1" xfId="0" applyBorder="1" applyProtection="1">
      <protection locked="0"/>
    </xf>
    <xf numFmtId="0" fontId="0" fillId="11" borderId="1" xfId="0" applyFill="1" applyBorder="1" applyAlignment="1">
      <alignment horizontal="left" vertical="top"/>
    </xf>
    <xf numFmtId="0" fontId="0" fillId="4" borderId="1" xfId="3" applyFont="1" applyBorder="1" applyAlignment="1">
      <alignment horizontal="left" vertical="top"/>
    </xf>
    <xf numFmtId="0" fontId="0" fillId="3" borderId="1" xfId="2" applyFont="1" applyBorder="1" applyAlignment="1">
      <alignment horizontal="left" vertical="top"/>
    </xf>
    <xf numFmtId="0" fontId="0" fillId="11" borderId="1" xfId="0" applyFill="1" applyBorder="1" applyAlignment="1">
      <alignment horizontal="right" vertical="top"/>
    </xf>
    <xf numFmtId="0" fontId="11" fillId="2" borderId="1" xfId="1" applyFont="1" applyBorder="1" applyAlignment="1">
      <alignment vertical="top"/>
    </xf>
    <xf numFmtId="0" fontId="0" fillId="10" borderId="1" xfId="0" applyFill="1" applyBorder="1" applyAlignment="1">
      <alignment vertical="top"/>
    </xf>
    <xf numFmtId="0" fontId="15" fillId="16" borderId="1" xfId="0" applyFont="1" applyFill="1" applyBorder="1" applyAlignment="1">
      <alignment vertical="top"/>
    </xf>
    <xf numFmtId="0" fontId="15" fillId="17" borderId="1" xfId="0" applyFont="1" applyFill="1" applyBorder="1" applyAlignment="1">
      <alignment vertical="top"/>
    </xf>
    <xf numFmtId="0" fontId="15" fillId="11" borderId="1" xfId="0" applyFont="1" applyFill="1" applyBorder="1" applyAlignment="1">
      <alignment vertical="top"/>
    </xf>
    <xf numFmtId="0" fontId="15" fillId="11" borderId="1" xfId="0" applyFont="1" applyFill="1" applyBorder="1" applyAlignment="1">
      <alignment horizontal="right" vertical="top"/>
    </xf>
    <xf numFmtId="0" fontId="0" fillId="14" borderId="1" xfId="0" applyFill="1" applyBorder="1" applyAlignment="1">
      <alignment vertical="top"/>
    </xf>
    <xf numFmtId="0" fontId="0" fillId="18" borderId="1" xfId="0" applyFill="1" applyBorder="1" applyAlignment="1">
      <alignment vertical="top"/>
    </xf>
    <xf numFmtId="0" fontId="11" fillId="4" borderId="1" xfId="3" applyBorder="1" applyAlignment="1">
      <alignment vertical="top"/>
    </xf>
    <xf numFmtId="0" fontId="0" fillId="18" borderId="7" xfId="0" applyFont="1" applyFill="1" applyBorder="1" applyAlignment="1">
      <alignment vertical="top"/>
    </xf>
    <xf numFmtId="0" fontId="0" fillId="12" borderId="1" xfId="0" applyFill="1" applyBorder="1" applyAlignment="1">
      <alignment vertical="top"/>
    </xf>
    <xf numFmtId="9" fontId="0" fillId="16" borderId="1" xfId="0" applyNumberFormat="1" applyFill="1" applyBorder="1" applyAlignment="1">
      <alignment vertical="top"/>
    </xf>
    <xf numFmtId="0" fontId="0" fillId="11" borderId="1" xfId="0" applyFill="1" applyBorder="1" applyAlignment="1">
      <alignment vertical="top"/>
    </xf>
    <xf numFmtId="0" fontId="0" fillId="11" borderId="1" xfId="0" applyFont="1" applyFill="1" applyBorder="1" applyAlignment="1">
      <alignment vertical="top"/>
    </xf>
    <xf numFmtId="0" fontId="15" fillId="18" borderId="1" xfId="0" applyFont="1" applyFill="1" applyBorder="1" applyAlignment="1">
      <alignment vertical="top"/>
    </xf>
    <xf numFmtId="0" fontId="0" fillId="18" borderId="1" xfId="0" applyFont="1" applyFill="1" applyBorder="1" applyAlignment="1">
      <alignment vertical="top"/>
    </xf>
    <xf numFmtId="0" fontId="0" fillId="2" borderId="1" xfId="1" applyFont="1" applyBorder="1" applyAlignment="1">
      <alignment vertical="top"/>
    </xf>
    <xf numFmtId="9" fontId="0" fillId="14" borderId="1" xfId="0" applyNumberFormat="1" applyFill="1" applyBorder="1" applyAlignment="1">
      <alignment vertical="top"/>
    </xf>
    <xf numFmtId="0" fontId="0" fillId="15" borderId="1" xfId="0" applyFill="1" applyBorder="1" applyAlignment="1">
      <alignment vertical="top"/>
    </xf>
    <xf numFmtId="0" fontId="0" fillId="15" borderId="1" xfId="0" applyFont="1" applyFill="1" applyBorder="1" applyAlignment="1">
      <alignment vertical="top"/>
    </xf>
    <xf numFmtId="0" fontId="23" fillId="22" borderId="1" xfId="5" applyFont="1" applyBorder="1" applyAlignment="1">
      <alignment vertical="top"/>
    </xf>
    <xf numFmtId="0" fontId="0" fillId="17" borderId="1" xfId="0" applyFill="1" applyBorder="1" applyAlignment="1">
      <alignment vertical="top"/>
    </xf>
    <xf numFmtId="164" fontId="0" fillId="14" borderId="1" xfId="0" applyNumberFormat="1" applyFill="1" applyBorder="1" applyAlignment="1">
      <alignment vertical="top"/>
    </xf>
    <xf numFmtId="0" fontId="15" fillId="8" borderId="1" xfId="0" applyFont="1" applyFill="1" applyBorder="1" applyAlignment="1">
      <alignment vertical="top"/>
    </xf>
    <xf numFmtId="0" fontId="15" fillId="12" borderId="1" xfId="0" applyFont="1" applyFill="1" applyBorder="1" applyAlignment="1">
      <alignment vertical="top"/>
    </xf>
    <xf numFmtId="9" fontId="15" fillId="16" borderId="1" xfId="0" applyNumberFormat="1" applyFont="1" applyFill="1" applyBorder="1" applyAlignment="1">
      <alignment vertical="top"/>
    </xf>
    <xf numFmtId="0" fontId="0" fillId="3" borderId="1" xfId="2" applyFont="1" applyBorder="1" applyAlignment="1">
      <alignment vertical="top"/>
    </xf>
    <xf numFmtId="0" fontId="15" fillId="10" borderId="1" xfId="0" applyFont="1" applyFill="1" applyBorder="1" applyAlignment="1">
      <alignment vertical="top"/>
    </xf>
    <xf numFmtId="0" fontId="0" fillId="10" borderId="1" xfId="0" applyFont="1" applyFill="1" applyBorder="1" applyAlignment="1">
      <alignment vertical="top"/>
    </xf>
    <xf numFmtId="0" fontId="11" fillId="2" borderId="1" xfId="1" applyBorder="1" applyAlignment="1">
      <alignment vertical="top"/>
    </xf>
    <xf numFmtId="0" fontId="0" fillId="2" borderId="1" xfId="1" applyFont="1" applyBorder="1" applyAlignment="1">
      <alignment horizontal="left" vertical="top"/>
    </xf>
    <xf numFmtId="0" fontId="0" fillId="19" borderId="1" xfId="0" applyFill="1" applyBorder="1" applyAlignment="1">
      <alignment vertical="top"/>
    </xf>
    <xf numFmtId="0" fontId="15" fillId="19" borderId="1" xfId="0" applyFont="1" applyFill="1" applyBorder="1" applyAlignment="1">
      <alignment vertical="top"/>
    </xf>
    <xf numFmtId="0" fontId="0" fillId="2" borderId="1" xfId="1" applyFont="1" applyBorder="1" applyAlignment="1">
      <alignment vertical="top" wrapText="1"/>
    </xf>
    <xf numFmtId="0" fontId="0" fillId="34" borderId="1" xfId="0" applyFill="1" applyBorder="1" applyAlignment="1">
      <alignment vertical="top"/>
    </xf>
    <xf numFmtId="0" fontId="0" fillId="0" borderId="0" xfId="0"/>
    <xf numFmtId="0" fontId="0" fillId="5" borderId="0" xfId="0" applyFill="1"/>
    <xf numFmtId="0" fontId="0" fillId="0" borderId="1" xfId="0" applyBorder="1"/>
    <xf numFmtId="0" fontId="0" fillId="8" borderId="1" xfId="0" applyFill="1" applyBorder="1"/>
    <xf numFmtId="0" fontId="0" fillId="5" borderId="1" xfId="0" applyFill="1" applyBorder="1"/>
    <xf numFmtId="0" fontId="0" fillId="8" borderId="1" xfId="0" applyFill="1" applyBorder="1" applyProtection="1">
      <protection locked="0"/>
    </xf>
    <xf numFmtId="0" fontId="0" fillId="5" borderId="6" xfId="0" applyFill="1" applyBorder="1"/>
    <xf numFmtId="0" fontId="0" fillId="8" borderId="6" xfId="0" applyFill="1" applyBorder="1"/>
    <xf numFmtId="0" fontId="0" fillId="8" borderId="5" xfId="0" applyFill="1" applyBorder="1"/>
    <xf numFmtId="0" fontId="12" fillId="0" borderId="0" xfId="0" applyFont="1"/>
    <xf numFmtId="0" fontId="11" fillId="2" borderId="1" xfId="1" applyFont="1" applyBorder="1" applyAlignment="1">
      <alignment horizontal="left" vertical="top"/>
    </xf>
    <xf numFmtId="0" fontId="14" fillId="13" borderId="9" xfId="0" applyFont="1" applyFill="1" applyBorder="1" applyAlignment="1">
      <alignment horizontal="center" vertical="center"/>
    </xf>
    <xf numFmtId="0" fontId="14" fillId="13" borderId="7" xfId="0" applyFont="1" applyFill="1" applyBorder="1" applyAlignment="1">
      <alignment horizontal="center" vertical="center"/>
    </xf>
    <xf numFmtId="0" fontId="14" fillId="16" borderId="13" xfId="0" applyFont="1" applyFill="1" applyBorder="1" applyAlignment="1">
      <alignment horizontal="center" vertical="center"/>
    </xf>
    <xf numFmtId="0" fontId="14" fillId="16" borderId="0" xfId="0" applyFont="1" applyFill="1" applyBorder="1" applyAlignment="1">
      <alignment horizontal="center" vertical="center"/>
    </xf>
    <xf numFmtId="0" fontId="14" fillId="16" borderId="11" xfId="0" applyFont="1" applyFill="1" applyBorder="1" applyAlignment="1">
      <alignment horizontal="center" vertical="center"/>
    </xf>
    <xf numFmtId="0" fontId="14" fillId="16" borderId="2" xfId="0" applyFont="1" applyFill="1" applyBorder="1" applyAlignment="1">
      <alignment horizontal="center" vertical="center"/>
    </xf>
    <xf numFmtId="0" fontId="14" fillId="16" borderId="4" xfId="0" applyFont="1" applyFill="1" applyBorder="1" applyAlignment="1">
      <alignment horizontal="center" vertical="center"/>
    </xf>
    <xf numFmtId="0" fontId="14" fillId="16" borderId="3" xfId="0" applyFont="1" applyFill="1" applyBorder="1" applyAlignment="1">
      <alignment horizontal="center" vertical="center"/>
    </xf>
    <xf numFmtId="0" fontId="14" fillId="0" borderId="12" xfId="0" applyFont="1" applyFill="1"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14" fillId="10" borderId="0" xfId="0" applyFont="1" applyFill="1" applyBorder="1" applyAlignment="1">
      <alignment horizontal="center" vertical="center"/>
    </xf>
    <xf numFmtId="0" fontId="0" fillId="0" borderId="0" xfId="0" applyAlignment="1">
      <alignment vertical="center"/>
    </xf>
    <xf numFmtId="0" fontId="0" fillId="0" borderId="11" xfId="0" applyBorder="1" applyAlignment="1">
      <alignment vertical="center"/>
    </xf>
    <xf numFmtId="0" fontId="14" fillId="11" borderId="10" xfId="0" applyFont="1" applyFill="1" applyBorder="1" applyAlignment="1">
      <alignment horizontal="center" vertical="center"/>
    </xf>
    <xf numFmtId="0" fontId="14" fillId="15" borderId="12" xfId="0" applyFont="1" applyFill="1" applyBorder="1" applyAlignment="1">
      <alignment horizontal="center" vertical="center"/>
    </xf>
    <xf numFmtId="0" fontId="14" fillId="14" borderId="12" xfId="0" applyFont="1" applyFill="1" applyBorder="1" applyAlignment="1">
      <alignment horizontal="center" vertical="center"/>
    </xf>
    <xf numFmtId="0" fontId="14" fillId="18" borderId="12" xfId="0" applyFont="1" applyFill="1" applyBorder="1" applyAlignment="1">
      <alignment horizontal="center" vertical="center"/>
    </xf>
    <xf numFmtId="0" fontId="14" fillId="18" borderId="10" xfId="0" applyFont="1" applyFill="1" applyBorder="1" applyAlignment="1">
      <alignment horizontal="center" vertical="center"/>
    </xf>
    <xf numFmtId="0" fontId="14" fillId="18" borderId="14" xfId="0" applyFont="1" applyFill="1" applyBorder="1" applyAlignment="1">
      <alignment horizontal="center" vertical="center"/>
    </xf>
    <xf numFmtId="0" fontId="14" fillId="18" borderId="2" xfId="0" applyFont="1" applyFill="1" applyBorder="1" applyAlignment="1">
      <alignment horizontal="center" vertical="center"/>
    </xf>
    <xf numFmtId="0" fontId="14" fillId="18" borderId="4" xfId="0" applyFont="1" applyFill="1" applyBorder="1" applyAlignment="1">
      <alignment horizontal="center" vertical="center"/>
    </xf>
    <xf numFmtId="0" fontId="14" fillId="18" borderId="3" xfId="0" applyFont="1" applyFill="1" applyBorder="1" applyAlignment="1">
      <alignment horizontal="center" vertical="center"/>
    </xf>
    <xf numFmtId="0" fontId="22" fillId="22" borderId="12" xfId="5" applyFont="1" applyBorder="1" applyAlignment="1">
      <alignment horizontal="center" vertical="center"/>
    </xf>
    <xf numFmtId="0" fontId="22" fillId="22" borderId="14" xfId="5" applyFont="1" applyBorder="1" applyAlignment="1">
      <alignment horizontal="center" vertical="center"/>
    </xf>
    <xf numFmtId="0" fontId="22" fillId="22" borderId="2" xfId="5" applyFont="1" applyBorder="1" applyAlignment="1">
      <alignment horizontal="center" vertical="center"/>
    </xf>
    <xf numFmtId="0" fontId="22" fillId="22" borderId="3" xfId="5" applyFont="1" applyBorder="1" applyAlignment="1">
      <alignment horizontal="center" vertical="center"/>
    </xf>
    <xf numFmtId="0" fontId="14" fillId="11" borderId="12" xfId="0" applyFont="1" applyFill="1" applyBorder="1" applyAlignment="1">
      <alignment horizontal="center" vertical="center"/>
    </xf>
    <xf numFmtId="0" fontId="14" fillId="16" borderId="12" xfId="0" applyFont="1" applyFill="1" applyBorder="1" applyAlignment="1">
      <alignment horizontal="center" vertical="center"/>
    </xf>
    <xf numFmtId="0" fontId="14" fillId="16" borderId="10" xfId="0" applyFont="1" applyFill="1" applyBorder="1" applyAlignment="1">
      <alignment horizontal="center" vertical="center"/>
    </xf>
    <xf numFmtId="0" fontId="14" fillId="18" borderId="13" xfId="0" applyFont="1" applyFill="1" applyBorder="1" applyAlignment="1">
      <alignment horizontal="center" vertical="center"/>
    </xf>
    <xf numFmtId="0" fontId="14" fillId="12" borderId="0" xfId="0" applyFont="1" applyFill="1" applyBorder="1" applyAlignment="1">
      <alignment horizontal="center" vertical="center"/>
    </xf>
    <xf numFmtId="0" fontId="14" fillId="11" borderId="13" xfId="0" applyFont="1" applyFill="1" applyBorder="1" applyAlignment="1">
      <alignment horizontal="center" vertical="center"/>
    </xf>
    <xf numFmtId="0" fontId="14" fillId="11" borderId="0" xfId="0" applyFont="1" applyFill="1" applyBorder="1" applyAlignment="1">
      <alignment horizontal="center" vertical="center"/>
    </xf>
    <xf numFmtId="0" fontId="14" fillId="11" borderId="11" xfId="0" applyFont="1" applyFill="1" applyBorder="1" applyAlignment="1">
      <alignment horizontal="center" vertical="center"/>
    </xf>
    <xf numFmtId="0" fontId="14" fillId="11" borderId="2" xfId="0" applyFont="1" applyFill="1" applyBorder="1" applyAlignment="1">
      <alignment horizontal="center" vertical="center"/>
    </xf>
    <xf numFmtId="0" fontId="14" fillId="11" borderId="4" xfId="0" applyFont="1" applyFill="1" applyBorder="1" applyAlignment="1">
      <alignment horizontal="center" vertical="center"/>
    </xf>
    <xf numFmtId="0" fontId="14" fillId="11" borderId="3" xfId="0" applyFont="1" applyFill="1" applyBorder="1" applyAlignment="1">
      <alignment horizontal="center" vertical="center"/>
    </xf>
    <xf numFmtId="0" fontId="14" fillId="23" borderId="13" xfId="6" applyFont="1" applyBorder="1" applyAlignment="1">
      <alignment horizontal="center" vertical="center"/>
    </xf>
    <xf numFmtId="0" fontId="14" fillId="23" borderId="0" xfId="6" applyFont="1" applyBorder="1" applyAlignment="1">
      <alignment horizontal="center" vertical="center"/>
    </xf>
    <xf numFmtId="0" fontId="14" fillId="23" borderId="11" xfId="6" applyFont="1" applyBorder="1" applyAlignment="1">
      <alignment horizontal="center" vertical="center"/>
    </xf>
    <xf numFmtId="0" fontId="14" fillId="23" borderId="2" xfId="6" applyFont="1" applyBorder="1" applyAlignment="1">
      <alignment horizontal="center" vertical="center"/>
    </xf>
    <xf numFmtId="0" fontId="14" fillId="23" borderId="4" xfId="6" applyFont="1" applyBorder="1" applyAlignment="1">
      <alignment horizontal="center" vertical="center"/>
    </xf>
    <xf numFmtId="0" fontId="14" fillId="23" borderId="3" xfId="6" applyFont="1" applyBorder="1" applyAlignment="1">
      <alignment horizontal="center" vertical="center"/>
    </xf>
    <xf numFmtId="0" fontId="14" fillId="13" borderId="0" xfId="0" applyFont="1" applyFill="1" applyBorder="1" applyAlignment="1">
      <alignment horizontal="center" vertical="center"/>
    </xf>
    <xf numFmtId="0" fontId="14" fillId="13" borderId="11" xfId="0" applyFont="1" applyFill="1" applyBorder="1" applyAlignment="1">
      <alignment horizontal="center" vertical="center"/>
    </xf>
    <xf numFmtId="0" fontId="14" fillId="13" borderId="4" xfId="0" applyFont="1" applyFill="1" applyBorder="1" applyAlignment="1">
      <alignment horizontal="center" vertical="center"/>
    </xf>
    <xf numFmtId="0" fontId="14" fillId="13" borderId="3" xfId="0" applyFont="1" applyFill="1" applyBorder="1" applyAlignment="1">
      <alignment horizontal="center" vertical="center"/>
    </xf>
    <xf numFmtId="0" fontId="24" fillId="25" borderId="10" xfId="8" applyFont="1" applyBorder="1" applyAlignment="1">
      <alignment horizontal="center" vertical="center"/>
    </xf>
    <xf numFmtId="0" fontId="24" fillId="25" borderId="4" xfId="8" applyFont="1" applyBorder="1" applyAlignment="1">
      <alignment horizontal="center" vertical="center"/>
    </xf>
    <xf numFmtId="0" fontId="24" fillId="24" borderId="14" xfId="7" applyFont="1" applyBorder="1" applyAlignment="1">
      <alignment horizontal="center" vertical="center"/>
    </xf>
    <xf numFmtId="0" fontId="24" fillId="24" borderId="3" xfId="7" applyFont="1" applyBorder="1" applyAlignment="1">
      <alignment horizontal="center" vertical="center"/>
    </xf>
    <xf numFmtId="0" fontId="12" fillId="10" borderId="1" xfId="0" applyFont="1" applyFill="1" applyBorder="1" applyAlignment="1">
      <alignment horizontal="center"/>
    </xf>
    <xf numFmtId="0" fontId="14" fillId="21" borderId="1" xfId="0" applyFont="1" applyFill="1" applyBorder="1" applyAlignment="1">
      <alignment horizontal="center" vertical="center"/>
    </xf>
    <xf numFmtId="0" fontId="14" fillId="6" borderId="1" xfId="0" applyFont="1" applyFill="1" applyBorder="1" applyAlignment="1">
      <alignment horizontal="center"/>
    </xf>
    <xf numFmtId="0" fontId="12" fillId="11" borderId="1" xfId="0" applyFont="1" applyFill="1" applyBorder="1" applyAlignment="1">
      <alignment horizontal="center"/>
    </xf>
    <xf numFmtId="0" fontId="14" fillId="7" borderId="1" xfId="0" applyFont="1" applyFill="1" applyBorder="1" applyAlignment="1">
      <alignment horizontal="center"/>
    </xf>
    <xf numFmtId="0" fontId="14" fillId="9" borderId="1" xfId="0" applyFont="1" applyFill="1" applyBorder="1" applyAlignment="1">
      <alignment horizontal="center"/>
    </xf>
    <xf numFmtId="0" fontId="12" fillId="10" borderId="1" xfId="13" applyFont="1" applyFill="1" applyBorder="1" applyAlignment="1">
      <alignment horizontal="center"/>
    </xf>
    <xf numFmtId="0" fontId="12" fillId="11" borderId="1" xfId="13" applyFont="1" applyFill="1" applyBorder="1" applyAlignment="1">
      <alignment horizontal="center"/>
    </xf>
    <xf numFmtId="0" fontId="14" fillId="21" borderId="1" xfId="13" applyFont="1" applyFill="1" applyBorder="1" applyAlignment="1">
      <alignment horizontal="center" vertical="center"/>
    </xf>
    <xf numFmtId="0" fontId="14" fillId="6" borderId="1" xfId="13" applyFont="1" applyFill="1" applyBorder="1" applyAlignment="1">
      <alignment horizontal="center"/>
    </xf>
    <xf numFmtId="0" fontId="14" fillId="9" borderId="1" xfId="13" applyFont="1" applyFill="1" applyBorder="1" applyAlignment="1">
      <alignment horizontal="center"/>
    </xf>
    <xf numFmtId="0" fontId="14" fillId="7" borderId="1" xfId="13" applyFont="1" applyFill="1" applyBorder="1" applyAlignment="1">
      <alignment horizontal="center"/>
    </xf>
    <xf numFmtId="0" fontId="33" fillId="16" borderId="12" xfId="0" applyFont="1" applyFill="1" applyBorder="1" applyAlignment="1">
      <alignment horizontal="center" vertical="center" wrapText="1"/>
    </xf>
    <xf numFmtId="0" fontId="33" fillId="16" borderId="10" xfId="0" applyFont="1" applyFill="1" applyBorder="1" applyAlignment="1">
      <alignment horizontal="center" vertical="center" wrapText="1"/>
    </xf>
    <xf numFmtId="0" fontId="33" fillId="16" borderId="14" xfId="0" applyFont="1" applyFill="1" applyBorder="1" applyAlignment="1">
      <alignment horizontal="center" vertical="center" wrapText="1"/>
    </xf>
    <xf numFmtId="0" fontId="33" fillId="16" borderId="13" xfId="0" applyFont="1" applyFill="1" applyBorder="1" applyAlignment="1">
      <alignment horizontal="center" vertical="center" wrapText="1"/>
    </xf>
    <xf numFmtId="0" fontId="33" fillId="16" borderId="0" xfId="0" applyFont="1" applyFill="1" applyBorder="1" applyAlignment="1">
      <alignment horizontal="center" vertical="center" wrapText="1"/>
    </xf>
    <xf numFmtId="0" fontId="33" fillId="16" borderId="1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3" fillId="11" borderId="15" xfId="0" applyFont="1" applyFill="1" applyBorder="1" applyAlignment="1">
      <alignment horizontal="center" vertical="center" wrapText="1"/>
    </xf>
    <xf numFmtId="0" fontId="33" fillId="11" borderId="7" xfId="0" applyFont="1" applyFill="1" applyBorder="1" applyAlignment="1">
      <alignment horizontal="center" vertical="center" wrapText="1"/>
    </xf>
    <xf numFmtId="0" fontId="33" fillId="10" borderId="15" xfId="0" applyFont="1" applyFill="1" applyBorder="1" applyAlignment="1">
      <alignment horizontal="center" vertical="center" wrapText="1"/>
    </xf>
    <xf numFmtId="0" fontId="34" fillId="0" borderId="7" xfId="0" applyFont="1" applyBorder="1" applyAlignment="1">
      <alignment wrapText="1"/>
    </xf>
    <xf numFmtId="0" fontId="33" fillId="12" borderId="12" xfId="0" applyFont="1" applyFill="1" applyBorder="1" applyAlignment="1">
      <alignment vertical="center" wrapText="1"/>
    </xf>
    <xf numFmtId="0" fontId="33" fillId="12" borderId="2" xfId="0" applyFont="1" applyFill="1" applyBorder="1" applyAlignment="1">
      <alignment vertical="center" wrapText="1"/>
    </xf>
    <xf numFmtId="0" fontId="33" fillId="29" borderId="12" xfId="0" applyFont="1" applyFill="1" applyBorder="1" applyAlignment="1">
      <alignment horizontal="center" vertical="center" wrapText="1"/>
    </xf>
    <xf numFmtId="0" fontId="33" fillId="29" borderId="10" xfId="0" applyFont="1" applyFill="1" applyBorder="1" applyAlignment="1">
      <alignment horizontal="center" vertical="center" wrapText="1"/>
    </xf>
    <xf numFmtId="0" fontId="34" fillId="29" borderId="10" xfId="0" applyFont="1" applyFill="1" applyBorder="1" applyAlignment="1">
      <alignment wrapText="1"/>
    </xf>
    <xf numFmtId="0" fontId="34" fillId="29" borderId="14" xfId="0" applyFont="1" applyFill="1" applyBorder="1" applyAlignment="1">
      <alignment wrapText="1"/>
    </xf>
    <xf numFmtId="0" fontId="34" fillId="29" borderId="2" xfId="0" applyFont="1" applyFill="1" applyBorder="1" applyAlignment="1">
      <alignment wrapText="1"/>
    </xf>
    <xf numFmtId="0" fontId="34" fillId="29" borderId="4" xfId="0" applyFont="1" applyFill="1" applyBorder="1" applyAlignment="1">
      <alignment wrapText="1"/>
    </xf>
    <xf numFmtId="0" fontId="34" fillId="29" borderId="3" xfId="0" applyFont="1" applyFill="1" applyBorder="1" applyAlignment="1">
      <alignment wrapText="1"/>
    </xf>
    <xf numFmtId="0" fontId="33" fillId="15" borderId="1" xfId="6" applyFont="1" applyFill="1" applyBorder="1" applyAlignment="1">
      <alignment horizontal="center" vertical="center" wrapText="1"/>
    </xf>
    <xf numFmtId="0" fontId="33" fillId="15" borderId="15" xfId="6" applyFont="1" applyFill="1" applyBorder="1" applyAlignment="1">
      <alignment horizontal="center" vertical="center" wrapText="1"/>
    </xf>
    <xf numFmtId="0" fontId="33" fillId="11" borderId="12" xfId="0" applyFont="1" applyFill="1" applyBorder="1" applyAlignment="1">
      <alignment horizontal="center" vertical="top" wrapText="1"/>
    </xf>
    <xf numFmtId="0" fontId="33" fillId="11" borderId="10" xfId="0" applyFont="1" applyFill="1" applyBorder="1" applyAlignment="1">
      <alignment horizontal="center" vertical="top" wrapText="1"/>
    </xf>
    <xf numFmtId="0" fontId="33" fillId="11" borderId="2" xfId="0" applyFont="1" applyFill="1" applyBorder="1" applyAlignment="1">
      <alignment horizontal="center" vertical="top" wrapText="1"/>
    </xf>
    <xf numFmtId="0" fontId="33" fillId="11" borderId="4" xfId="0" applyFont="1" applyFill="1" applyBorder="1" applyAlignment="1">
      <alignment horizontal="center" vertical="top" wrapText="1"/>
    </xf>
    <xf numFmtId="0" fontId="33" fillId="14" borderId="12" xfId="0" applyFont="1" applyFill="1" applyBorder="1" applyAlignment="1">
      <alignment horizontal="center" vertical="center" wrapText="1"/>
    </xf>
    <xf numFmtId="0" fontId="33" fillId="14" borderId="10" xfId="0" applyFont="1" applyFill="1" applyBorder="1" applyAlignment="1">
      <alignment horizontal="center" vertical="center" wrapText="1"/>
    </xf>
    <xf numFmtId="0" fontId="33" fillId="14" borderId="14" xfId="0" applyFont="1" applyFill="1" applyBorder="1" applyAlignment="1">
      <alignment horizontal="center" vertical="center" wrapText="1"/>
    </xf>
    <xf numFmtId="0" fontId="33" fillId="18" borderId="12" xfId="0" applyFont="1" applyFill="1" applyBorder="1" applyAlignment="1">
      <alignment horizontal="center" vertical="center" wrapText="1"/>
    </xf>
    <xf numFmtId="0" fontId="34" fillId="0" borderId="2" xfId="0" applyFont="1" applyBorder="1" applyAlignment="1">
      <alignment wrapText="1"/>
    </xf>
    <xf numFmtId="0" fontId="33" fillId="18" borderId="10" xfId="0" applyFont="1" applyFill="1" applyBorder="1" applyAlignment="1">
      <alignment horizontal="center" vertical="center" wrapText="1"/>
    </xf>
    <xf numFmtId="0" fontId="33" fillId="18" borderId="14" xfId="0" applyFont="1" applyFill="1" applyBorder="1" applyAlignment="1">
      <alignment horizontal="center" vertical="center" wrapText="1"/>
    </xf>
    <xf numFmtId="0" fontId="33" fillId="18" borderId="2" xfId="0" applyFont="1" applyFill="1" applyBorder="1" applyAlignment="1">
      <alignment horizontal="center" vertical="center" wrapText="1"/>
    </xf>
    <xf numFmtId="0" fontId="33" fillId="18" borderId="4" xfId="0" applyFont="1" applyFill="1" applyBorder="1" applyAlignment="1">
      <alignment horizontal="center" vertical="center" wrapText="1"/>
    </xf>
    <xf numFmtId="0" fontId="33" fillId="18" borderId="3" xfId="0" applyFont="1" applyFill="1" applyBorder="1" applyAlignment="1">
      <alignment horizontal="center" vertical="center" wrapText="1"/>
    </xf>
    <xf numFmtId="0" fontId="33" fillId="16" borderId="0" xfId="0" applyFont="1" applyFill="1" applyBorder="1" applyAlignment="1">
      <alignment horizontal="center" vertical="top" wrapText="1"/>
    </xf>
    <xf numFmtId="0" fontId="34" fillId="0" borderId="0" xfId="0" applyFont="1" applyBorder="1" applyAlignment="1">
      <alignment horizontal="center" vertical="top" wrapText="1"/>
    </xf>
    <xf numFmtId="0" fontId="33" fillId="11" borderId="0" xfId="0" applyFont="1" applyFill="1" applyBorder="1" applyAlignment="1">
      <alignment horizontal="center" vertical="center" wrapText="1"/>
    </xf>
    <xf numFmtId="0" fontId="33" fillId="11" borderId="4" xfId="0" applyFont="1" applyFill="1" applyBorder="1" applyAlignment="1">
      <alignment horizontal="center" vertical="center" wrapText="1"/>
    </xf>
    <xf numFmtId="0" fontId="33" fillId="29" borderId="0"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33" fillId="14" borderId="4" xfId="0" applyFont="1" applyFill="1" applyBorder="1" applyAlignment="1">
      <alignment horizontal="center" vertical="center" wrapText="1"/>
    </xf>
    <xf numFmtId="0" fontId="33" fillId="11" borderId="12" xfId="0" applyFont="1" applyFill="1" applyBorder="1" applyAlignment="1">
      <alignment horizontal="center" vertical="center" wrapText="1"/>
    </xf>
    <xf numFmtId="0" fontId="33" fillId="11" borderId="10" xfId="0" applyFont="1" applyFill="1" applyBorder="1" applyAlignment="1">
      <alignment horizontal="center" vertical="center" wrapText="1"/>
    </xf>
    <xf numFmtId="0" fontId="33" fillId="11" borderId="14" xfId="0" applyFont="1" applyFill="1" applyBorder="1" applyAlignment="1">
      <alignment horizontal="center" vertical="center" wrapText="1"/>
    </xf>
    <xf numFmtId="0" fontId="33" fillId="11" borderId="13" xfId="0" applyFont="1" applyFill="1" applyBorder="1" applyAlignment="1">
      <alignment horizontal="center" vertical="center" wrapText="1"/>
    </xf>
    <xf numFmtId="0" fontId="33" fillId="11" borderId="11" xfId="0" applyFont="1" applyFill="1" applyBorder="1" applyAlignment="1">
      <alignment horizontal="center" vertical="center" wrapText="1"/>
    </xf>
    <xf numFmtId="0" fontId="35" fillId="11" borderId="0" xfId="0" applyFont="1" applyFill="1" applyBorder="1" applyAlignment="1">
      <alignment horizontal="center"/>
    </xf>
    <xf numFmtId="0" fontId="33" fillId="21" borderId="0" xfId="0" applyFont="1" applyFill="1" applyBorder="1" applyAlignment="1">
      <alignment horizontal="center"/>
    </xf>
    <xf numFmtId="0" fontId="33" fillId="21" borderId="0" xfId="0" applyFont="1" applyFill="1" applyBorder="1" applyAlignment="1" applyProtection="1">
      <alignment horizontal="center"/>
      <protection locked="0"/>
    </xf>
    <xf numFmtId="0" fontId="33" fillId="9" borderId="0" xfId="0" applyFont="1" applyFill="1" applyBorder="1" applyAlignment="1" applyProtection="1">
      <alignment horizontal="center"/>
      <protection locked="0"/>
    </xf>
    <xf numFmtId="0" fontId="35" fillId="10" borderId="0" xfId="0" applyFont="1" applyFill="1" applyBorder="1" applyAlignment="1">
      <alignment horizontal="center"/>
    </xf>
  </cellXfs>
  <cellStyles count="21">
    <cellStyle name="20% - Accent1" xfId="1" builtinId="30"/>
    <cellStyle name="20% - Accent1 2" xfId="12"/>
    <cellStyle name="20% - Accent2" xfId="10" builtinId="34"/>
    <cellStyle name="20% - Accent2 2" xfId="20"/>
    <cellStyle name="20% - Accent3" xfId="2" builtinId="38"/>
    <cellStyle name="20% - Accent3 2" xfId="14"/>
    <cellStyle name="20% - Accent4" xfId="7" builtinId="42"/>
    <cellStyle name="20% - Accent4 2" xfId="18"/>
    <cellStyle name="20% - Accent5" xfId="3" builtinId="46"/>
    <cellStyle name="20% - Accent5 2" xfId="15"/>
    <cellStyle name="20% - Accent6" xfId="8" builtinId="50"/>
    <cellStyle name="20% - Accent6 2" xfId="19"/>
    <cellStyle name="40% - Accent5" xfId="6" builtinId="47"/>
    <cellStyle name="40% - Accent5 2" xfId="17"/>
    <cellStyle name="Accent4" xfId="5" builtinId="41"/>
    <cellStyle name="Comma" xfId="4" builtinId="3"/>
    <cellStyle name="Comma 2" xfId="16"/>
    <cellStyle name="Hyperlink" xfId="9" builtinId="8"/>
    <cellStyle name="Normal" xfId="0" builtinId="0"/>
    <cellStyle name="Normal 2" xfId="11"/>
    <cellStyle name="Normal 3" xfId="1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hildren's%20Attachment/Data%20Extraction/Childrens%20Attachment_Data%20extra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symington/Dropbox/Children's%20Attachment/7.%20Maltreatment%20review/Working%20documents/Maltreatment_review_extra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mp; Computed"/>
      <sheetName val="Outcomes - 3+ Groups"/>
      <sheetName val="Scrapbook"/>
      <sheetName val="Convert 3 Groups to Pairwise"/>
      <sheetName val="Convert 4 Groups to Pairwise"/>
      <sheetName val="Convert 5 Groups to Pairwise"/>
      <sheetName val="Convert 6 Groups to Pairwise"/>
      <sheetName val="Included studies"/>
      <sheetName val="Excluded studies"/>
      <sheetName val="Relevant reviews"/>
      <sheetName val="Value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B4" t="str">
            <v>Yes</v>
          </cell>
          <cell r="X4" t="str">
            <v>Pending</v>
          </cell>
        </row>
        <row r="5">
          <cell r="X5" t="str">
            <v>N/A</v>
          </cell>
        </row>
        <row r="6">
          <cell r="X6" t="str">
            <v>Data no longer available</v>
          </cell>
        </row>
        <row r="8">
          <cell r="X8" t="str">
            <v>Some requested data provided</v>
          </cell>
        </row>
        <row r="9">
          <cell r="X9" t="str">
            <v>All requested data provided</v>
          </cell>
        </row>
        <row r="10">
          <cell r="X10" t="str">
            <v>No response</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luded studies"/>
      <sheetName val="Study characteristics"/>
      <sheetName val="Outcomes"/>
      <sheetName val="Notes"/>
      <sheetName val="Sheet1"/>
      <sheetName val="Scrapbook"/>
      <sheetName val="Sheet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k.vandoesum@riagg.ijsselland.nl." TargetMode="External"/><Relationship Id="rId7" Type="http://schemas.openxmlformats.org/officeDocument/2006/relationships/comments" Target="../comments1.xml"/><Relationship Id="rId2" Type="http://schemas.openxmlformats.org/officeDocument/2006/relationships/hyperlink" Target="mailto:p.j.cooper@rdg.ac.uk" TargetMode="External"/><Relationship Id="rId1" Type="http://schemas.openxmlformats.org/officeDocument/2006/relationships/hyperlink" Target="mailto:moss.ellen@uqam.ca."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mark-chaffin@ouhsc.edu"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abSelected="1" topLeftCell="B1" workbookViewId="0">
      <selection activeCell="E8" sqref="E8"/>
    </sheetView>
  </sheetViews>
  <sheetFormatPr defaultRowHeight="15.75" x14ac:dyDescent="0.25"/>
  <cols>
    <col min="2" max="2" width="9" style="23"/>
    <col min="3" max="3" width="37.75" customWidth="1"/>
    <col min="4" max="4" width="16.375" style="1163" customWidth="1"/>
    <col min="5" max="5" width="12.375" style="1163" customWidth="1"/>
  </cols>
  <sheetData>
    <row r="1" spans="1:5" x14ac:dyDescent="0.25">
      <c r="A1" s="518" t="s">
        <v>2015</v>
      </c>
      <c r="B1" s="518" t="s">
        <v>2015</v>
      </c>
      <c r="C1" s="518" t="s">
        <v>2016</v>
      </c>
      <c r="D1" s="1161" t="s">
        <v>2017</v>
      </c>
      <c r="E1" s="1161" t="s">
        <v>2018</v>
      </c>
    </row>
    <row r="2" spans="1:5" x14ac:dyDescent="0.25">
      <c r="A2" s="2">
        <v>1.1000000000000001</v>
      </c>
      <c r="B2" s="1209">
        <v>1.1000000000000001</v>
      </c>
      <c r="C2" s="1209" t="s">
        <v>2019</v>
      </c>
      <c r="D2" s="1162">
        <v>9</v>
      </c>
      <c r="E2" s="1162">
        <v>9</v>
      </c>
    </row>
    <row r="3" spans="1:5" x14ac:dyDescent="0.25">
      <c r="A3" s="2">
        <v>1.2</v>
      </c>
      <c r="B3" s="1209">
        <v>1.2</v>
      </c>
      <c r="C3" s="1209" t="s">
        <v>2020</v>
      </c>
      <c r="D3" s="1162">
        <v>9</v>
      </c>
      <c r="E3" s="1162">
        <v>9</v>
      </c>
    </row>
    <row r="4" spans="1:5" x14ac:dyDescent="0.25">
      <c r="A4" s="2">
        <v>1.3</v>
      </c>
      <c r="B4" s="1209">
        <v>1.3</v>
      </c>
      <c r="C4" s="1209" t="s">
        <v>2893</v>
      </c>
      <c r="D4" s="1162">
        <v>9</v>
      </c>
      <c r="E4" s="1162">
        <v>9</v>
      </c>
    </row>
    <row r="5" spans="1:5" x14ac:dyDescent="0.25">
      <c r="A5" s="2">
        <v>2.1</v>
      </c>
      <c r="B5" s="1209">
        <v>2.1</v>
      </c>
      <c r="C5" s="1209" t="s">
        <v>2849</v>
      </c>
      <c r="D5" s="1162" t="s">
        <v>2850</v>
      </c>
      <c r="E5" s="1162">
        <v>9</v>
      </c>
    </row>
    <row r="6" spans="1:5" x14ac:dyDescent="0.25">
      <c r="A6" s="2">
        <v>2.2000000000000002</v>
      </c>
      <c r="B6" s="1209">
        <v>2.2000000000000002</v>
      </c>
      <c r="C6" s="1209" t="s">
        <v>2849</v>
      </c>
      <c r="D6" s="1162" t="s">
        <v>2850</v>
      </c>
      <c r="E6" s="1162">
        <v>9</v>
      </c>
    </row>
    <row r="7" spans="1:5" x14ac:dyDescent="0.25">
      <c r="B7" s="72">
        <v>3</v>
      </c>
      <c r="C7" s="72" t="s">
        <v>2892</v>
      </c>
      <c r="D7" s="1162">
        <v>12</v>
      </c>
      <c r="E7" s="1162">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Y152"/>
  <sheetViews>
    <sheetView zoomScale="90" zoomScaleNormal="90" workbookViewId="0">
      <pane xSplit="1" ySplit="3" topLeftCell="AD60" activePane="bottomRight" state="frozen"/>
      <selection pane="topRight" activeCell="B1" sqref="B1"/>
      <selection pane="bottomLeft" activeCell="A4" sqref="A4"/>
      <selection pane="bottomRight" activeCell="AW19" sqref="AW19"/>
    </sheetView>
  </sheetViews>
  <sheetFormatPr defaultRowHeight="15.75" x14ac:dyDescent="0.25"/>
  <cols>
    <col min="1" max="1" width="28.5" style="320" customWidth="1"/>
    <col min="2" max="2" width="19.25" style="22" bestFit="1" customWidth="1"/>
    <col min="3" max="3" width="10.125" style="22" customWidth="1"/>
    <col min="4" max="4" width="14.375" style="22" hidden="1" customWidth="1"/>
    <col min="5" max="5" width="6.5" style="299" customWidth="1"/>
    <col min="6" max="6" width="10.875" style="299" customWidth="1"/>
    <col min="7" max="7" width="10.875" style="300" customWidth="1"/>
    <col min="8" max="8" width="24.75" style="300" customWidth="1"/>
    <col min="9" max="9" width="21" style="300" customWidth="1"/>
    <col min="10" max="10" width="14.125" style="22" customWidth="1"/>
    <col min="11" max="11" width="9" style="22"/>
    <col min="12" max="12" width="12.375" style="22" customWidth="1"/>
    <col min="13" max="13" width="15.75" style="22" customWidth="1"/>
    <col min="14" max="15" width="0" style="22" hidden="1" customWidth="1"/>
    <col min="16" max="16" width="14.375" style="22" customWidth="1"/>
    <col min="17" max="17" width="10.875" style="131" customWidth="1"/>
    <col min="18" max="18" width="25.875" style="131" customWidth="1"/>
    <col min="19" max="23" width="10.875" style="131" customWidth="1"/>
    <col min="24" max="25" width="10.25" style="131" customWidth="1"/>
    <col min="26" max="26" width="13.25" style="131" customWidth="1"/>
    <col min="27" max="27" width="11.5" style="131" customWidth="1"/>
    <col min="28" max="30" width="10.125" style="131" customWidth="1"/>
    <col min="31" max="31" width="10.875" style="131" customWidth="1"/>
    <col min="32" max="35" width="10.125" style="131" customWidth="1"/>
    <col min="36" max="42" width="10.875" style="131" hidden="1" customWidth="1"/>
    <col min="43" max="44" width="10.25" style="131" hidden="1" customWidth="1"/>
    <col min="45" max="45" width="13.25" style="131" hidden="1" customWidth="1"/>
    <col min="46" max="46" width="11.5" style="131" hidden="1" customWidth="1"/>
    <col min="47" max="47" width="10.25" style="131" customWidth="1"/>
    <col min="48" max="48" width="9" style="131" customWidth="1"/>
    <col min="49" max="49" width="11" style="131" customWidth="1"/>
    <col min="50" max="50" width="9" style="174" customWidth="1"/>
    <col min="51" max="53" width="9" style="22"/>
    <col min="54" max="54" width="10.375" style="22" customWidth="1"/>
    <col min="55" max="55" width="9" style="22"/>
    <col min="56" max="56" width="10.875" style="22" bestFit="1" customWidth="1"/>
    <col min="57" max="57" width="10.875" style="22" hidden="1" customWidth="1"/>
    <col min="58" max="58" width="10.875" style="301" hidden="1" customWidth="1"/>
    <col min="59" max="59" width="9" style="22" customWidth="1"/>
    <col min="60" max="60" width="11" style="22" bestFit="1" customWidth="1"/>
    <col min="61" max="62" width="11" style="22" hidden="1" customWidth="1"/>
    <col min="63" max="63" width="9.125" style="301" customWidth="1"/>
    <col min="64" max="64" width="9" style="301"/>
    <col min="65" max="65" width="9" style="22" hidden="1" customWidth="1"/>
    <col min="66" max="66" width="9" style="301" hidden="1" customWidth="1"/>
    <col min="67" max="67" width="9" style="22" customWidth="1"/>
    <col min="68" max="68" width="9" style="22"/>
    <col min="69" max="70" width="9" style="22" hidden="1" customWidth="1"/>
    <col min="71" max="71" width="9" style="22" customWidth="1"/>
    <col min="72" max="72" width="9.625" style="22" customWidth="1"/>
    <col min="73" max="73" width="6.75" style="22" customWidth="1"/>
    <col min="74" max="74" width="7.875" style="22" customWidth="1"/>
    <col min="75" max="75" width="8.375" style="22" customWidth="1"/>
    <col min="76" max="76" width="6.875" style="22" customWidth="1"/>
    <col min="77" max="77" width="9.375" style="22" hidden="1" customWidth="1"/>
    <col min="78" max="78" width="9.625" style="22" customWidth="1"/>
    <col min="79" max="79" width="6.75" style="22" customWidth="1"/>
    <col min="80" max="80" width="7.875" style="22" customWidth="1"/>
    <col min="81" max="81" width="8.375" style="22" customWidth="1"/>
    <col min="82" max="82" width="6.875" style="22" customWidth="1"/>
    <col min="83" max="83" width="10.625" style="22" customWidth="1"/>
    <col min="84" max="84" width="14.5" style="115" customWidth="1"/>
    <col min="85" max="85" width="6.375" style="22" customWidth="1"/>
    <col min="86" max="86" width="5.375" style="22" customWidth="1"/>
    <col min="87" max="87" width="9" style="118" customWidth="1"/>
    <col min="88" max="89" width="6.625" style="118" customWidth="1"/>
    <col min="90" max="90" width="6.875" style="118" hidden="1" customWidth="1"/>
    <col min="91" max="91" width="6.875" style="302" hidden="1" customWidth="1"/>
    <col min="92" max="106" width="9" style="22"/>
    <col min="107" max="114" width="8.875" style="22" customWidth="1"/>
    <col min="115" max="115" width="9" style="22"/>
    <col min="116" max="117" width="9" style="22" hidden="1" customWidth="1"/>
    <col min="118" max="119" width="9" style="22" customWidth="1"/>
    <col min="120" max="123" width="9" style="22"/>
    <col min="124" max="124" width="0" style="22" hidden="1" customWidth="1"/>
    <col min="125" max="131" width="9" style="22"/>
    <col min="132" max="133" width="9" style="303"/>
    <col min="134" max="134" width="9" style="22"/>
    <col min="135" max="135" width="89" style="22" customWidth="1"/>
    <col min="136" max="137" width="9" style="22"/>
    <col min="138" max="139" width="8.875" style="22" customWidth="1"/>
    <col min="140" max="16384" width="9" style="22"/>
  </cols>
  <sheetData>
    <row r="1" spans="1:151" s="8" customFormat="1" ht="17.100000000000001" customHeight="1" x14ac:dyDescent="0.25">
      <c r="A1" s="1265" t="s">
        <v>42</v>
      </c>
      <c r="B1" s="1265"/>
      <c r="C1" s="1265"/>
      <c r="D1" s="1265"/>
      <c r="E1" s="1265"/>
      <c r="F1" s="1265"/>
      <c r="G1" s="1265"/>
      <c r="H1" s="1265"/>
      <c r="I1" s="1265"/>
      <c r="J1" s="1265"/>
      <c r="K1" s="1266"/>
      <c r="L1" s="1218" t="s">
        <v>128</v>
      </c>
      <c r="M1" s="1269" t="s">
        <v>215</v>
      </c>
      <c r="N1" s="1269"/>
      <c r="O1" s="1269"/>
      <c r="P1" s="1271" t="s">
        <v>169</v>
      </c>
      <c r="Q1" s="1220" t="s">
        <v>502</v>
      </c>
      <c r="R1" s="1221"/>
      <c r="S1" s="1221"/>
      <c r="T1" s="1221"/>
      <c r="U1" s="1221"/>
      <c r="V1" s="1221"/>
      <c r="W1" s="1221"/>
      <c r="X1" s="1221"/>
      <c r="Y1" s="1221"/>
      <c r="Z1" s="1221"/>
      <c r="AA1" s="1222"/>
      <c r="AB1" s="1220" t="s">
        <v>192</v>
      </c>
      <c r="AC1" s="1221"/>
      <c r="AD1" s="1221"/>
      <c r="AE1" s="1221"/>
      <c r="AF1" s="1221"/>
      <c r="AG1" s="1221"/>
      <c r="AH1" s="1221"/>
      <c r="AI1" s="1222"/>
      <c r="AJ1" s="1220" t="s">
        <v>501</v>
      </c>
      <c r="AK1" s="1221"/>
      <c r="AL1" s="1221"/>
      <c r="AM1" s="1221"/>
      <c r="AN1" s="1221"/>
      <c r="AO1" s="1221"/>
      <c r="AP1" s="1221"/>
      <c r="AQ1" s="1221"/>
      <c r="AR1" s="1221"/>
      <c r="AS1" s="1221"/>
      <c r="AT1" s="1222"/>
      <c r="AU1" s="1220" t="s">
        <v>140</v>
      </c>
      <c r="AV1" s="1221"/>
      <c r="AW1" s="1221"/>
      <c r="AX1" s="1222"/>
      <c r="AY1" s="1259" t="s">
        <v>138</v>
      </c>
      <c r="AZ1" s="1260"/>
      <c r="BA1" s="1261"/>
      <c r="BB1" s="1253" t="s">
        <v>149</v>
      </c>
      <c r="BC1" s="1254"/>
      <c r="BD1" s="1254"/>
      <c r="BE1" s="1254"/>
      <c r="BF1" s="1254"/>
      <c r="BG1" s="1254"/>
      <c r="BH1" s="1254"/>
      <c r="BI1" s="1254"/>
      <c r="BJ1" s="1254"/>
      <c r="BK1" s="1254"/>
      <c r="BL1" s="1254"/>
      <c r="BM1" s="1254"/>
      <c r="BN1" s="1254"/>
      <c r="BO1" s="1254"/>
      <c r="BP1" s="1254"/>
      <c r="BQ1" s="1254"/>
      <c r="BR1" s="1254"/>
      <c r="BS1" s="1255"/>
      <c r="BT1" s="1237" t="s">
        <v>24</v>
      </c>
      <c r="BU1" s="1227"/>
      <c r="BV1" s="1227"/>
      <c r="BW1" s="1227"/>
      <c r="BX1" s="1227"/>
      <c r="BY1" s="1227"/>
      <c r="BZ1" s="1227"/>
      <c r="CA1" s="1227"/>
      <c r="CB1" s="1227"/>
      <c r="CC1" s="1227"/>
      <c r="CD1" s="1227"/>
      <c r="CE1" s="1227"/>
      <c r="CF1" s="1227"/>
      <c r="CG1" s="1227"/>
      <c r="CH1" s="19"/>
      <c r="CI1" s="1238" t="s">
        <v>191</v>
      </c>
      <c r="CJ1" s="1239"/>
      <c r="CK1" s="1239"/>
      <c r="CL1" s="1239"/>
      <c r="CM1" s="1240"/>
      <c r="CN1" s="1236" t="s">
        <v>106</v>
      </c>
      <c r="CO1" s="1227"/>
      <c r="CP1" s="1227"/>
      <c r="CQ1" s="1227"/>
      <c r="CR1" s="1235" t="s">
        <v>175</v>
      </c>
      <c r="CS1" s="1235"/>
      <c r="CT1" s="1227"/>
      <c r="CU1" s="1227"/>
      <c r="CV1" s="1228"/>
      <c r="CW1" s="1251" t="s">
        <v>147</v>
      </c>
      <c r="CX1" s="1233"/>
      <c r="CY1" s="1233"/>
      <c r="CZ1" s="1233"/>
      <c r="DA1" s="1233"/>
      <c r="DB1" s="1233"/>
      <c r="DC1" s="1252" t="s">
        <v>173</v>
      </c>
      <c r="DD1" s="1233"/>
      <c r="DE1" s="1233"/>
      <c r="DF1" s="1233"/>
      <c r="DG1" s="1232" t="s">
        <v>188</v>
      </c>
      <c r="DH1" s="1233"/>
      <c r="DI1" s="1233"/>
      <c r="DJ1" s="1234"/>
      <c r="DK1" s="1249" t="s">
        <v>148</v>
      </c>
      <c r="DL1" s="1250"/>
      <c r="DM1" s="1250"/>
      <c r="DN1" s="1227"/>
      <c r="DO1" s="1227"/>
      <c r="DP1" s="1227"/>
      <c r="DQ1" s="1227"/>
      <c r="DR1" s="1227"/>
      <c r="DS1" s="1228"/>
      <c r="DT1" s="1248" t="s">
        <v>114</v>
      </c>
      <c r="DU1" s="1227"/>
      <c r="DV1" s="1227"/>
      <c r="DW1" s="1227"/>
      <c r="DX1" s="1227"/>
      <c r="DY1" s="1238" t="s">
        <v>25</v>
      </c>
      <c r="DZ1" s="1239"/>
      <c r="EA1" s="1240"/>
      <c r="EB1" s="1244" t="s">
        <v>240</v>
      </c>
      <c r="EC1" s="1245"/>
      <c r="ED1" s="9"/>
      <c r="EE1" s="9"/>
      <c r="EF1" s="9"/>
      <c r="EG1" s="9"/>
      <c r="EH1" s="9"/>
      <c r="EI1" s="9"/>
      <c r="EJ1" s="9"/>
      <c r="EK1" s="9"/>
      <c r="EL1" s="1226" t="s">
        <v>23</v>
      </c>
      <c r="EM1" s="1227"/>
      <c r="EN1" s="1227"/>
      <c r="EO1" s="1227"/>
      <c r="EP1" s="1227"/>
      <c r="EQ1" s="1227"/>
      <c r="ER1" s="1227"/>
      <c r="ES1" s="1227"/>
      <c r="ET1" s="1227"/>
      <c r="EU1" s="1228"/>
    </row>
    <row r="2" spans="1:151" s="8" customFormat="1" ht="17.100000000000001" customHeight="1" x14ac:dyDescent="0.25">
      <c r="A2" s="1267"/>
      <c r="B2" s="1267"/>
      <c r="C2" s="1267"/>
      <c r="D2" s="1267"/>
      <c r="E2" s="1267"/>
      <c r="F2" s="1267"/>
      <c r="G2" s="1267"/>
      <c r="H2" s="1267"/>
      <c r="I2" s="1267"/>
      <c r="J2" s="1267"/>
      <c r="K2" s="1268"/>
      <c r="L2" s="1219"/>
      <c r="M2" s="1270"/>
      <c r="N2" s="1270"/>
      <c r="O2" s="1270"/>
      <c r="P2" s="1272"/>
      <c r="Q2" s="1223"/>
      <c r="R2" s="1224"/>
      <c r="S2" s="1224"/>
      <c r="T2" s="1224"/>
      <c r="U2" s="1224"/>
      <c r="V2" s="1224"/>
      <c r="W2" s="1224"/>
      <c r="X2" s="1224"/>
      <c r="Y2" s="1224"/>
      <c r="Z2" s="1224"/>
      <c r="AA2" s="1225"/>
      <c r="AB2" s="1223"/>
      <c r="AC2" s="1224"/>
      <c r="AD2" s="1224"/>
      <c r="AE2" s="1224"/>
      <c r="AF2" s="1224"/>
      <c r="AG2" s="1224"/>
      <c r="AH2" s="1224"/>
      <c r="AI2" s="1225"/>
      <c r="AJ2" s="1223"/>
      <c r="AK2" s="1224"/>
      <c r="AL2" s="1224"/>
      <c r="AM2" s="1224"/>
      <c r="AN2" s="1224"/>
      <c r="AO2" s="1224"/>
      <c r="AP2" s="1224"/>
      <c r="AQ2" s="1224"/>
      <c r="AR2" s="1224"/>
      <c r="AS2" s="1224"/>
      <c r="AT2" s="1225"/>
      <c r="AU2" s="1223"/>
      <c r="AV2" s="1224"/>
      <c r="AW2" s="1224"/>
      <c r="AX2" s="1225"/>
      <c r="AY2" s="1262"/>
      <c r="AZ2" s="1263"/>
      <c r="BA2" s="1264"/>
      <c r="BB2" s="1256"/>
      <c r="BC2" s="1257"/>
      <c r="BD2" s="1257"/>
      <c r="BE2" s="1257"/>
      <c r="BF2" s="1257"/>
      <c r="BG2" s="1257"/>
      <c r="BH2" s="1257"/>
      <c r="BI2" s="1257"/>
      <c r="BJ2" s="1257"/>
      <c r="BK2" s="1257"/>
      <c r="BL2" s="1257"/>
      <c r="BM2" s="1257"/>
      <c r="BN2" s="1257"/>
      <c r="BO2" s="1257"/>
      <c r="BP2" s="1257"/>
      <c r="BQ2" s="1257"/>
      <c r="BR2" s="1257"/>
      <c r="BS2" s="1258"/>
      <c r="BT2" s="1229"/>
      <c r="BU2" s="1230"/>
      <c r="BV2" s="1230"/>
      <c r="BW2" s="1230"/>
      <c r="BX2" s="1230"/>
      <c r="BY2" s="1230"/>
      <c r="BZ2" s="1230"/>
      <c r="CA2" s="1230"/>
      <c r="CB2" s="1230"/>
      <c r="CC2" s="1230"/>
      <c r="CD2" s="1230"/>
      <c r="CE2" s="1230"/>
      <c r="CF2" s="1230"/>
      <c r="CG2" s="1230"/>
      <c r="CH2" s="20"/>
      <c r="CI2" s="1241"/>
      <c r="CJ2" s="1242"/>
      <c r="CK2" s="1242"/>
      <c r="CL2" s="1242"/>
      <c r="CM2" s="1243"/>
      <c r="CN2" s="1229"/>
      <c r="CO2" s="1230"/>
      <c r="CP2" s="1230"/>
      <c r="CQ2" s="1230"/>
      <c r="CR2" s="1230"/>
      <c r="CS2" s="1230"/>
      <c r="CT2" s="1230"/>
      <c r="CU2" s="1230"/>
      <c r="CV2" s="1231"/>
      <c r="CW2" s="1229"/>
      <c r="CX2" s="1230"/>
      <c r="CY2" s="1230"/>
      <c r="CZ2" s="1230"/>
      <c r="DA2" s="1230"/>
      <c r="DB2" s="1230"/>
      <c r="DC2" s="1230"/>
      <c r="DD2" s="1230"/>
      <c r="DE2" s="1230"/>
      <c r="DF2" s="1230"/>
      <c r="DG2" s="1230"/>
      <c r="DH2" s="1230"/>
      <c r="DI2" s="1230"/>
      <c r="DJ2" s="1231"/>
      <c r="DK2" s="1229"/>
      <c r="DL2" s="1230"/>
      <c r="DM2" s="1230"/>
      <c r="DN2" s="1230"/>
      <c r="DO2" s="1230"/>
      <c r="DP2" s="1230"/>
      <c r="DQ2" s="1230"/>
      <c r="DR2" s="1230"/>
      <c r="DS2" s="1231"/>
      <c r="DT2" s="1229"/>
      <c r="DU2" s="1230"/>
      <c r="DV2" s="1230"/>
      <c r="DW2" s="1230"/>
      <c r="DX2" s="1230"/>
      <c r="DY2" s="1241"/>
      <c r="DZ2" s="1242"/>
      <c r="EA2" s="1243"/>
      <c r="EB2" s="1246"/>
      <c r="EC2" s="1247"/>
      <c r="ED2" s="10"/>
      <c r="EE2" s="10"/>
      <c r="EF2" s="10"/>
      <c r="EG2" s="10"/>
      <c r="EH2" s="10"/>
      <c r="EI2" s="10"/>
      <c r="EJ2" s="10"/>
      <c r="EK2" s="10"/>
      <c r="EL2" s="1229"/>
      <c r="EM2" s="1230"/>
      <c r="EN2" s="1230"/>
      <c r="EO2" s="1230"/>
      <c r="EP2" s="1230"/>
      <c r="EQ2" s="1230"/>
      <c r="ER2" s="1230"/>
      <c r="ES2" s="1230"/>
      <c r="ET2" s="1230"/>
      <c r="EU2" s="1231"/>
    </row>
    <row r="3" spans="1:151" s="101" customFormat="1" x14ac:dyDescent="0.25">
      <c r="A3" s="321" t="s">
        <v>1297</v>
      </c>
      <c r="B3" s="75" t="s">
        <v>91</v>
      </c>
      <c r="C3" s="76" t="s">
        <v>275</v>
      </c>
      <c r="D3" s="76" t="s">
        <v>231</v>
      </c>
      <c r="E3" s="76" t="s">
        <v>145</v>
      </c>
      <c r="F3" s="76" t="s">
        <v>241</v>
      </c>
      <c r="G3" s="76" t="s">
        <v>393</v>
      </c>
      <c r="H3" s="77" t="s">
        <v>243</v>
      </c>
      <c r="I3" s="77" t="s">
        <v>270</v>
      </c>
      <c r="J3" s="76" t="s">
        <v>132</v>
      </c>
      <c r="K3" s="76" t="s">
        <v>0</v>
      </c>
      <c r="L3" s="78" t="s">
        <v>174</v>
      </c>
      <c r="M3" s="79" t="s">
        <v>215</v>
      </c>
      <c r="N3" s="80" t="s">
        <v>92</v>
      </c>
      <c r="O3" s="80" t="s">
        <v>93</v>
      </c>
      <c r="P3" s="81" t="s">
        <v>159</v>
      </c>
      <c r="Q3" s="82" t="s">
        <v>244</v>
      </c>
      <c r="R3" s="82" t="s">
        <v>234</v>
      </c>
      <c r="S3" s="83" t="s">
        <v>211</v>
      </c>
      <c r="T3" s="83" t="s">
        <v>1663</v>
      </c>
      <c r="U3" s="83" t="s">
        <v>273</v>
      </c>
      <c r="V3" s="83" t="s">
        <v>233</v>
      </c>
      <c r="W3" s="83" t="s">
        <v>271</v>
      </c>
      <c r="X3" s="83" t="s">
        <v>154</v>
      </c>
      <c r="Y3" s="83" t="s">
        <v>480</v>
      </c>
      <c r="Z3" s="84" t="s">
        <v>155</v>
      </c>
      <c r="AA3" s="84" t="s">
        <v>232</v>
      </c>
      <c r="AB3" s="83" t="s">
        <v>234</v>
      </c>
      <c r="AC3" s="83" t="s">
        <v>211</v>
      </c>
      <c r="AD3" s="83" t="s">
        <v>233</v>
      </c>
      <c r="AE3" s="83" t="s">
        <v>235</v>
      </c>
      <c r="AF3" s="83" t="s">
        <v>216</v>
      </c>
      <c r="AG3" s="82" t="s">
        <v>209</v>
      </c>
      <c r="AH3" s="85" t="s">
        <v>210</v>
      </c>
      <c r="AI3" s="82" t="s">
        <v>232</v>
      </c>
      <c r="AJ3" s="82" t="s">
        <v>244</v>
      </c>
      <c r="AK3" s="82" t="s">
        <v>234</v>
      </c>
      <c r="AL3" s="83" t="s">
        <v>211</v>
      </c>
      <c r="AM3" s="83" t="s">
        <v>272</v>
      </c>
      <c r="AN3" s="83" t="s">
        <v>273</v>
      </c>
      <c r="AO3" s="83" t="s">
        <v>233</v>
      </c>
      <c r="AP3" s="83" t="s">
        <v>271</v>
      </c>
      <c r="AQ3" s="83" t="s">
        <v>154</v>
      </c>
      <c r="AR3" s="83" t="s">
        <v>480</v>
      </c>
      <c r="AS3" s="84" t="s">
        <v>155</v>
      </c>
      <c r="AT3" s="84" t="s">
        <v>232</v>
      </c>
      <c r="AU3" s="82" t="s">
        <v>176</v>
      </c>
      <c r="AV3" s="82" t="s">
        <v>152</v>
      </c>
      <c r="AW3" s="82" t="s">
        <v>153</v>
      </c>
      <c r="AX3" s="86" t="s">
        <v>232</v>
      </c>
      <c r="AY3" s="87" t="s">
        <v>139</v>
      </c>
      <c r="AZ3" s="87" t="s">
        <v>137</v>
      </c>
      <c r="BA3" s="87" t="s">
        <v>237</v>
      </c>
      <c r="BB3" s="88" t="s">
        <v>170</v>
      </c>
      <c r="BC3" s="88" t="s">
        <v>144</v>
      </c>
      <c r="BD3" s="89" t="s">
        <v>193</v>
      </c>
      <c r="BE3" s="89" t="s">
        <v>194</v>
      </c>
      <c r="BF3" s="90" t="s">
        <v>223</v>
      </c>
      <c r="BG3" s="89" t="s">
        <v>185</v>
      </c>
      <c r="BH3" s="88" t="s">
        <v>195</v>
      </c>
      <c r="BI3" s="88" t="s">
        <v>196</v>
      </c>
      <c r="BJ3" s="88" t="s">
        <v>224</v>
      </c>
      <c r="BK3" s="91" t="s">
        <v>186</v>
      </c>
      <c r="BL3" s="91" t="s">
        <v>197</v>
      </c>
      <c r="BM3" s="88" t="s">
        <v>198</v>
      </c>
      <c r="BN3" s="92" t="s">
        <v>225</v>
      </c>
      <c r="BO3" s="88" t="s">
        <v>187</v>
      </c>
      <c r="BP3" s="93" t="s">
        <v>212</v>
      </c>
      <c r="BQ3" s="93" t="s">
        <v>213</v>
      </c>
      <c r="BR3" s="93" t="s">
        <v>226</v>
      </c>
      <c r="BS3" s="93" t="s">
        <v>214</v>
      </c>
      <c r="BT3" s="310" t="s">
        <v>759</v>
      </c>
      <c r="BU3" s="310" t="s">
        <v>156</v>
      </c>
      <c r="BV3" s="310" t="s">
        <v>157</v>
      </c>
      <c r="BW3" s="310" t="s">
        <v>93</v>
      </c>
      <c r="BX3" s="310" t="s">
        <v>761</v>
      </c>
      <c r="BY3" s="94" t="s">
        <v>94</v>
      </c>
      <c r="BZ3" s="311" t="s">
        <v>758</v>
      </c>
      <c r="CA3" s="311" t="s">
        <v>156</v>
      </c>
      <c r="CB3" s="311" t="s">
        <v>157</v>
      </c>
      <c r="CC3" s="311" t="s">
        <v>93</v>
      </c>
      <c r="CD3" s="311" t="s">
        <v>129</v>
      </c>
      <c r="CE3" s="94" t="s">
        <v>332</v>
      </c>
      <c r="CF3" s="94" t="s">
        <v>251</v>
      </c>
      <c r="CG3" s="94" t="s">
        <v>171</v>
      </c>
      <c r="CH3" s="94" t="s">
        <v>103</v>
      </c>
      <c r="CI3" s="95" t="s">
        <v>172</v>
      </c>
      <c r="CJ3" s="95" t="s">
        <v>26</v>
      </c>
      <c r="CK3" s="95" t="s">
        <v>136</v>
      </c>
      <c r="CL3" s="95" t="s">
        <v>130</v>
      </c>
      <c r="CM3" s="95" t="s">
        <v>190</v>
      </c>
      <c r="CN3" s="96" t="s">
        <v>1</v>
      </c>
      <c r="CO3" s="96" t="s">
        <v>27</v>
      </c>
      <c r="CP3" s="96" t="s">
        <v>146</v>
      </c>
      <c r="CQ3" s="96" t="s">
        <v>28</v>
      </c>
      <c r="CR3" s="88" t="s">
        <v>29</v>
      </c>
      <c r="CS3" s="88" t="s">
        <v>479</v>
      </c>
      <c r="CT3" s="88" t="s">
        <v>27</v>
      </c>
      <c r="CU3" s="88" t="s">
        <v>146</v>
      </c>
      <c r="CV3" s="88" t="s">
        <v>28</v>
      </c>
      <c r="CW3" s="95" t="s">
        <v>30</v>
      </c>
      <c r="CX3" s="95" t="s">
        <v>31</v>
      </c>
      <c r="CY3" s="95" t="s">
        <v>32</v>
      </c>
      <c r="CZ3" s="95" t="s">
        <v>28</v>
      </c>
      <c r="DA3" s="95" t="s">
        <v>27</v>
      </c>
      <c r="DB3" s="95" t="s">
        <v>146</v>
      </c>
      <c r="DC3" s="81" t="s">
        <v>33</v>
      </c>
      <c r="DD3" s="81" t="s">
        <v>28</v>
      </c>
      <c r="DE3" s="81" t="s">
        <v>27</v>
      </c>
      <c r="DF3" s="81" t="s">
        <v>146</v>
      </c>
      <c r="DG3" s="80" t="s">
        <v>189</v>
      </c>
      <c r="DH3" s="80" t="s">
        <v>28</v>
      </c>
      <c r="DI3" s="80" t="s">
        <v>27</v>
      </c>
      <c r="DJ3" s="80" t="s">
        <v>146</v>
      </c>
      <c r="DK3" s="82" t="s">
        <v>206</v>
      </c>
      <c r="DL3" s="82" t="s">
        <v>199</v>
      </c>
      <c r="DM3" s="82" t="s">
        <v>522</v>
      </c>
      <c r="DN3" s="82" t="s">
        <v>131</v>
      </c>
      <c r="DO3" s="82" t="s">
        <v>259</v>
      </c>
      <c r="DP3" s="82" t="s">
        <v>34</v>
      </c>
      <c r="DQ3" s="82" t="s">
        <v>236</v>
      </c>
      <c r="DR3" s="82" t="s">
        <v>28</v>
      </c>
      <c r="DS3" s="82" t="s">
        <v>146</v>
      </c>
      <c r="DT3" s="89" t="s">
        <v>101</v>
      </c>
      <c r="DU3" s="88" t="s">
        <v>35</v>
      </c>
      <c r="DV3" s="88" t="s">
        <v>36</v>
      </c>
      <c r="DW3" s="97" t="s">
        <v>28</v>
      </c>
      <c r="DX3" s="88" t="s">
        <v>146</v>
      </c>
      <c r="DY3" s="95" t="s">
        <v>100</v>
      </c>
      <c r="DZ3" s="95" t="s">
        <v>229</v>
      </c>
      <c r="EA3" s="95" t="s">
        <v>28</v>
      </c>
      <c r="EB3" s="98" t="s">
        <v>238</v>
      </c>
      <c r="EC3" s="98" t="s">
        <v>239</v>
      </c>
      <c r="ED3" s="99" t="s">
        <v>158</v>
      </c>
      <c r="EE3" s="99" t="s">
        <v>146</v>
      </c>
      <c r="EF3" s="96" t="s">
        <v>1790</v>
      </c>
      <c r="EG3" s="88" t="s">
        <v>1791</v>
      </c>
      <c r="EH3" s="81" t="s">
        <v>1792</v>
      </c>
      <c r="EI3" s="80" t="s">
        <v>1795</v>
      </c>
      <c r="EJ3" s="82" t="s">
        <v>1793</v>
      </c>
      <c r="EK3" s="97" t="s">
        <v>1794</v>
      </c>
      <c r="EL3" s="100" t="s">
        <v>37</v>
      </c>
      <c r="EM3" s="100" t="s">
        <v>38</v>
      </c>
      <c r="EN3" s="100" t="s">
        <v>39</v>
      </c>
      <c r="EO3" s="100" t="s">
        <v>40</v>
      </c>
      <c r="EP3" s="100" t="s">
        <v>41</v>
      </c>
      <c r="EQ3" s="100" t="s">
        <v>95</v>
      </c>
      <c r="ER3" s="100" t="s">
        <v>96</v>
      </c>
      <c r="ES3" s="100" t="s">
        <v>97</v>
      </c>
      <c r="ET3" s="100" t="s">
        <v>98</v>
      </c>
      <c r="EU3" s="100" t="s">
        <v>99</v>
      </c>
    </row>
    <row r="4" spans="1:151" s="151" customFormat="1" ht="17.100000000000001" customHeight="1" x14ac:dyDescent="0.25">
      <c r="A4" s="318" t="s">
        <v>274</v>
      </c>
      <c r="B4" s="143" t="s">
        <v>274</v>
      </c>
      <c r="C4" s="105" t="s">
        <v>276</v>
      </c>
      <c r="D4" s="54" t="s">
        <v>277</v>
      </c>
      <c r="E4" s="104">
        <v>67</v>
      </c>
      <c r="F4" s="40" t="s">
        <v>326</v>
      </c>
      <c r="G4" s="40" t="s">
        <v>394</v>
      </c>
      <c r="H4" s="103" t="s">
        <v>297</v>
      </c>
      <c r="I4" s="103" t="s">
        <v>296</v>
      </c>
      <c r="J4" s="105" t="s">
        <v>278</v>
      </c>
      <c r="K4" s="106" t="s">
        <v>279</v>
      </c>
      <c r="L4" s="35" t="s">
        <v>280</v>
      </c>
      <c r="M4" s="107" t="s">
        <v>281</v>
      </c>
      <c r="N4" s="107" t="s">
        <v>282</v>
      </c>
      <c r="O4" s="107" t="s">
        <v>283</v>
      </c>
      <c r="P4" s="25" t="s">
        <v>133</v>
      </c>
      <c r="Q4" s="108" t="s">
        <v>134</v>
      </c>
      <c r="R4" s="108" t="s">
        <v>1778</v>
      </c>
      <c r="S4" s="108" t="s">
        <v>250</v>
      </c>
      <c r="T4" s="108" t="s">
        <v>1662</v>
      </c>
      <c r="U4" s="108" t="s">
        <v>291</v>
      </c>
      <c r="V4" s="108" t="s">
        <v>293</v>
      </c>
      <c r="W4" s="108" t="s">
        <v>1453</v>
      </c>
      <c r="X4" s="108" t="s">
        <v>347</v>
      </c>
      <c r="Y4" s="108" t="s">
        <v>292</v>
      </c>
      <c r="Z4" s="108" t="s">
        <v>1733</v>
      </c>
      <c r="AA4" s="26" t="s">
        <v>133</v>
      </c>
      <c r="AB4" s="38" t="s">
        <v>135</v>
      </c>
      <c r="AC4" s="38" t="s">
        <v>135</v>
      </c>
      <c r="AD4" s="38" t="s">
        <v>135</v>
      </c>
      <c r="AE4" s="38" t="s">
        <v>135</v>
      </c>
      <c r="AF4" s="38" t="s">
        <v>135</v>
      </c>
      <c r="AG4" s="38" t="s">
        <v>135</v>
      </c>
      <c r="AH4" s="38" t="s">
        <v>135</v>
      </c>
      <c r="AI4" s="38" t="s">
        <v>135</v>
      </c>
      <c r="AJ4" s="38" t="s">
        <v>135</v>
      </c>
      <c r="AK4" s="38" t="s">
        <v>135</v>
      </c>
      <c r="AL4" s="38" t="s">
        <v>135</v>
      </c>
      <c r="AM4" s="38" t="s">
        <v>135</v>
      </c>
      <c r="AN4" s="38" t="s">
        <v>135</v>
      </c>
      <c r="AO4" s="38" t="s">
        <v>135</v>
      </c>
      <c r="AP4" s="38" t="s">
        <v>135</v>
      </c>
      <c r="AQ4" s="38" t="s">
        <v>135</v>
      </c>
      <c r="AR4" s="38" t="s">
        <v>135</v>
      </c>
      <c r="AS4" s="38" t="s">
        <v>135</v>
      </c>
      <c r="AT4" s="38" t="s">
        <v>135</v>
      </c>
      <c r="AU4" s="108" t="s">
        <v>286</v>
      </c>
      <c r="AV4" s="33" t="s">
        <v>247</v>
      </c>
      <c r="AW4" s="33" t="s">
        <v>287</v>
      </c>
      <c r="AX4" s="109" t="s">
        <v>247</v>
      </c>
      <c r="AY4" s="110" t="s">
        <v>1643</v>
      </c>
      <c r="AZ4" s="110" t="s">
        <v>295</v>
      </c>
      <c r="BA4" s="144" t="s">
        <v>4</v>
      </c>
      <c r="BB4" s="112">
        <v>120</v>
      </c>
      <c r="BC4" s="113">
        <v>79</v>
      </c>
      <c r="BD4" s="113">
        <v>40</v>
      </c>
      <c r="BE4" s="29" t="s">
        <v>135</v>
      </c>
      <c r="BF4" s="36" t="s">
        <v>135</v>
      </c>
      <c r="BG4" s="113">
        <v>39</v>
      </c>
      <c r="BH4" s="113">
        <v>35</v>
      </c>
      <c r="BI4" s="29" t="s">
        <v>135</v>
      </c>
      <c r="BJ4" s="36" t="s">
        <v>135</v>
      </c>
      <c r="BK4" s="114">
        <v>32</v>
      </c>
      <c r="BL4" s="114">
        <v>35</v>
      </c>
      <c r="BM4" s="29" t="s">
        <v>135</v>
      </c>
      <c r="BN4" s="36" t="s">
        <v>135</v>
      </c>
      <c r="BO4" s="113">
        <v>32</v>
      </c>
      <c r="BP4" s="30" t="s">
        <v>135</v>
      </c>
      <c r="BQ4" s="29" t="s">
        <v>135</v>
      </c>
      <c r="BR4" s="29" t="s">
        <v>135</v>
      </c>
      <c r="BS4" s="30" t="s">
        <v>135</v>
      </c>
      <c r="BT4" s="163">
        <v>27.8</v>
      </c>
      <c r="BU4" s="163">
        <v>7.6</v>
      </c>
      <c r="BV4" s="115">
        <v>18</v>
      </c>
      <c r="BW4" s="115">
        <v>49</v>
      </c>
      <c r="BX4" s="145" t="s">
        <v>247</v>
      </c>
      <c r="BY4" s="117"/>
      <c r="BZ4" s="115">
        <v>3.4</v>
      </c>
      <c r="CA4" s="115">
        <v>1.4</v>
      </c>
      <c r="CB4" s="115">
        <v>1</v>
      </c>
      <c r="CC4" s="115">
        <v>6</v>
      </c>
      <c r="CD4" s="145">
        <v>0.61</v>
      </c>
      <c r="CE4" s="117" t="s">
        <v>247</v>
      </c>
      <c r="CF4" s="117" t="s">
        <v>307</v>
      </c>
      <c r="CG4" s="117"/>
      <c r="CH4" s="117"/>
      <c r="CI4" s="118" t="s">
        <v>4</v>
      </c>
      <c r="CJ4" s="118" t="s">
        <v>4</v>
      </c>
      <c r="CK4" s="118" t="s">
        <v>4</v>
      </c>
      <c r="CL4" s="118"/>
      <c r="CM4" s="118"/>
      <c r="CN4" s="119" t="s">
        <v>284</v>
      </c>
      <c r="CO4" s="120" t="s">
        <v>285</v>
      </c>
      <c r="CP4" s="146" t="s">
        <v>248</v>
      </c>
      <c r="CQ4" s="147" t="s">
        <v>5</v>
      </c>
      <c r="CR4" s="37" t="s">
        <v>14</v>
      </c>
      <c r="CS4" s="37" t="s">
        <v>247</v>
      </c>
      <c r="CT4" s="37" t="s">
        <v>247</v>
      </c>
      <c r="CU4" s="37" t="s">
        <v>264</v>
      </c>
      <c r="CV4" s="121" t="s">
        <v>14</v>
      </c>
      <c r="CW4" s="122" t="s">
        <v>9</v>
      </c>
      <c r="CX4" s="123" t="s">
        <v>4</v>
      </c>
      <c r="CY4" s="123" t="s">
        <v>13</v>
      </c>
      <c r="CZ4" s="122" t="s">
        <v>14</v>
      </c>
      <c r="DA4" s="118" t="s">
        <v>289</v>
      </c>
      <c r="DB4" s="118" t="s">
        <v>290</v>
      </c>
      <c r="DC4" s="124" t="s">
        <v>4</v>
      </c>
      <c r="DD4" s="125" t="s">
        <v>5</v>
      </c>
      <c r="DE4" s="126" t="s">
        <v>294</v>
      </c>
      <c r="DF4" s="126" t="s">
        <v>288</v>
      </c>
      <c r="DG4" s="127" t="s">
        <v>9</v>
      </c>
      <c r="DH4" s="128" t="s">
        <v>14</v>
      </c>
      <c r="DI4" s="107" t="s">
        <v>247</v>
      </c>
      <c r="DJ4" s="107" t="s">
        <v>299</v>
      </c>
      <c r="DK4" s="129">
        <v>0.125</v>
      </c>
      <c r="DL4" s="129" t="s">
        <v>135</v>
      </c>
      <c r="DM4" s="129" t="s">
        <v>135</v>
      </c>
      <c r="DN4" s="129">
        <v>0.18</v>
      </c>
      <c r="DO4" s="129" t="s">
        <v>300</v>
      </c>
      <c r="DP4" s="130" t="s">
        <v>6</v>
      </c>
      <c r="DQ4" s="129" t="s">
        <v>134</v>
      </c>
      <c r="DR4" s="108" t="s">
        <v>14</v>
      </c>
      <c r="DS4" s="131" t="s">
        <v>552</v>
      </c>
      <c r="DT4" s="132" t="s">
        <v>9</v>
      </c>
      <c r="DU4" s="132" t="s">
        <v>133</v>
      </c>
      <c r="DV4" s="113" t="s">
        <v>22</v>
      </c>
      <c r="DW4" s="135" t="s">
        <v>14</v>
      </c>
      <c r="DX4" s="133" t="s">
        <v>258</v>
      </c>
      <c r="DY4" s="136" t="s">
        <v>298</v>
      </c>
      <c r="DZ4" s="118" t="s">
        <v>133</v>
      </c>
      <c r="EA4" s="136" t="s">
        <v>5</v>
      </c>
      <c r="EB4" s="148" t="s">
        <v>9</v>
      </c>
      <c r="EC4" s="148" t="s">
        <v>9</v>
      </c>
      <c r="ED4" s="149">
        <v>0</v>
      </c>
      <c r="EE4" s="149" t="s">
        <v>308</v>
      </c>
      <c r="EF4" s="147" t="s">
        <v>5</v>
      </c>
      <c r="EG4" s="121" t="s">
        <v>14</v>
      </c>
      <c r="EH4" s="125" t="s">
        <v>5</v>
      </c>
      <c r="EI4" s="128" t="s">
        <v>14</v>
      </c>
      <c r="EJ4" s="108" t="s">
        <v>14</v>
      </c>
      <c r="EK4" s="135" t="s">
        <v>14</v>
      </c>
      <c r="EL4" s="150"/>
      <c r="EM4" s="150"/>
      <c r="EN4" s="150"/>
      <c r="EO4" s="150"/>
      <c r="EP4" s="150"/>
      <c r="EQ4" s="150"/>
      <c r="ER4" s="150"/>
      <c r="ES4" s="150"/>
      <c r="ET4" s="150"/>
      <c r="EU4" s="150"/>
    </row>
    <row r="5" spans="1:151" s="170" customFormat="1" ht="18" customHeight="1" x14ac:dyDescent="0.25">
      <c r="A5" s="102" t="s">
        <v>440</v>
      </c>
      <c r="B5" s="102" t="s">
        <v>440</v>
      </c>
      <c r="C5" s="103" t="s">
        <v>466</v>
      </c>
      <c r="D5" s="162" t="s">
        <v>441</v>
      </c>
      <c r="E5" s="104">
        <v>71</v>
      </c>
      <c r="F5" s="40" t="s">
        <v>326</v>
      </c>
      <c r="G5" s="40" t="s">
        <v>395</v>
      </c>
      <c r="H5" s="103" t="s">
        <v>446</v>
      </c>
      <c r="I5" s="103" t="s">
        <v>462</v>
      </c>
      <c r="J5" s="103" t="s">
        <v>443</v>
      </c>
      <c r="K5" s="106" t="s">
        <v>852</v>
      </c>
      <c r="L5" s="35" t="s">
        <v>447</v>
      </c>
      <c r="M5" s="107" t="s">
        <v>444</v>
      </c>
      <c r="N5" s="107" t="s">
        <v>247</v>
      </c>
      <c r="O5" s="107" t="s">
        <v>247</v>
      </c>
      <c r="P5" s="21" t="s">
        <v>445</v>
      </c>
      <c r="Q5" s="108" t="s">
        <v>427</v>
      </c>
      <c r="R5" s="108" t="s">
        <v>1778</v>
      </c>
      <c r="S5" s="108" t="s">
        <v>421</v>
      </c>
      <c r="T5" s="108" t="s">
        <v>1666</v>
      </c>
      <c r="U5" s="108" t="s">
        <v>345</v>
      </c>
      <c r="V5" s="108" t="s">
        <v>450</v>
      </c>
      <c r="W5" s="108" t="s">
        <v>451</v>
      </c>
      <c r="X5" s="108" t="s">
        <v>483</v>
      </c>
      <c r="Y5" s="108" t="s">
        <v>482</v>
      </c>
      <c r="Z5" s="108" t="s">
        <v>452</v>
      </c>
      <c r="AA5" s="108" t="s">
        <v>247</v>
      </c>
      <c r="AB5" s="108" t="s">
        <v>135</v>
      </c>
      <c r="AC5" s="108" t="s">
        <v>135</v>
      </c>
      <c r="AD5" s="108" t="s">
        <v>135</v>
      </c>
      <c r="AE5" s="108" t="s">
        <v>135</v>
      </c>
      <c r="AF5" s="108" t="s">
        <v>135</v>
      </c>
      <c r="AG5" s="108" t="s">
        <v>135</v>
      </c>
      <c r="AH5" s="108" t="s">
        <v>135</v>
      </c>
      <c r="AI5" s="38" t="s">
        <v>135</v>
      </c>
      <c r="AJ5" s="38" t="s">
        <v>135</v>
      </c>
      <c r="AK5" s="38" t="s">
        <v>135</v>
      </c>
      <c r="AL5" s="38" t="s">
        <v>135</v>
      </c>
      <c r="AM5" s="38" t="s">
        <v>135</v>
      </c>
      <c r="AN5" s="38" t="s">
        <v>135</v>
      </c>
      <c r="AO5" s="38" t="s">
        <v>135</v>
      </c>
      <c r="AP5" s="38" t="s">
        <v>135</v>
      </c>
      <c r="AQ5" s="38" t="s">
        <v>135</v>
      </c>
      <c r="AR5" s="38" t="s">
        <v>135</v>
      </c>
      <c r="AS5" s="38" t="s">
        <v>135</v>
      </c>
      <c r="AT5" s="38" t="s">
        <v>135</v>
      </c>
      <c r="AU5" s="108" t="s">
        <v>1667</v>
      </c>
      <c r="AV5" s="33" t="s">
        <v>453</v>
      </c>
      <c r="AW5" s="33" t="s">
        <v>162</v>
      </c>
      <c r="AX5" s="109" t="s">
        <v>247</v>
      </c>
      <c r="AY5" s="110" t="s">
        <v>456</v>
      </c>
      <c r="AZ5" s="110" t="s">
        <v>1710</v>
      </c>
      <c r="BA5" s="144" t="s">
        <v>4</v>
      </c>
      <c r="BB5" s="112">
        <v>95</v>
      </c>
      <c r="BC5" s="113">
        <v>85</v>
      </c>
      <c r="BD5" s="113">
        <v>43</v>
      </c>
      <c r="BE5" s="36" t="s">
        <v>135</v>
      </c>
      <c r="BF5" s="36" t="s">
        <v>135</v>
      </c>
      <c r="BG5" s="113">
        <v>42</v>
      </c>
      <c r="BH5" s="113">
        <v>35</v>
      </c>
      <c r="BI5" s="36" t="s">
        <v>135</v>
      </c>
      <c r="BJ5" s="36" t="s">
        <v>135</v>
      </c>
      <c r="BK5" s="114">
        <v>39</v>
      </c>
      <c r="BL5" s="114">
        <v>35</v>
      </c>
      <c r="BM5" s="36" t="s">
        <v>135</v>
      </c>
      <c r="BN5" s="36" t="s">
        <v>135</v>
      </c>
      <c r="BO5" s="113">
        <v>36</v>
      </c>
      <c r="BP5" s="112">
        <v>35</v>
      </c>
      <c r="BQ5" s="29" t="s">
        <v>135</v>
      </c>
      <c r="BR5" s="29" t="s">
        <v>135</v>
      </c>
      <c r="BS5" s="112">
        <v>36</v>
      </c>
      <c r="BT5" s="163">
        <v>30</v>
      </c>
      <c r="BU5" s="163">
        <v>3.9</v>
      </c>
      <c r="BV5" s="115" t="s">
        <v>247</v>
      </c>
      <c r="BW5" s="115" t="s">
        <v>247</v>
      </c>
      <c r="BX5" s="145">
        <v>1</v>
      </c>
      <c r="BY5" s="117"/>
      <c r="BZ5" s="115" t="s">
        <v>764</v>
      </c>
      <c r="CA5" s="115">
        <v>2.8</v>
      </c>
      <c r="CB5" s="115" t="s">
        <v>460</v>
      </c>
      <c r="CC5" s="115" t="s">
        <v>461</v>
      </c>
      <c r="CD5" s="145">
        <v>0.6</v>
      </c>
      <c r="CE5" s="117" t="s">
        <v>423</v>
      </c>
      <c r="CF5" s="117" t="s">
        <v>463</v>
      </c>
      <c r="CG5" s="167">
        <v>4.3588732394366199</v>
      </c>
      <c r="CH5" s="167">
        <v>2.019879821364039</v>
      </c>
      <c r="CI5" s="118" t="s">
        <v>4</v>
      </c>
      <c r="CJ5" s="118" t="s">
        <v>4</v>
      </c>
      <c r="CK5" s="118" t="s">
        <v>4</v>
      </c>
      <c r="CL5" s="118"/>
      <c r="CM5" s="118"/>
      <c r="CN5" s="119" t="s">
        <v>448</v>
      </c>
      <c r="CO5" s="120" t="s">
        <v>449</v>
      </c>
      <c r="CP5" s="120" t="s">
        <v>248</v>
      </c>
      <c r="CQ5" s="120" t="s">
        <v>5</v>
      </c>
      <c r="CR5" s="37" t="s">
        <v>14</v>
      </c>
      <c r="CS5" s="37" t="s">
        <v>247</v>
      </c>
      <c r="CT5" s="37" t="s">
        <v>247</v>
      </c>
      <c r="CU5" s="37" t="s">
        <v>264</v>
      </c>
      <c r="CV5" s="121" t="s">
        <v>14</v>
      </c>
      <c r="CW5" s="123" t="s">
        <v>9</v>
      </c>
      <c r="CX5" s="123" t="s">
        <v>4</v>
      </c>
      <c r="CY5" s="123" t="s">
        <v>9</v>
      </c>
      <c r="CZ5" s="122" t="s">
        <v>14</v>
      </c>
      <c r="DA5" s="118" t="s">
        <v>247</v>
      </c>
      <c r="DB5" s="118" t="s">
        <v>252</v>
      </c>
      <c r="DC5" s="124" t="s">
        <v>4</v>
      </c>
      <c r="DD5" s="125" t="s">
        <v>5</v>
      </c>
      <c r="DE5" s="168" t="s">
        <v>455</v>
      </c>
      <c r="DF5" s="126" t="s">
        <v>288</v>
      </c>
      <c r="DG5" s="127" t="s">
        <v>9</v>
      </c>
      <c r="DH5" s="128" t="s">
        <v>5</v>
      </c>
      <c r="DI5" s="107" t="s">
        <v>247</v>
      </c>
      <c r="DJ5" s="107" t="s">
        <v>429</v>
      </c>
      <c r="DK5" s="169">
        <v>0.19</v>
      </c>
      <c r="DL5" s="129" t="s">
        <v>135</v>
      </c>
      <c r="DM5" s="129" t="s">
        <v>135</v>
      </c>
      <c r="DN5" s="169">
        <v>0.14000000000000001</v>
      </c>
      <c r="DO5" s="169" t="s">
        <v>457</v>
      </c>
      <c r="DP5" s="131" t="s">
        <v>6</v>
      </c>
      <c r="DQ5" s="169" t="s">
        <v>427</v>
      </c>
      <c r="DR5" s="108" t="s">
        <v>14</v>
      </c>
      <c r="DS5" s="131" t="s">
        <v>431</v>
      </c>
      <c r="DT5" s="132" t="s">
        <v>4</v>
      </c>
      <c r="DU5" s="133" t="s">
        <v>442</v>
      </c>
      <c r="DV5" s="121" t="s">
        <v>7</v>
      </c>
      <c r="DW5" s="164" t="s">
        <v>5</v>
      </c>
      <c r="DX5" s="165" t="s">
        <v>432</v>
      </c>
      <c r="DY5" s="136" t="s">
        <v>458</v>
      </c>
      <c r="DZ5" s="118" t="s">
        <v>133</v>
      </c>
      <c r="EA5" s="137" t="s">
        <v>5</v>
      </c>
      <c r="EB5" s="148" t="s">
        <v>9</v>
      </c>
      <c r="EC5" s="148" t="s">
        <v>9</v>
      </c>
      <c r="ED5" s="140">
        <v>0</v>
      </c>
      <c r="EE5" s="149" t="s">
        <v>459</v>
      </c>
      <c r="EF5" s="120" t="s">
        <v>5</v>
      </c>
      <c r="EG5" s="121" t="s">
        <v>14</v>
      </c>
      <c r="EH5" s="125" t="s">
        <v>5</v>
      </c>
      <c r="EI5" s="128" t="s">
        <v>5</v>
      </c>
      <c r="EJ5" s="108" t="s">
        <v>14</v>
      </c>
      <c r="EK5" s="164" t="s">
        <v>5</v>
      </c>
      <c r="EL5" s="166"/>
      <c r="EM5" s="166"/>
      <c r="EN5" s="166"/>
      <c r="EO5" s="166"/>
      <c r="EP5" s="166"/>
      <c r="EQ5" s="166"/>
      <c r="ER5" s="166"/>
      <c r="ES5" s="166"/>
      <c r="ET5" s="166"/>
      <c r="EU5" s="166"/>
    </row>
    <row r="6" spans="1:151" s="170" customFormat="1" ht="18" customHeight="1" x14ac:dyDescent="0.25">
      <c r="A6" s="102" t="s">
        <v>440</v>
      </c>
      <c r="B6" s="102" t="s">
        <v>637</v>
      </c>
      <c r="C6" s="103" t="s">
        <v>653</v>
      </c>
      <c r="D6" s="162"/>
      <c r="E6" s="104">
        <v>71</v>
      </c>
      <c r="F6" s="40" t="s">
        <v>326</v>
      </c>
      <c r="G6" s="40" t="s">
        <v>395</v>
      </c>
      <c r="H6" s="103" t="s">
        <v>446</v>
      </c>
      <c r="I6" s="103" t="s">
        <v>651</v>
      </c>
      <c r="J6" s="103" t="s">
        <v>652</v>
      </c>
      <c r="K6" s="106" t="s">
        <v>852</v>
      </c>
      <c r="L6" s="35" t="s">
        <v>638</v>
      </c>
      <c r="M6" s="107" t="s">
        <v>639</v>
      </c>
      <c r="N6" s="107"/>
      <c r="O6" s="107"/>
      <c r="P6" s="21" t="s">
        <v>639</v>
      </c>
      <c r="Q6" s="108" t="s">
        <v>427</v>
      </c>
      <c r="R6" s="108" t="s">
        <v>1778</v>
      </c>
      <c r="S6" s="108" t="s">
        <v>421</v>
      </c>
      <c r="T6" s="108" t="s">
        <v>647</v>
      </c>
      <c r="U6" s="108" t="s">
        <v>345</v>
      </c>
      <c r="V6" s="108" t="s">
        <v>646</v>
      </c>
      <c r="W6" s="108" t="s">
        <v>645</v>
      </c>
      <c r="X6" s="108" t="s">
        <v>644</v>
      </c>
      <c r="Y6" s="108" t="s">
        <v>482</v>
      </c>
      <c r="Z6" s="108" t="s">
        <v>452</v>
      </c>
      <c r="AA6" s="108" t="s">
        <v>247</v>
      </c>
      <c r="AB6" s="108" t="s">
        <v>135</v>
      </c>
      <c r="AC6" s="108" t="s">
        <v>135</v>
      </c>
      <c r="AD6" s="108" t="s">
        <v>135</v>
      </c>
      <c r="AE6" s="108" t="s">
        <v>135</v>
      </c>
      <c r="AF6" s="108" t="s">
        <v>135</v>
      </c>
      <c r="AG6" s="108" t="s">
        <v>135</v>
      </c>
      <c r="AH6" s="108" t="s">
        <v>135</v>
      </c>
      <c r="AI6" s="38" t="s">
        <v>135</v>
      </c>
      <c r="AJ6" s="38"/>
      <c r="AK6" s="38"/>
      <c r="AL6" s="38"/>
      <c r="AM6" s="38"/>
      <c r="AN6" s="38"/>
      <c r="AO6" s="38"/>
      <c r="AP6" s="38"/>
      <c r="AQ6" s="38"/>
      <c r="AR6" s="38"/>
      <c r="AS6" s="38"/>
      <c r="AT6" s="38"/>
      <c r="AU6" s="108" t="s">
        <v>639</v>
      </c>
      <c r="AV6" s="108" t="s">
        <v>639</v>
      </c>
      <c r="AW6" s="108" t="s">
        <v>639</v>
      </c>
      <c r="AX6" s="109" t="s">
        <v>247</v>
      </c>
      <c r="AY6" s="110" t="s">
        <v>1647</v>
      </c>
      <c r="AZ6" s="110" t="s">
        <v>650</v>
      </c>
      <c r="BA6" s="144" t="s">
        <v>4</v>
      </c>
      <c r="BB6" s="112">
        <v>95</v>
      </c>
      <c r="BC6" s="113">
        <v>85</v>
      </c>
      <c r="BD6" s="113">
        <v>43</v>
      </c>
      <c r="BE6" s="36" t="s">
        <v>135</v>
      </c>
      <c r="BF6" s="36" t="s">
        <v>135</v>
      </c>
      <c r="BG6" s="113">
        <v>42</v>
      </c>
      <c r="BH6" s="113">
        <v>35</v>
      </c>
      <c r="BI6" s="36" t="s">
        <v>135</v>
      </c>
      <c r="BJ6" s="36" t="s">
        <v>135</v>
      </c>
      <c r="BK6" s="114">
        <v>39</v>
      </c>
      <c r="BL6" s="114">
        <v>35</v>
      </c>
      <c r="BM6" s="36" t="s">
        <v>135</v>
      </c>
      <c r="BN6" s="36" t="s">
        <v>135</v>
      </c>
      <c r="BO6" s="113">
        <v>36</v>
      </c>
      <c r="BP6" s="112">
        <v>29</v>
      </c>
      <c r="BQ6" s="29"/>
      <c r="BR6" s="29"/>
      <c r="BS6" s="112">
        <v>29</v>
      </c>
      <c r="BT6" s="163">
        <v>35.700000000000003</v>
      </c>
      <c r="BU6" s="163">
        <v>3.8</v>
      </c>
      <c r="BV6" s="115">
        <v>25</v>
      </c>
      <c r="BW6" s="115">
        <v>43</v>
      </c>
      <c r="BX6" s="145">
        <v>1</v>
      </c>
      <c r="BY6" s="117"/>
      <c r="BZ6" s="115" t="s">
        <v>765</v>
      </c>
      <c r="CA6" s="115">
        <v>1.8</v>
      </c>
      <c r="CB6" s="115" t="s">
        <v>766</v>
      </c>
      <c r="CC6" s="115" t="s">
        <v>767</v>
      </c>
      <c r="CD6" s="145" t="s">
        <v>133</v>
      </c>
      <c r="CE6" s="117" t="s">
        <v>423</v>
      </c>
      <c r="CF6" s="117" t="s">
        <v>463</v>
      </c>
      <c r="CG6" s="167">
        <v>4.3588732394366199</v>
      </c>
      <c r="CH6" s="167">
        <v>2.019879821364039</v>
      </c>
      <c r="CI6" s="118" t="s">
        <v>4</v>
      </c>
      <c r="CJ6" s="118" t="s">
        <v>4</v>
      </c>
      <c r="CK6" s="118" t="s">
        <v>4</v>
      </c>
      <c r="CL6" s="118"/>
      <c r="CM6" s="118"/>
      <c r="CN6" s="119" t="s">
        <v>448</v>
      </c>
      <c r="CO6" s="120" t="s">
        <v>639</v>
      </c>
      <c r="CP6" s="120" t="s">
        <v>248</v>
      </c>
      <c r="CQ6" s="120" t="s">
        <v>5</v>
      </c>
      <c r="CR6" s="37" t="s">
        <v>14</v>
      </c>
      <c r="CS6" s="37" t="s">
        <v>247</v>
      </c>
      <c r="CT6" s="37" t="s">
        <v>247</v>
      </c>
      <c r="CU6" s="37" t="s">
        <v>264</v>
      </c>
      <c r="CV6" s="121" t="s">
        <v>14</v>
      </c>
      <c r="CW6" s="123" t="s">
        <v>9</v>
      </c>
      <c r="CX6" s="123" t="s">
        <v>4</v>
      </c>
      <c r="CY6" s="123" t="s">
        <v>9</v>
      </c>
      <c r="CZ6" s="122" t="s">
        <v>14</v>
      </c>
      <c r="DA6" s="118" t="s">
        <v>640</v>
      </c>
      <c r="DB6" s="118" t="s">
        <v>641</v>
      </c>
      <c r="DC6" s="124" t="s">
        <v>4</v>
      </c>
      <c r="DD6" s="125" t="s">
        <v>5</v>
      </c>
      <c r="DE6" s="168" t="s">
        <v>648</v>
      </c>
      <c r="DF6" s="126" t="s">
        <v>288</v>
      </c>
      <c r="DG6" s="127" t="s">
        <v>9</v>
      </c>
      <c r="DH6" s="128" t="s">
        <v>5</v>
      </c>
      <c r="DI6" s="107" t="s">
        <v>247</v>
      </c>
      <c r="DJ6" s="107" t="s">
        <v>429</v>
      </c>
      <c r="DK6" s="169">
        <v>0.33</v>
      </c>
      <c r="DL6" s="129" t="s">
        <v>135</v>
      </c>
      <c r="DM6" s="129"/>
      <c r="DN6" s="169">
        <v>0.3</v>
      </c>
      <c r="DO6" s="169" t="s">
        <v>642</v>
      </c>
      <c r="DP6" s="131" t="s">
        <v>6</v>
      </c>
      <c r="DQ6" s="169" t="s">
        <v>427</v>
      </c>
      <c r="DR6" s="108" t="s">
        <v>14</v>
      </c>
      <c r="DS6" s="131" t="s">
        <v>431</v>
      </c>
      <c r="DT6" s="132"/>
      <c r="DU6" s="133" t="s">
        <v>442</v>
      </c>
      <c r="DV6" s="121" t="s">
        <v>7</v>
      </c>
      <c r="DW6" s="164" t="s">
        <v>5</v>
      </c>
      <c r="DX6" s="165" t="s">
        <v>432</v>
      </c>
      <c r="DY6" s="136" t="s">
        <v>643</v>
      </c>
      <c r="DZ6" s="118" t="s">
        <v>133</v>
      </c>
      <c r="EA6" s="137" t="s">
        <v>5</v>
      </c>
      <c r="EB6" s="148" t="s">
        <v>9</v>
      </c>
      <c r="EC6" s="148" t="s">
        <v>9</v>
      </c>
      <c r="ED6" s="140">
        <v>0</v>
      </c>
      <c r="EE6" s="149" t="s">
        <v>459</v>
      </c>
      <c r="EF6" s="120" t="s">
        <v>5</v>
      </c>
      <c r="EG6" s="121" t="s">
        <v>14</v>
      </c>
      <c r="EH6" s="125" t="s">
        <v>5</v>
      </c>
      <c r="EI6" s="128" t="s">
        <v>5</v>
      </c>
      <c r="EJ6" s="108" t="s">
        <v>14</v>
      </c>
      <c r="EK6" s="164" t="s">
        <v>5</v>
      </c>
      <c r="EL6" s="166"/>
      <c r="EM6" s="166"/>
      <c r="EN6" s="166"/>
      <c r="EO6" s="166"/>
      <c r="EP6" s="166"/>
      <c r="EQ6" s="166"/>
      <c r="ER6" s="166"/>
      <c r="ES6" s="166"/>
      <c r="ET6" s="166"/>
      <c r="EU6" s="166"/>
    </row>
    <row r="7" spans="1:151" s="170" customFormat="1" x14ac:dyDescent="0.25">
      <c r="A7" s="322" t="s">
        <v>1654</v>
      </c>
      <c r="B7" s="143" t="s">
        <v>859</v>
      </c>
      <c r="C7" s="105" t="s">
        <v>1451</v>
      </c>
      <c r="D7" s="103"/>
      <c r="E7" s="104">
        <v>30</v>
      </c>
      <c r="F7" s="40" t="s">
        <v>326</v>
      </c>
      <c r="G7" s="40" t="s">
        <v>395</v>
      </c>
      <c r="H7" s="103" t="s">
        <v>850</v>
      </c>
      <c r="I7" s="103" t="s">
        <v>391</v>
      </c>
      <c r="J7" s="103" t="s">
        <v>851</v>
      </c>
      <c r="K7" s="106" t="s">
        <v>852</v>
      </c>
      <c r="L7" s="35" t="s">
        <v>853</v>
      </c>
      <c r="M7" s="107" t="s">
        <v>856</v>
      </c>
      <c r="N7" s="107"/>
      <c r="O7" s="107"/>
      <c r="P7" s="21" t="s">
        <v>133</v>
      </c>
      <c r="Q7" s="108" t="s">
        <v>1005</v>
      </c>
      <c r="R7" s="108" t="s">
        <v>855</v>
      </c>
      <c r="S7" s="108" t="s">
        <v>421</v>
      </c>
      <c r="T7" s="108" t="s">
        <v>1664</v>
      </c>
      <c r="U7" s="108" t="s">
        <v>345</v>
      </c>
      <c r="V7" s="108" t="s">
        <v>868</v>
      </c>
      <c r="W7" s="108" t="s">
        <v>867</v>
      </c>
      <c r="X7" s="108" t="s">
        <v>861</v>
      </c>
      <c r="Y7" s="108" t="s">
        <v>862</v>
      </c>
      <c r="Z7" s="108" t="s">
        <v>1725</v>
      </c>
      <c r="AA7" s="108" t="s">
        <v>247</v>
      </c>
      <c r="AB7" s="108" t="s">
        <v>854</v>
      </c>
      <c r="AC7" s="108" t="s">
        <v>869</v>
      </c>
      <c r="AD7" s="108" t="s">
        <v>868</v>
      </c>
      <c r="AE7" s="108" t="s">
        <v>865</v>
      </c>
      <c r="AF7" s="108" t="s">
        <v>866</v>
      </c>
      <c r="AG7" s="108" t="s">
        <v>863</v>
      </c>
      <c r="AH7" s="108" t="s">
        <v>864</v>
      </c>
      <c r="AI7" s="38" t="s">
        <v>247</v>
      </c>
      <c r="AJ7" s="38" t="s">
        <v>135</v>
      </c>
      <c r="AK7" s="38" t="s">
        <v>135</v>
      </c>
      <c r="AL7" s="38" t="s">
        <v>135</v>
      </c>
      <c r="AM7" s="38" t="s">
        <v>135</v>
      </c>
      <c r="AN7" s="38" t="s">
        <v>135</v>
      </c>
      <c r="AO7" s="38" t="s">
        <v>135</v>
      </c>
      <c r="AP7" s="38" t="s">
        <v>135</v>
      </c>
      <c r="AQ7" s="38" t="s">
        <v>135</v>
      </c>
      <c r="AR7" s="38" t="s">
        <v>135</v>
      </c>
      <c r="AS7" s="38" t="s">
        <v>135</v>
      </c>
      <c r="AT7" s="38" t="s">
        <v>135</v>
      </c>
      <c r="AU7" s="108" t="s">
        <v>140</v>
      </c>
      <c r="AV7" s="33" t="s">
        <v>247</v>
      </c>
      <c r="AW7" s="33" t="s">
        <v>247</v>
      </c>
      <c r="AX7" s="109" t="s">
        <v>247</v>
      </c>
      <c r="AY7" s="110" t="s">
        <v>871</v>
      </c>
      <c r="AZ7" s="110" t="s">
        <v>870</v>
      </c>
      <c r="BA7" s="111" t="s">
        <v>4</v>
      </c>
      <c r="BB7" s="112" t="s">
        <v>247</v>
      </c>
      <c r="BC7" s="113">
        <v>30</v>
      </c>
      <c r="BD7" s="113">
        <v>10</v>
      </c>
      <c r="BE7" s="113">
        <v>10</v>
      </c>
      <c r="BF7" s="113">
        <v>10</v>
      </c>
      <c r="BG7" s="113">
        <v>10</v>
      </c>
      <c r="BH7" s="113">
        <v>10</v>
      </c>
      <c r="BI7" s="113">
        <v>10</v>
      </c>
      <c r="BJ7" s="113">
        <v>10</v>
      </c>
      <c r="BK7" s="113">
        <v>10</v>
      </c>
      <c r="BL7" s="113">
        <v>10</v>
      </c>
      <c r="BM7" s="113">
        <v>10</v>
      </c>
      <c r="BN7" s="113">
        <v>10</v>
      </c>
      <c r="BO7" s="113">
        <v>10</v>
      </c>
      <c r="BP7" s="112" t="s">
        <v>247</v>
      </c>
      <c r="BQ7" s="112" t="s">
        <v>247</v>
      </c>
      <c r="BR7" s="112" t="s">
        <v>247</v>
      </c>
      <c r="BS7" s="112" t="s">
        <v>247</v>
      </c>
      <c r="BT7" s="115">
        <v>26.8</v>
      </c>
      <c r="BU7" s="115" t="s">
        <v>133</v>
      </c>
      <c r="BV7" s="115" t="s">
        <v>133</v>
      </c>
      <c r="BW7" s="115" t="s">
        <v>133</v>
      </c>
      <c r="BX7" s="145">
        <v>1</v>
      </c>
      <c r="BY7" s="117"/>
      <c r="BZ7" s="115" t="s">
        <v>133</v>
      </c>
      <c r="CA7" s="115" t="s">
        <v>133</v>
      </c>
      <c r="CB7" s="115" t="s">
        <v>133</v>
      </c>
      <c r="CC7" s="115" t="s">
        <v>133</v>
      </c>
      <c r="CD7" s="145" t="s">
        <v>133</v>
      </c>
      <c r="CE7" s="117" t="s">
        <v>857</v>
      </c>
      <c r="CF7" s="117"/>
      <c r="CG7" s="117"/>
      <c r="CH7" s="117"/>
      <c r="CI7" s="118" t="s">
        <v>4</v>
      </c>
      <c r="CJ7" s="118" t="s">
        <v>4</v>
      </c>
      <c r="CK7" s="118" t="s">
        <v>4</v>
      </c>
      <c r="CL7" s="118"/>
      <c r="CM7" s="118"/>
      <c r="CN7" s="153" t="s">
        <v>262</v>
      </c>
      <c r="CO7" s="120" t="s">
        <v>427</v>
      </c>
      <c r="CP7" s="146" t="s">
        <v>263</v>
      </c>
      <c r="CQ7" s="147" t="s">
        <v>14</v>
      </c>
      <c r="CR7" s="37" t="s">
        <v>14</v>
      </c>
      <c r="CS7" s="37" t="s">
        <v>247</v>
      </c>
      <c r="CT7" s="37" t="s">
        <v>247</v>
      </c>
      <c r="CU7" s="37" t="s">
        <v>264</v>
      </c>
      <c r="CV7" s="121" t="s">
        <v>14</v>
      </c>
      <c r="CW7" s="123" t="s">
        <v>9</v>
      </c>
      <c r="CX7" s="123" t="s">
        <v>4</v>
      </c>
      <c r="CY7" s="123" t="s">
        <v>9</v>
      </c>
      <c r="CZ7" s="122" t="s">
        <v>14</v>
      </c>
      <c r="DA7" s="118" t="s">
        <v>247</v>
      </c>
      <c r="DB7" s="118" t="s">
        <v>252</v>
      </c>
      <c r="DC7" s="125" t="s">
        <v>4</v>
      </c>
      <c r="DD7" s="125" t="s">
        <v>5</v>
      </c>
      <c r="DE7" s="168" t="s">
        <v>872</v>
      </c>
      <c r="DF7" s="126" t="s">
        <v>839</v>
      </c>
      <c r="DG7" s="127" t="s">
        <v>9</v>
      </c>
      <c r="DH7" s="128" t="s">
        <v>5</v>
      </c>
      <c r="DI7" s="107" t="s">
        <v>247</v>
      </c>
      <c r="DJ7" s="107" t="s">
        <v>429</v>
      </c>
      <c r="DK7" s="169" t="s">
        <v>133</v>
      </c>
      <c r="DL7" s="169" t="s">
        <v>133</v>
      </c>
      <c r="DM7" s="169" t="s">
        <v>133</v>
      </c>
      <c r="DN7" s="169" t="s">
        <v>133</v>
      </c>
      <c r="DO7" s="169" t="s">
        <v>133</v>
      </c>
      <c r="DP7" s="108" t="s">
        <v>14</v>
      </c>
      <c r="DQ7" s="169" t="s">
        <v>709</v>
      </c>
      <c r="DR7" s="108" t="s">
        <v>14</v>
      </c>
      <c r="DS7" s="108" t="s">
        <v>782</v>
      </c>
      <c r="DT7" s="132"/>
      <c r="DU7" s="132" t="s">
        <v>133</v>
      </c>
      <c r="DV7" s="134" t="s">
        <v>20</v>
      </c>
      <c r="DW7" s="135" t="s">
        <v>14</v>
      </c>
      <c r="DX7" s="133" t="s">
        <v>875</v>
      </c>
      <c r="DY7" s="136" t="s">
        <v>873</v>
      </c>
      <c r="DZ7" s="118" t="s">
        <v>133</v>
      </c>
      <c r="EA7" s="137" t="s">
        <v>5</v>
      </c>
      <c r="EB7" s="148" t="s">
        <v>9</v>
      </c>
      <c r="EC7" s="148" t="s">
        <v>9</v>
      </c>
      <c r="ED7" s="140">
        <v>-1</v>
      </c>
      <c r="EE7" s="149" t="s">
        <v>876</v>
      </c>
      <c r="EF7" s="147" t="s">
        <v>14</v>
      </c>
      <c r="EG7" s="121" t="s">
        <v>14</v>
      </c>
      <c r="EH7" s="125" t="s">
        <v>5</v>
      </c>
      <c r="EI7" s="128" t="s">
        <v>5</v>
      </c>
      <c r="EJ7" s="108" t="s">
        <v>14</v>
      </c>
      <c r="EK7" s="135" t="s">
        <v>14</v>
      </c>
      <c r="EL7" s="166"/>
      <c r="EM7" s="166"/>
      <c r="EN7" s="166"/>
      <c r="EO7" s="166"/>
      <c r="EP7" s="166"/>
      <c r="EQ7" s="166"/>
      <c r="ER7" s="166"/>
      <c r="ES7" s="166"/>
      <c r="ET7" s="166"/>
      <c r="EU7" s="166"/>
    </row>
    <row r="8" spans="1:151" s="170" customFormat="1" x14ac:dyDescent="0.25">
      <c r="A8" s="318" t="s">
        <v>1000</v>
      </c>
      <c r="B8" s="143" t="s">
        <v>1000</v>
      </c>
      <c r="C8" s="105" t="s">
        <v>1452</v>
      </c>
      <c r="D8" s="103"/>
      <c r="E8" s="104">
        <v>81</v>
      </c>
      <c r="F8" s="40" t="s">
        <v>326</v>
      </c>
      <c r="G8" s="40" t="s">
        <v>394</v>
      </c>
      <c r="H8" s="105" t="s">
        <v>1002</v>
      </c>
      <c r="I8" s="103" t="s">
        <v>391</v>
      </c>
      <c r="J8" s="105" t="s">
        <v>1001</v>
      </c>
      <c r="K8" s="106" t="s">
        <v>852</v>
      </c>
      <c r="L8" s="39" t="s">
        <v>1003</v>
      </c>
      <c r="M8" s="107" t="s">
        <v>1004</v>
      </c>
      <c r="N8" s="107"/>
      <c r="O8" s="107"/>
      <c r="P8" s="21" t="s">
        <v>247</v>
      </c>
      <c r="Q8" s="108" t="s">
        <v>855</v>
      </c>
      <c r="R8" s="108" t="s">
        <v>855</v>
      </c>
      <c r="S8" s="108" t="s">
        <v>421</v>
      </c>
      <c r="T8" s="108" t="s">
        <v>858</v>
      </c>
      <c r="U8" s="108" t="s">
        <v>345</v>
      </c>
      <c r="V8" s="108" t="s">
        <v>1006</v>
      </c>
      <c r="W8" s="108" t="s">
        <v>1010</v>
      </c>
      <c r="X8" s="108" t="s">
        <v>861</v>
      </c>
      <c r="Y8" s="108" t="s">
        <v>862</v>
      </c>
      <c r="Z8" s="108" t="s">
        <v>1725</v>
      </c>
      <c r="AA8" s="108" t="s">
        <v>247</v>
      </c>
      <c r="AB8" s="108" t="s">
        <v>854</v>
      </c>
      <c r="AC8" s="108" t="s">
        <v>869</v>
      </c>
      <c r="AD8" s="108" t="s">
        <v>1006</v>
      </c>
      <c r="AE8" s="108" t="s">
        <v>865</v>
      </c>
      <c r="AF8" s="108" t="s">
        <v>1009</v>
      </c>
      <c r="AG8" s="108" t="s">
        <v>863</v>
      </c>
      <c r="AH8" s="108" t="s">
        <v>864</v>
      </c>
      <c r="AI8" s="38" t="s">
        <v>247</v>
      </c>
      <c r="AJ8" s="38"/>
      <c r="AK8" s="38"/>
      <c r="AL8" s="38"/>
      <c r="AM8" s="38"/>
      <c r="AN8" s="38"/>
      <c r="AO8" s="38"/>
      <c r="AP8" s="38"/>
      <c r="AQ8" s="38"/>
      <c r="AR8" s="38"/>
      <c r="AS8" s="38"/>
      <c r="AT8" s="38"/>
      <c r="AU8" s="108" t="s">
        <v>140</v>
      </c>
      <c r="AV8" s="33" t="s">
        <v>247</v>
      </c>
      <c r="AW8" s="33" t="s">
        <v>247</v>
      </c>
      <c r="AX8" s="109" t="s">
        <v>247</v>
      </c>
      <c r="AY8" s="110" t="s">
        <v>1834</v>
      </c>
      <c r="AZ8" s="110" t="s">
        <v>1007</v>
      </c>
      <c r="BA8" s="111" t="s">
        <v>4</v>
      </c>
      <c r="BB8" s="112">
        <v>262</v>
      </c>
      <c r="BC8" s="113">
        <v>81</v>
      </c>
      <c r="BD8" s="113">
        <v>26</v>
      </c>
      <c r="BE8" s="161">
        <v>28</v>
      </c>
      <c r="BF8" s="161"/>
      <c r="BG8" s="113">
        <v>27</v>
      </c>
      <c r="BH8" s="113">
        <v>26</v>
      </c>
      <c r="BI8" s="161">
        <v>28</v>
      </c>
      <c r="BJ8" s="161"/>
      <c r="BK8" s="113">
        <v>27</v>
      </c>
      <c r="BL8" s="113">
        <v>26</v>
      </c>
      <c r="BM8" s="161">
        <v>28</v>
      </c>
      <c r="BN8" s="161"/>
      <c r="BO8" s="113">
        <v>27</v>
      </c>
      <c r="BP8" s="112" t="s">
        <v>247</v>
      </c>
      <c r="BQ8" s="112" t="s">
        <v>247</v>
      </c>
      <c r="BR8" s="112" t="s">
        <v>247</v>
      </c>
      <c r="BS8" s="112" t="s">
        <v>247</v>
      </c>
      <c r="BT8" s="115">
        <v>27.8</v>
      </c>
      <c r="BU8" s="163">
        <v>3.63</v>
      </c>
      <c r="BV8" s="115" t="s">
        <v>133</v>
      </c>
      <c r="BW8" s="115" t="s">
        <v>133</v>
      </c>
      <c r="BX8" s="145">
        <v>1</v>
      </c>
      <c r="BY8" s="117"/>
      <c r="BZ8" s="115" t="s">
        <v>133</v>
      </c>
      <c r="CA8" s="115" t="s">
        <v>133</v>
      </c>
      <c r="CB8" s="115" t="s">
        <v>133</v>
      </c>
      <c r="CC8" s="115" t="s">
        <v>133</v>
      </c>
      <c r="CD8" s="145" t="s">
        <v>133</v>
      </c>
      <c r="CE8" s="117" t="s">
        <v>390</v>
      </c>
      <c r="CF8" s="117" t="s">
        <v>1012</v>
      </c>
      <c r="CG8" s="117"/>
      <c r="CH8" s="117"/>
      <c r="CI8" s="118" t="s">
        <v>4</v>
      </c>
      <c r="CJ8" s="118" t="s">
        <v>9</v>
      </c>
      <c r="CK8" s="118" t="s">
        <v>4</v>
      </c>
      <c r="CL8" s="118"/>
      <c r="CM8" s="118"/>
      <c r="CN8" s="153" t="s">
        <v>262</v>
      </c>
      <c r="CO8" s="120" t="s">
        <v>427</v>
      </c>
      <c r="CP8" s="146" t="s">
        <v>263</v>
      </c>
      <c r="CQ8" s="147" t="s">
        <v>14</v>
      </c>
      <c r="CR8" s="37" t="s">
        <v>14</v>
      </c>
      <c r="CS8" s="37" t="s">
        <v>247</v>
      </c>
      <c r="CT8" s="37" t="s">
        <v>247</v>
      </c>
      <c r="CU8" s="37" t="s">
        <v>264</v>
      </c>
      <c r="CV8" s="121" t="s">
        <v>14</v>
      </c>
      <c r="CW8" s="123" t="s">
        <v>9</v>
      </c>
      <c r="CX8" s="123" t="s">
        <v>4</v>
      </c>
      <c r="CY8" s="123" t="s">
        <v>9</v>
      </c>
      <c r="CZ8" s="122" t="s">
        <v>14</v>
      </c>
      <c r="DA8" s="118" t="s">
        <v>247</v>
      </c>
      <c r="DB8" s="118" t="s">
        <v>252</v>
      </c>
      <c r="DC8" s="125" t="s">
        <v>4</v>
      </c>
      <c r="DD8" s="125" t="s">
        <v>5</v>
      </c>
      <c r="DE8" s="168" t="s">
        <v>1008</v>
      </c>
      <c r="DF8" s="126" t="s">
        <v>839</v>
      </c>
      <c r="DG8" s="127" t="s">
        <v>9</v>
      </c>
      <c r="DH8" s="128" t="s">
        <v>5</v>
      </c>
      <c r="DI8" s="107" t="s">
        <v>247</v>
      </c>
      <c r="DJ8" s="107" t="s">
        <v>429</v>
      </c>
      <c r="DK8" s="169">
        <v>0</v>
      </c>
      <c r="DL8" s="169">
        <v>0</v>
      </c>
      <c r="DM8" s="169">
        <v>0</v>
      </c>
      <c r="DN8" s="169">
        <v>0</v>
      </c>
      <c r="DO8" s="169">
        <v>0</v>
      </c>
      <c r="DP8" s="108" t="s">
        <v>18</v>
      </c>
      <c r="DQ8" s="169" t="s">
        <v>709</v>
      </c>
      <c r="DR8" s="108" t="s">
        <v>5</v>
      </c>
      <c r="DS8" s="108" t="s">
        <v>1011</v>
      </c>
      <c r="DT8" s="132"/>
      <c r="DU8" s="132" t="s">
        <v>133</v>
      </c>
      <c r="DV8" s="134" t="s">
        <v>20</v>
      </c>
      <c r="DW8" s="135" t="s">
        <v>14</v>
      </c>
      <c r="DX8" s="133" t="s">
        <v>1796</v>
      </c>
      <c r="DY8" s="136" t="s">
        <v>873</v>
      </c>
      <c r="DZ8" s="118" t="s">
        <v>133</v>
      </c>
      <c r="EA8" s="137" t="s">
        <v>5</v>
      </c>
      <c r="EB8" s="148" t="s">
        <v>1798</v>
      </c>
      <c r="EC8" s="148"/>
      <c r="ED8" s="140">
        <v>-1</v>
      </c>
      <c r="EE8" s="149" t="s">
        <v>1797</v>
      </c>
      <c r="EF8" s="147" t="s">
        <v>14</v>
      </c>
      <c r="EG8" s="121" t="s">
        <v>14</v>
      </c>
      <c r="EH8" s="125" t="s">
        <v>5</v>
      </c>
      <c r="EI8" s="128" t="s">
        <v>5</v>
      </c>
      <c r="EJ8" s="108" t="s">
        <v>5</v>
      </c>
      <c r="EK8" s="135" t="s">
        <v>14</v>
      </c>
      <c r="EL8" s="166"/>
      <c r="EM8" s="166"/>
      <c r="EN8" s="166"/>
      <c r="EO8" s="166"/>
      <c r="EP8" s="166"/>
      <c r="EQ8" s="166"/>
      <c r="ER8" s="166"/>
      <c r="ES8" s="166"/>
      <c r="ET8" s="166"/>
      <c r="EU8" s="166"/>
    </row>
    <row r="9" spans="1:151" s="170" customFormat="1" x14ac:dyDescent="0.25">
      <c r="A9" s="318" t="s">
        <v>1013</v>
      </c>
      <c r="B9" s="143" t="s">
        <v>1013</v>
      </c>
      <c r="C9" s="105" t="s">
        <v>1014</v>
      </c>
      <c r="D9" s="103"/>
      <c r="E9" s="104">
        <v>48</v>
      </c>
      <c r="F9" s="40" t="s">
        <v>326</v>
      </c>
      <c r="G9" s="40" t="s">
        <v>395</v>
      </c>
      <c r="H9" s="105" t="s">
        <v>1033</v>
      </c>
      <c r="I9" s="105" t="s">
        <v>1036</v>
      </c>
      <c r="J9" s="105" t="s">
        <v>1015</v>
      </c>
      <c r="K9" s="41" t="s">
        <v>261</v>
      </c>
      <c r="L9" s="39" t="s">
        <v>1018</v>
      </c>
      <c r="M9" s="107" t="s">
        <v>1020</v>
      </c>
      <c r="N9" s="107"/>
      <c r="O9" s="107"/>
      <c r="P9" s="21" t="s">
        <v>247</v>
      </c>
      <c r="Q9" s="108" t="s">
        <v>1016</v>
      </c>
      <c r="R9" s="108" t="s">
        <v>855</v>
      </c>
      <c r="S9" s="108" t="s">
        <v>421</v>
      </c>
      <c r="T9" s="108" t="s">
        <v>1027</v>
      </c>
      <c r="U9" s="108" t="s">
        <v>345</v>
      </c>
      <c r="V9" s="108" t="s">
        <v>1028</v>
      </c>
      <c r="W9" s="108" t="s">
        <v>1026</v>
      </c>
      <c r="X9" s="108" t="s">
        <v>1030</v>
      </c>
      <c r="Y9" s="108" t="s">
        <v>1029</v>
      </c>
      <c r="Z9" s="108" t="s">
        <v>1019</v>
      </c>
      <c r="AA9" s="108" t="s">
        <v>1023</v>
      </c>
      <c r="AB9" s="108" t="s">
        <v>135</v>
      </c>
      <c r="AC9" s="108" t="s">
        <v>135</v>
      </c>
      <c r="AD9" s="108" t="s">
        <v>135</v>
      </c>
      <c r="AE9" s="108" t="s">
        <v>135</v>
      </c>
      <c r="AF9" s="108" t="s">
        <v>135</v>
      </c>
      <c r="AG9" s="108" t="s">
        <v>135</v>
      </c>
      <c r="AH9" s="108" t="s">
        <v>135</v>
      </c>
      <c r="AI9" s="38" t="s">
        <v>247</v>
      </c>
      <c r="AJ9" s="108"/>
      <c r="AK9" s="108"/>
      <c r="AL9" s="108"/>
      <c r="AM9" s="108"/>
      <c r="AN9" s="108"/>
      <c r="AO9" s="108"/>
      <c r="AP9" s="108"/>
      <c r="AQ9" s="108"/>
      <c r="AR9" s="108"/>
      <c r="AS9" s="108"/>
      <c r="AT9" s="108"/>
      <c r="AU9" s="108" t="s">
        <v>1031</v>
      </c>
      <c r="AV9" s="33" t="s">
        <v>247</v>
      </c>
      <c r="AW9" s="38" t="s">
        <v>1017</v>
      </c>
      <c r="AX9" s="109" t="s">
        <v>247</v>
      </c>
      <c r="AY9" s="110" t="s">
        <v>1832</v>
      </c>
      <c r="AZ9" s="110" t="s">
        <v>1032</v>
      </c>
      <c r="BA9" s="111" t="s">
        <v>4</v>
      </c>
      <c r="BB9" s="112" t="s">
        <v>247</v>
      </c>
      <c r="BC9" s="113">
        <v>48</v>
      </c>
      <c r="BD9" s="113">
        <v>23</v>
      </c>
      <c r="BE9" s="29" t="s">
        <v>135</v>
      </c>
      <c r="BF9" s="36">
        <v>23</v>
      </c>
      <c r="BG9" s="36">
        <v>25</v>
      </c>
      <c r="BH9" s="113">
        <v>23</v>
      </c>
      <c r="BI9" s="114" t="s">
        <v>135</v>
      </c>
      <c r="BJ9" s="36">
        <v>23</v>
      </c>
      <c r="BK9" s="36">
        <v>25</v>
      </c>
      <c r="BL9" s="113">
        <v>23</v>
      </c>
      <c r="BM9" s="36" t="s">
        <v>135</v>
      </c>
      <c r="BN9" s="36">
        <v>23</v>
      </c>
      <c r="BO9" s="36">
        <v>25</v>
      </c>
      <c r="BP9" s="112" t="s">
        <v>247</v>
      </c>
      <c r="BQ9" s="112" t="s">
        <v>247</v>
      </c>
      <c r="BR9" s="112" t="s">
        <v>247</v>
      </c>
      <c r="BS9" s="112" t="s">
        <v>247</v>
      </c>
      <c r="BT9" s="163">
        <v>22.808333333333337</v>
      </c>
      <c r="BU9" s="163">
        <v>5.0685303589896744</v>
      </c>
      <c r="BV9" s="115">
        <v>15</v>
      </c>
      <c r="BW9" s="115">
        <v>38</v>
      </c>
      <c r="BX9" s="145">
        <v>1</v>
      </c>
      <c r="BY9" s="117"/>
      <c r="BZ9" s="115">
        <v>4.3</v>
      </c>
      <c r="CA9" s="115">
        <v>1.1000000000000001</v>
      </c>
      <c r="CB9" s="115" t="s">
        <v>1021</v>
      </c>
      <c r="CC9" s="115" t="s">
        <v>1022</v>
      </c>
      <c r="CD9" s="116" t="s">
        <v>133</v>
      </c>
      <c r="CE9" s="117" t="s">
        <v>1034</v>
      </c>
      <c r="CF9" s="117" t="s">
        <v>1035</v>
      </c>
      <c r="CG9" s="117">
        <v>2.62</v>
      </c>
      <c r="CH9" s="117">
        <v>1.02</v>
      </c>
      <c r="CI9" s="118" t="s">
        <v>4</v>
      </c>
      <c r="CJ9" s="118" t="s">
        <v>4</v>
      </c>
      <c r="CK9" s="118" t="s">
        <v>4</v>
      </c>
      <c r="CL9" s="118"/>
      <c r="CM9" s="118"/>
      <c r="CN9" s="153" t="s">
        <v>1024</v>
      </c>
      <c r="CO9" s="146" t="s">
        <v>247</v>
      </c>
      <c r="CP9" s="146" t="s">
        <v>1025</v>
      </c>
      <c r="CQ9" s="120" t="s">
        <v>5</v>
      </c>
      <c r="CR9" s="37" t="s">
        <v>14</v>
      </c>
      <c r="CS9" s="37" t="s">
        <v>247</v>
      </c>
      <c r="CT9" s="37" t="s">
        <v>247</v>
      </c>
      <c r="CU9" s="37" t="s">
        <v>264</v>
      </c>
      <c r="CV9" s="121" t="s">
        <v>14</v>
      </c>
      <c r="CW9" s="123" t="s">
        <v>9</v>
      </c>
      <c r="CX9" s="123" t="s">
        <v>4</v>
      </c>
      <c r="CY9" s="123" t="s">
        <v>9</v>
      </c>
      <c r="CZ9" s="122" t="s">
        <v>14</v>
      </c>
      <c r="DA9" s="118" t="s">
        <v>247</v>
      </c>
      <c r="DB9" s="118" t="s">
        <v>252</v>
      </c>
      <c r="DC9" s="125" t="s">
        <v>14</v>
      </c>
      <c r="DD9" s="125" t="s">
        <v>14</v>
      </c>
      <c r="DE9" s="168" t="s">
        <v>133</v>
      </c>
      <c r="DF9" s="126" t="s">
        <v>583</v>
      </c>
      <c r="DG9" s="127" t="s">
        <v>9</v>
      </c>
      <c r="DH9" s="128" t="s">
        <v>5</v>
      </c>
      <c r="DI9" s="107" t="s">
        <v>247</v>
      </c>
      <c r="DJ9" s="107" t="s">
        <v>429</v>
      </c>
      <c r="DK9" s="169" t="s">
        <v>133</v>
      </c>
      <c r="DL9" s="169" t="s">
        <v>133</v>
      </c>
      <c r="DM9" s="169" t="s">
        <v>133</v>
      </c>
      <c r="DN9" s="169" t="s">
        <v>133</v>
      </c>
      <c r="DO9" s="169" t="s">
        <v>133</v>
      </c>
      <c r="DP9" s="108" t="s">
        <v>6</v>
      </c>
      <c r="DQ9" s="169" t="s">
        <v>709</v>
      </c>
      <c r="DR9" s="108" t="s">
        <v>14</v>
      </c>
      <c r="DS9" s="108" t="s">
        <v>1037</v>
      </c>
      <c r="DT9" s="132"/>
      <c r="DU9" s="132" t="s">
        <v>133</v>
      </c>
      <c r="DV9" s="134" t="s">
        <v>22</v>
      </c>
      <c r="DW9" s="135" t="s">
        <v>14</v>
      </c>
      <c r="DX9" s="133" t="s">
        <v>553</v>
      </c>
      <c r="DY9" s="136" t="s">
        <v>495</v>
      </c>
      <c r="DZ9" s="136" t="s">
        <v>133</v>
      </c>
      <c r="EA9" s="137" t="s">
        <v>14</v>
      </c>
      <c r="EB9" s="148" t="s">
        <v>9</v>
      </c>
      <c r="EC9" s="148" t="s">
        <v>9</v>
      </c>
      <c r="ED9" s="140">
        <v>-1</v>
      </c>
      <c r="EE9" s="149" t="s">
        <v>1785</v>
      </c>
      <c r="EF9" s="120" t="s">
        <v>5</v>
      </c>
      <c r="EG9" s="121" t="s">
        <v>14</v>
      </c>
      <c r="EH9" s="125" t="s">
        <v>14</v>
      </c>
      <c r="EI9" s="128" t="s">
        <v>5</v>
      </c>
      <c r="EJ9" s="108" t="s">
        <v>14</v>
      </c>
      <c r="EK9" s="135" t="s">
        <v>14</v>
      </c>
      <c r="EL9" s="166"/>
      <c r="EM9" s="166"/>
      <c r="EN9" s="166"/>
      <c r="EO9" s="166"/>
      <c r="EP9" s="166"/>
      <c r="EQ9" s="166"/>
      <c r="ER9" s="166"/>
      <c r="ES9" s="166"/>
      <c r="ET9" s="166"/>
      <c r="EU9" s="166"/>
    </row>
    <row r="10" spans="1:151" s="170" customFormat="1" x14ac:dyDescent="0.25">
      <c r="A10" s="318" t="s">
        <v>968</v>
      </c>
      <c r="B10" s="143" t="s">
        <v>968</v>
      </c>
      <c r="C10" s="105" t="s">
        <v>969</v>
      </c>
      <c r="D10" s="103"/>
      <c r="E10" s="104">
        <v>98</v>
      </c>
      <c r="F10" s="40" t="s">
        <v>326</v>
      </c>
      <c r="G10" s="40" t="s">
        <v>394</v>
      </c>
      <c r="H10" s="105" t="s">
        <v>970</v>
      </c>
      <c r="I10" s="105" t="s">
        <v>391</v>
      </c>
      <c r="J10" s="105" t="s">
        <v>971</v>
      </c>
      <c r="K10" s="41" t="s">
        <v>279</v>
      </c>
      <c r="L10" s="39" t="s">
        <v>978</v>
      </c>
      <c r="M10" s="107" t="s">
        <v>972</v>
      </c>
      <c r="N10" s="107"/>
      <c r="O10" s="107"/>
      <c r="P10" s="21" t="s">
        <v>247</v>
      </c>
      <c r="Q10" s="108" t="s">
        <v>427</v>
      </c>
      <c r="R10" s="108" t="s">
        <v>1778</v>
      </c>
      <c r="S10" s="108" t="s">
        <v>421</v>
      </c>
      <c r="T10" s="108" t="s">
        <v>1721</v>
      </c>
      <c r="U10" s="108" t="s">
        <v>345</v>
      </c>
      <c r="V10" s="108" t="s">
        <v>975</v>
      </c>
      <c r="W10" s="108" t="s">
        <v>977</v>
      </c>
      <c r="X10" s="108" t="s">
        <v>1722</v>
      </c>
      <c r="Y10" s="108" t="s">
        <v>730</v>
      </c>
      <c r="Z10" s="108" t="s">
        <v>1723</v>
      </c>
      <c r="AA10" s="108" t="s">
        <v>247</v>
      </c>
      <c r="AB10" s="108" t="s">
        <v>135</v>
      </c>
      <c r="AC10" s="108" t="s">
        <v>135</v>
      </c>
      <c r="AD10" s="108" t="s">
        <v>135</v>
      </c>
      <c r="AE10" s="108" t="s">
        <v>135</v>
      </c>
      <c r="AF10" s="108" t="s">
        <v>135</v>
      </c>
      <c r="AG10" s="108" t="s">
        <v>135</v>
      </c>
      <c r="AH10" s="108" t="s">
        <v>135</v>
      </c>
      <c r="AI10" s="38" t="s">
        <v>247</v>
      </c>
      <c r="AJ10" s="108"/>
      <c r="AK10" s="108"/>
      <c r="AL10" s="108"/>
      <c r="AM10" s="108"/>
      <c r="AN10" s="108"/>
      <c r="AO10" s="108"/>
      <c r="AP10" s="108"/>
      <c r="AQ10" s="108"/>
      <c r="AR10" s="108"/>
      <c r="AS10" s="108"/>
      <c r="AT10" s="108"/>
      <c r="AU10" s="108" t="s">
        <v>976</v>
      </c>
      <c r="AV10" s="33" t="s">
        <v>247</v>
      </c>
      <c r="AW10" s="33" t="s">
        <v>247</v>
      </c>
      <c r="AX10" s="109" t="s">
        <v>247</v>
      </c>
      <c r="AY10" s="110" t="s">
        <v>981</v>
      </c>
      <c r="AZ10" s="110" t="s">
        <v>974</v>
      </c>
      <c r="BA10" s="111" t="s">
        <v>4</v>
      </c>
      <c r="BB10" s="112" t="s">
        <v>247</v>
      </c>
      <c r="BC10" s="113">
        <v>100</v>
      </c>
      <c r="BD10" s="113">
        <v>50</v>
      </c>
      <c r="BE10" s="29" t="s">
        <v>135</v>
      </c>
      <c r="BF10" s="36"/>
      <c r="BG10" s="113">
        <v>50</v>
      </c>
      <c r="BH10" s="113">
        <v>49</v>
      </c>
      <c r="BI10" s="114" t="s">
        <v>135</v>
      </c>
      <c r="BJ10" s="36"/>
      <c r="BK10" s="114">
        <v>50</v>
      </c>
      <c r="BL10" s="113">
        <v>49</v>
      </c>
      <c r="BM10" s="36" t="s">
        <v>135</v>
      </c>
      <c r="BN10" s="36"/>
      <c r="BO10" s="114">
        <v>50</v>
      </c>
      <c r="BP10" s="112" t="s">
        <v>247</v>
      </c>
      <c r="BQ10" s="112" t="s">
        <v>247</v>
      </c>
      <c r="BR10" s="112" t="s">
        <v>247</v>
      </c>
      <c r="BS10" s="112" t="s">
        <v>247</v>
      </c>
      <c r="BT10" s="115">
        <v>18.420000000000002</v>
      </c>
      <c r="BU10" s="163">
        <v>1.01</v>
      </c>
      <c r="BV10" s="115">
        <v>16</v>
      </c>
      <c r="BW10" s="115">
        <v>20</v>
      </c>
      <c r="BX10" s="145">
        <v>1</v>
      </c>
      <c r="BY10" s="117"/>
      <c r="BZ10" s="115" t="s">
        <v>133</v>
      </c>
      <c r="CA10" s="115" t="s">
        <v>133</v>
      </c>
      <c r="CB10" s="115" t="s">
        <v>133</v>
      </c>
      <c r="CC10" s="115" t="s">
        <v>133</v>
      </c>
      <c r="CD10" s="116">
        <v>0.48</v>
      </c>
      <c r="CE10" s="117" t="s">
        <v>973</v>
      </c>
      <c r="CF10" s="117" t="s">
        <v>988</v>
      </c>
      <c r="CG10" s="117"/>
      <c r="CH10" s="117"/>
      <c r="CI10" s="118" t="s">
        <v>4</v>
      </c>
      <c r="CJ10" s="118" t="s">
        <v>4</v>
      </c>
      <c r="CK10" s="118" t="s">
        <v>4</v>
      </c>
      <c r="CL10" s="118"/>
      <c r="CM10" s="118"/>
      <c r="CN10" s="153" t="s">
        <v>262</v>
      </c>
      <c r="CO10" s="146" t="s">
        <v>247</v>
      </c>
      <c r="CP10" s="146" t="s">
        <v>263</v>
      </c>
      <c r="CQ10" s="147" t="s">
        <v>14</v>
      </c>
      <c r="CR10" s="37" t="s">
        <v>14</v>
      </c>
      <c r="CS10" s="37" t="s">
        <v>247</v>
      </c>
      <c r="CT10" s="37" t="s">
        <v>247</v>
      </c>
      <c r="CU10" s="37" t="s">
        <v>264</v>
      </c>
      <c r="CV10" s="121" t="s">
        <v>14</v>
      </c>
      <c r="CW10" s="123" t="s">
        <v>9</v>
      </c>
      <c r="CX10" s="123" t="s">
        <v>4</v>
      </c>
      <c r="CY10" s="123" t="s">
        <v>9</v>
      </c>
      <c r="CZ10" s="122" t="s">
        <v>14</v>
      </c>
      <c r="DA10" s="118" t="s">
        <v>247</v>
      </c>
      <c r="DB10" s="118" t="s">
        <v>252</v>
      </c>
      <c r="DC10" s="125" t="s">
        <v>14</v>
      </c>
      <c r="DD10" s="125" t="s">
        <v>14</v>
      </c>
      <c r="DE10" s="168" t="s">
        <v>133</v>
      </c>
      <c r="DF10" s="126" t="s">
        <v>583</v>
      </c>
      <c r="DG10" s="127" t="s">
        <v>9</v>
      </c>
      <c r="DH10" s="128" t="s">
        <v>5</v>
      </c>
      <c r="DI10" s="107" t="s">
        <v>247</v>
      </c>
      <c r="DJ10" s="107" t="s">
        <v>429</v>
      </c>
      <c r="DK10" s="169">
        <v>0.02</v>
      </c>
      <c r="DL10" s="129"/>
      <c r="DM10" s="129"/>
      <c r="DN10" s="169">
        <v>0</v>
      </c>
      <c r="DO10" s="169" t="s">
        <v>247</v>
      </c>
      <c r="DP10" s="108" t="s">
        <v>6</v>
      </c>
      <c r="DQ10" s="169" t="s">
        <v>709</v>
      </c>
      <c r="DR10" s="108" t="s">
        <v>5</v>
      </c>
      <c r="DS10" s="108" t="s">
        <v>979</v>
      </c>
      <c r="DT10" s="132"/>
      <c r="DU10" s="132" t="s">
        <v>133</v>
      </c>
      <c r="DV10" s="134" t="s">
        <v>20</v>
      </c>
      <c r="DW10" s="135" t="s">
        <v>14</v>
      </c>
      <c r="DX10" s="133" t="s">
        <v>553</v>
      </c>
      <c r="DY10" s="136" t="s">
        <v>980</v>
      </c>
      <c r="DZ10" s="118" t="s">
        <v>133</v>
      </c>
      <c r="EA10" s="137" t="s">
        <v>5</v>
      </c>
      <c r="EB10" s="148" t="s">
        <v>982</v>
      </c>
      <c r="EC10" s="148"/>
      <c r="ED10" s="140">
        <v>-1</v>
      </c>
      <c r="EE10" s="149" t="s">
        <v>1786</v>
      </c>
      <c r="EF10" s="147" t="s">
        <v>14</v>
      </c>
      <c r="EG10" s="121" t="s">
        <v>14</v>
      </c>
      <c r="EH10" s="125" t="s">
        <v>14</v>
      </c>
      <c r="EI10" s="128" t="s">
        <v>5</v>
      </c>
      <c r="EJ10" s="108" t="s">
        <v>5</v>
      </c>
      <c r="EK10" s="135" t="s">
        <v>14</v>
      </c>
      <c r="EL10" s="166"/>
      <c r="EM10" s="166"/>
      <c r="EN10" s="166"/>
      <c r="EO10" s="166"/>
      <c r="EP10" s="166"/>
      <c r="EQ10" s="166"/>
      <c r="ER10" s="166"/>
      <c r="ES10" s="166"/>
      <c r="ET10" s="166"/>
      <c r="EU10" s="166"/>
    </row>
    <row r="11" spans="1:151" s="170" customFormat="1" x14ac:dyDescent="0.25">
      <c r="A11" s="318" t="s">
        <v>753</v>
      </c>
      <c r="B11" s="102" t="s">
        <v>753</v>
      </c>
      <c r="C11" s="103" t="s">
        <v>754</v>
      </c>
      <c r="D11" s="103"/>
      <c r="E11" s="104">
        <v>120</v>
      </c>
      <c r="F11" s="40" t="s">
        <v>326</v>
      </c>
      <c r="G11" s="40" t="s">
        <v>394</v>
      </c>
      <c r="H11" s="103" t="s">
        <v>757</v>
      </c>
      <c r="I11" s="103" t="s">
        <v>391</v>
      </c>
      <c r="J11" s="103" t="s">
        <v>755</v>
      </c>
      <c r="K11" s="106" t="s">
        <v>261</v>
      </c>
      <c r="L11" s="35" t="s">
        <v>756</v>
      </c>
      <c r="M11" s="107" t="s">
        <v>781</v>
      </c>
      <c r="N11" s="107"/>
      <c r="O11" s="107"/>
      <c r="P11" s="21" t="s">
        <v>133</v>
      </c>
      <c r="Q11" s="108" t="s">
        <v>777</v>
      </c>
      <c r="R11" s="108" t="s">
        <v>1778</v>
      </c>
      <c r="S11" s="108" t="s">
        <v>421</v>
      </c>
      <c r="T11" s="108" t="s">
        <v>1665</v>
      </c>
      <c r="U11" s="108" t="s">
        <v>345</v>
      </c>
      <c r="V11" s="108" t="s">
        <v>776</v>
      </c>
      <c r="W11" s="108" t="s">
        <v>1658</v>
      </c>
      <c r="X11" s="108" t="s">
        <v>365</v>
      </c>
      <c r="Y11" s="108" t="s">
        <v>730</v>
      </c>
      <c r="Z11" s="108" t="s">
        <v>775</v>
      </c>
      <c r="AA11" s="108" t="s">
        <v>247</v>
      </c>
      <c r="AB11" s="108" t="s">
        <v>135</v>
      </c>
      <c r="AC11" s="108" t="s">
        <v>135</v>
      </c>
      <c r="AD11" s="108" t="s">
        <v>135</v>
      </c>
      <c r="AE11" s="108" t="s">
        <v>135</v>
      </c>
      <c r="AF11" s="108" t="s">
        <v>135</v>
      </c>
      <c r="AG11" s="108" t="s">
        <v>135</v>
      </c>
      <c r="AH11" s="108" t="s">
        <v>135</v>
      </c>
      <c r="AI11" s="38" t="s">
        <v>135</v>
      </c>
      <c r="AJ11" s="38" t="s">
        <v>135</v>
      </c>
      <c r="AK11" s="38" t="s">
        <v>135</v>
      </c>
      <c r="AL11" s="38" t="s">
        <v>135</v>
      </c>
      <c r="AM11" s="38" t="s">
        <v>135</v>
      </c>
      <c r="AN11" s="38" t="s">
        <v>135</v>
      </c>
      <c r="AO11" s="38" t="s">
        <v>135</v>
      </c>
      <c r="AP11" s="38" t="s">
        <v>135</v>
      </c>
      <c r="AQ11" s="38" t="s">
        <v>135</v>
      </c>
      <c r="AR11" s="38" t="s">
        <v>135</v>
      </c>
      <c r="AS11" s="38" t="s">
        <v>135</v>
      </c>
      <c r="AT11" s="38" t="s">
        <v>135</v>
      </c>
      <c r="AU11" s="108" t="s">
        <v>778</v>
      </c>
      <c r="AV11" s="33" t="s">
        <v>774</v>
      </c>
      <c r="AW11" s="33" t="s">
        <v>774</v>
      </c>
      <c r="AX11" s="109" t="s">
        <v>247</v>
      </c>
      <c r="AY11" s="110" t="s">
        <v>391</v>
      </c>
      <c r="AZ11" s="110" t="s">
        <v>247</v>
      </c>
      <c r="BA11" s="144" t="s">
        <v>4</v>
      </c>
      <c r="BB11" s="112" t="s">
        <v>247</v>
      </c>
      <c r="BC11" s="113">
        <v>120</v>
      </c>
      <c r="BD11" s="113">
        <v>60</v>
      </c>
      <c r="BE11" s="36" t="s">
        <v>135</v>
      </c>
      <c r="BF11" s="36"/>
      <c r="BG11" s="113">
        <v>60</v>
      </c>
      <c r="BH11" s="113">
        <v>60</v>
      </c>
      <c r="BI11" s="113">
        <v>60</v>
      </c>
      <c r="BJ11" s="113">
        <v>60</v>
      </c>
      <c r="BK11" s="113">
        <v>60</v>
      </c>
      <c r="BL11" s="113">
        <v>60</v>
      </c>
      <c r="BM11" s="113">
        <v>60</v>
      </c>
      <c r="BN11" s="113">
        <v>60</v>
      </c>
      <c r="BO11" s="113">
        <v>60</v>
      </c>
      <c r="BP11" s="112" t="s">
        <v>247</v>
      </c>
      <c r="BQ11" s="112" t="s">
        <v>247</v>
      </c>
      <c r="BR11" s="30"/>
      <c r="BS11" s="112" t="s">
        <v>247</v>
      </c>
      <c r="BT11" s="115">
        <v>29</v>
      </c>
      <c r="BU11" s="115">
        <v>8</v>
      </c>
      <c r="BV11" s="115" t="s">
        <v>247</v>
      </c>
      <c r="BW11" s="115" t="s">
        <v>247</v>
      </c>
      <c r="BX11" s="145" t="s">
        <v>133</v>
      </c>
      <c r="BY11" s="117"/>
      <c r="BZ11" s="115" t="s">
        <v>772</v>
      </c>
      <c r="CA11" s="115" t="s">
        <v>773</v>
      </c>
      <c r="CB11" s="115" t="s">
        <v>247</v>
      </c>
      <c r="CC11" s="115" t="s">
        <v>247</v>
      </c>
      <c r="CD11" s="116">
        <v>0.57999999999999996</v>
      </c>
      <c r="CE11" s="117" t="s">
        <v>779</v>
      </c>
      <c r="CF11" s="117" t="s">
        <v>784</v>
      </c>
      <c r="CG11" s="117" t="s">
        <v>247</v>
      </c>
      <c r="CH11" s="117" t="s">
        <v>247</v>
      </c>
      <c r="CI11" s="118" t="s">
        <v>4</v>
      </c>
      <c r="CJ11" s="118" t="s">
        <v>4</v>
      </c>
      <c r="CK11" s="118" t="s">
        <v>4</v>
      </c>
      <c r="CL11" s="118"/>
      <c r="CM11" s="118"/>
      <c r="CN11" s="153" t="s">
        <v>262</v>
      </c>
      <c r="CO11" s="146" t="s">
        <v>247</v>
      </c>
      <c r="CP11" s="146" t="s">
        <v>263</v>
      </c>
      <c r="CQ11" s="147" t="s">
        <v>14</v>
      </c>
      <c r="CR11" s="37" t="s">
        <v>14</v>
      </c>
      <c r="CS11" s="37" t="s">
        <v>247</v>
      </c>
      <c r="CT11" s="37" t="s">
        <v>247</v>
      </c>
      <c r="CU11" s="37" t="s">
        <v>264</v>
      </c>
      <c r="CV11" s="121" t="s">
        <v>14</v>
      </c>
      <c r="CW11" s="123" t="s">
        <v>9</v>
      </c>
      <c r="CX11" s="123" t="s">
        <v>4</v>
      </c>
      <c r="CY11" s="123" t="s">
        <v>9</v>
      </c>
      <c r="CZ11" s="122" t="s">
        <v>14</v>
      </c>
      <c r="DA11" s="118" t="s">
        <v>247</v>
      </c>
      <c r="DB11" s="118" t="s">
        <v>252</v>
      </c>
      <c r="DC11" s="125" t="s">
        <v>4</v>
      </c>
      <c r="DD11" s="125" t="s">
        <v>5</v>
      </c>
      <c r="DE11" s="168" t="s">
        <v>780</v>
      </c>
      <c r="DF11" s="126" t="s">
        <v>288</v>
      </c>
      <c r="DG11" s="127" t="s">
        <v>9</v>
      </c>
      <c r="DH11" s="128" t="s">
        <v>5</v>
      </c>
      <c r="DI11" s="107" t="s">
        <v>247</v>
      </c>
      <c r="DJ11" s="107" t="s">
        <v>429</v>
      </c>
      <c r="DK11" s="169" t="s">
        <v>133</v>
      </c>
      <c r="DL11" s="129" t="s">
        <v>135</v>
      </c>
      <c r="DM11" s="129"/>
      <c r="DN11" s="169" t="s">
        <v>133</v>
      </c>
      <c r="DO11" s="169" t="s">
        <v>247</v>
      </c>
      <c r="DP11" s="108" t="s">
        <v>14</v>
      </c>
      <c r="DQ11" s="169" t="s">
        <v>347</v>
      </c>
      <c r="DR11" s="108" t="s">
        <v>14</v>
      </c>
      <c r="DS11" s="108" t="s">
        <v>782</v>
      </c>
      <c r="DT11" s="132"/>
      <c r="DU11" s="132" t="s">
        <v>133</v>
      </c>
      <c r="DV11" s="134" t="s">
        <v>22</v>
      </c>
      <c r="DW11" s="135" t="s">
        <v>14</v>
      </c>
      <c r="DX11" s="133" t="s">
        <v>553</v>
      </c>
      <c r="DY11" s="136" t="s">
        <v>783</v>
      </c>
      <c r="DZ11" s="118" t="s">
        <v>133</v>
      </c>
      <c r="EA11" s="137" t="s">
        <v>5</v>
      </c>
      <c r="EB11" s="148" t="s">
        <v>9</v>
      </c>
      <c r="EC11" s="148" t="s">
        <v>9</v>
      </c>
      <c r="ED11" s="140">
        <v>-1</v>
      </c>
      <c r="EE11" s="149" t="s">
        <v>1787</v>
      </c>
      <c r="EF11" s="147" t="s">
        <v>14</v>
      </c>
      <c r="EG11" s="121" t="s">
        <v>14</v>
      </c>
      <c r="EH11" s="125" t="s">
        <v>5</v>
      </c>
      <c r="EI11" s="128" t="s">
        <v>5</v>
      </c>
      <c r="EJ11" s="108" t="s">
        <v>14</v>
      </c>
      <c r="EK11" s="135" t="s">
        <v>14</v>
      </c>
      <c r="EL11" s="166"/>
      <c r="EM11" s="166"/>
      <c r="EN11" s="166"/>
      <c r="EO11" s="166"/>
      <c r="EP11" s="166"/>
      <c r="EQ11" s="166"/>
      <c r="ER11" s="166"/>
      <c r="ES11" s="166"/>
      <c r="ET11" s="166"/>
      <c r="EU11" s="166"/>
    </row>
    <row r="12" spans="1:151" s="170" customFormat="1" x14ac:dyDescent="0.25">
      <c r="A12" s="322" t="s">
        <v>1367</v>
      </c>
      <c r="B12" s="143" t="s">
        <v>1367</v>
      </c>
      <c r="C12" s="105" t="s">
        <v>1779</v>
      </c>
      <c r="D12" s="103"/>
      <c r="E12" s="104">
        <v>31</v>
      </c>
      <c r="F12" s="40" t="s">
        <v>326</v>
      </c>
      <c r="G12" s="40" t="s">
        <v>14</v>
      </c>
      <c r="H12" s="105" t="s">
        <v>1370</v>
      </c>
      <c r="I12" s="105" t="s">
        <v>1351</v>
      </c>
      <c r="J12" s="105" t="s">
        <v>1368</v>
      </c>
      <c r="K12" s="41" t="s">
        <v>261</v>
      </c>
      <c r="L12" s="39" t="s">
        <v>1371</v>
      </c>
      <c r="M12" s="107" t="s">
        <v>1369</v>
      </c>
      <c r="N12" s="107"/>
      <c r="O12" s="107"/>
      <c r="P12" s="21" t="s">
        <v>247</v>
      </c>
      <c r="Q12" s="108" t="s">
        <v>427</v>
      </c>
      <c r="R12" s="108" t="s">
        <v>1778</v>
      </c>
      <c r="S12" s="108" t="s">
        <v>421</v>
      </c>
      <c r="T12" s="108" t="s">
        <v>1375</v>
      </c>
      <c r="U12" s="108" t="s">
        <v>345</v>
      </c>
      <c r="V12" s="108" t="s">
        <v>1376</v>
      </c>
      <c r="W12" s="108" t="s">
        <v>1378</v>
      </c>
      <c r="X12" s="108" t="s">
        <v>1377</v>
      </c>
      <c r="Y12" s="108" t="s">
        <v>247</v>
      </c>
      <c r="Z12" s="108" t="s">
        <v>1379</v>
      </c>
      <c r="AA12" s="108" t="s">
        <v>247</v>
      </c>
      <c r="AB12" s="108" t="s">
        <v>135</v>
      </c>
      <c r="AC12" s="108" t="s">
        <v>135</v>
      </c>
      <c r="AD12" s="108" t="s">
        <v>135</v>
      </c>
      <c r="AE12" s="108" t="s">
        <v>135</v>
      </c>
      <c r="AF12" s="108" t="s">
        <v>135</v>
      </c>
      <c r="AG12" s="108" t="s">
        <v>135</v>
      </c>
      <c r="AH12" s="108" t="s">
        <v>135</v>
      </c>
      <c r="AI12" s="38" t="s">
        <v>247</v>
      </c>
      <c r="AJ12" s="108"/>
      <c r="AK12" s="108"/>
      <c r="AL12" s="108"/>
      <c r="AM12" s="108"/>
      <c r="AN12" s="108"/>
      <c r="AO12" s="108"/>
      <c r="AP12" s="108"/>
      <c r="AQ12" s="108"/>
      <c r="AR12" s="108"/>
      <c r="AS12" s="108"/>
      <c r="AT12" s="108"/>
      <c r="AU12" s="108" t="s">
        <v>1372</v>
      </c>
      <c r="AV12" s="38" t="s">
        <v>1373</v>
      </c>
      <c r="AW12" s="38" t="s">
        <v>696</v>
      </c>
      <c r="AX12" s="172" t="s">
        <v>247</v>
      </c>
      <c r="AY12" s="110" t="s">
        <v>1380</v>
      </c>
      <c r="AZ12" s="110" t="s">
        <v>247</v>
      </c>
      <c r="BA12" s="111" t="s">
        <v>4</v>
      </c>
      <c r="BB12" s="112" t="s">
        <v>247</v>
      </c>
      <c r="BC12" s="113">
        <v>31</v>
      </c>
      <c r="BD12" s="113">
        <v>15</v>
      </c>
      <c r="BE12" s="36"/>
      <c r="BF12" s="36"/>
      <c r="BG12" s="113">
        <v>16</v>
      </c>
      <c r="BH12" s="113">
        <v>15</v>
      </c>
      <c r="BI12" s="36"/>
      <c r="BJ12" s="36"/>
      <c r="BK12" s="113">
        <v>16</v>
      </c>
      <c r="BL12" s="113">
        <v>15</v>
      </c>
      <c r="BM12" s="36"/>
      <c r="BN12" s="36"/>
      <c r="BO12" s="113">
        <v>16</v>
      </c>
      <c r="BP12" s="112" t="s">
        <v>247</v>
      </c>
      <c r="BQ12" s="173"/>
      <c r="BR12" s="30"/>
      <c r="BS12" s="112" t="s">
        <v>247</v>
      </c>
      <c r="BT12" s="115">
        <v>17.16</v>
      </c>
      <c r="BU12" s="115">
        <v>1.51</v>
      </c>
      <c r="BV12" s="115">
        <v>13</v>
      </c>
      <c r="BW12" s="115">
        <v>20</v>
      </c>
      <c r="BX12" s="145">
        <v>1</v>
      </c>
      <c r="BY12" s="117"/>
      <c r="BZ12" s="115" t="s">
        <v>247</v>
      </c>
      <c r="CA12" s="115" t="s">
        <v>247</v>
      </c>
      <c r="CB12" s="115" t="s">
        <v>247</v>
      </c>
      <c r="CC12" s="115" t="s">
        <v>247</v>
      </c>
      <c r="CD12" s="115" t="s">
        <v>247</v>
      </c>
      <c r="CE12" s="117" t="s">
        <v>973</v>
      </c>
      <c r="CF12" s="117" t="s">
        <v>1381</v>
      </c>
      <c r="CG12" s="117">
        <v>34.234516129032258</v>
      </c>
      <c r="CH12" s="117">
        <v>5.2196756406029152</v>
      </c>
      <c r="CI12" s="118" t="s">
        <v>4</v>
      </c>
      <c r="CJ12" s="118" t="s">
        <v>4</v>
      </c>
      <c r="CK12" s="118" t="s">
        <v>4</v>
      </c>
      <c r="CL12" s="118"/>
      <c r="CM12" s="118"/>
      <c r="CN12" s="153" t="s">
        <v>262</v>
      </c>
      <c r="CO12" s="146" t="s">
        <v>247</v>
      </c>
      <c r="CP12" s="146" t="s">
        <v>263</v>
      </c>
      <c r="CQ12" s="147" t="s">
        <v>14</v>
      </c>
      <c r="CR12" s="37" t="s">
        <v>14</v>
      </c>
      <c r="CS12" s="37" t="s">
        <v>247</v>
      </c>
      <c r="CT12" s="37" t="s">
        <v>247</v>
      </c>
      <c r="CU12" s="37" t="s">
        <v>264</v>
      </c>
      <c r="CV12" s="121" t="s">
        <v>14</v>
      </c>
      <c r="CW12" s="123" t="s">
        <v>9</v>
      </c>
      <c r="CX12" s="123" t="s">
        <v>4</v>
      </c>
      <c r="CY12" s="123" t="s">
        <v>9</v>
      </c>
      <c r="CZ12" s="122" t="s">
        <v>14</v>
      </c>
      <c r="DA12" s="118" t="s">
        <v>247</v>
      </c>
      <c r="DB12" s="118" t="s">
        <v>252</v>
      </c>
      <c r="DC12" s="125" t="s">
        <v>4</v>
      </c>
      <c r="DD12" s="125" t="s">
        <v>5</v>
      </c>
      <c r="DE12" s="168" t="s">
        <v>1374</v>
      </c>
      <c r="DF12" s="126" t="s">
        <v>1260</v>
      </c>
      <c r="DG12" s="127" t="s">
        <v>9</v>
      </c>
      <c r="DH12" s="128" t="s">
        <v>5</v>
      </c>
      <c r="DI12" s="107" t="s">
        <v>247</v>
      </c>
      <c r="DJ12" s="107" t="s">
        <v>1276</v>
      </c>
      <c r="DK12" s="169" t="s">
        <v>133</v>
      </c>
      <c r="DL12" s="129"/>
      <c r="DM12" s="129"/>
      <c r="DN12" s="169" t="s">
        <v>133</v>
      </c>
      <c r="DO12" s="169" t="s">
        <v>247</v>
      </c>
      <c r="DP12" s="108" t="s">
        <v>6</v>
      </c>
      <c r="DQ12" s="169" t="s">
        <v>709</v>
      </c>
      <c r="DR12" s="108" t="s">
        <v>14</v>
      </c>
      <c r="DS12" s="108" t="s">
        <v>1382</v>
      </c>
      <c r="DT12" s="132"/>
      <c r="DU12" s="132" t="s">
        <v>133</v>
      </c>
      <c r="DV12" s="134" t="s">
        <v>22</v>
      </c>
      <c r="DW12" s="135" t="s">
        <v>14</v>
      </c>
      <c r="DX12" s="133" t="s">
        <v>553</v>
      </c>
      <c r="DY12" s="136" t="s">
        <v>1383</v>
      </c>
      <c r="DZ12" s="136" t="s">
        <v>133</v>
      </c>
      <c r="EA12" s="137" t="s">
        <v>5</v>
      </c>
      <c r="EB12" s="148" t="s">
        <v>9</v>
      </c>
      <c r="EC12" s="148" t="s">
        <v>9</v>
      </c>
      <c r="ED12" s="140">
        <v>-1</v>
      </c>
      <c r="EE12" s="149" t="s">
        <v>1789</v>
      </c>
      <c r="EF12" s="147" t="s">
        <v>14</v>
      </c>
      <c r="EG12" s="121" t="s">
        <v>14</v>
      </c>
      <c r="EH12" s="125" t="s">
        <v>5</v>
      </c>
      <c r="EI12" s="128" t="s">
        <v>5</v>
      </c>
      <c r="EJ12" s="108" t="s">
        <v>14</v>
      </c>
      <c r="EK12" s="135" t="s">
        <v>14</v>
      </c>
      <c r="EL12" s="166"/>
      <c r="EM12" s="166"/>
      <c r="EN12" s="166"/>
      <c r="EO12" s="166"/>
      <c r="EP12" s="166"/>
      <c r="EQ12" s="166"/>
      <c r="ER12" s="166"/>
      <c r="ES12" s="166"/>
      <c r="ET12" s="166"/>
      <c r="EU12" s="166"/>
    </row>
    <row r="13" spans="1:151" s="170" customFormat="1" x14ac:dyDescent="0.25">
      <c r="A13" s="143" t="s">
        <v>1583</v>
      </c>
      <c r="B13" s="143" t="s">
        <v>1583</v>
      </c>
      <c r="C13" s="143" t="s">
        <v>1582</v>
      </c>
      <c r="D13" s="103"/>
      <c r="E13" s="104">
        <v>225</v>
      </c>
      <c r="F13" s="40" t="s">
        <v>326</v>
      </c>
      <c r="G13" s="40" t="s">
        <v>14</v>
      </c>
      <c r="H13" s="105" t="s">
        <v>424</v>
      </c>
      <c r="I13" s="105" t="s">
        <v>1611</v>
      </c>
      <c r="J13" s="105" t="s">
        <v>1581</v>
      </c>
      <c r="K13" s="106" t="s">
        <v>261</v>
      </c>
      <c r="L13" s="39" t="s">
        <v>1580</v>
      </c>
      <c r="M13" s="107" t="s">
        <v>1579</v>
      </c>
      <c r="N13" s="107"/>
      <c r="O13" s="107"/>
      <c r="P13" s="21" t="s">
        <v>1578</v>
      </c>
      <c r="Q13" s="108" t="s">
        <v>1016</v>
      </c>
      <c r="R13" s="108" t="s">
        <v>1523</v>
      </c>
      <c r="S13" s="108" t="s">
        <v>421</v>
      </c>
      <c r="T13" s="108" t="s">
        <v>1600</v>
      </c>
      <c r="U13" s="108" t="s">
        <v>1601</v>
      </c>
      <c r="V13" s="108" t="s">
        <v>1606</v>
      </c>
      <c r="W13" s="108" t="s">
        <v>1602</v>
      </c>
      <c r="X13" s="108" t="s">
        <v>1604</v>
      </c>
      <c r="Y13" s="108" t="s">
        <v>1603</v>
      </c>
      <c r="Z13" s="108" t="s">
        <v>1612</v>
      </c>
      <c r="AA13" s="108" t="s">
        <v>247</v>
      </c>
      <c r="AB13" s="108" t="s">
        <v>135</v>
      </c>
      <c r="AC13" s="108" t="s">
        <v>135</v>
      </c>
      <c r="AD13" s="108" t="s">
        <v>135</v>
      </c>
      <c r="AE13" s="108" t="s">
        <v>135</v>
      </c>
      <c r="AF13" s="108" t="s">
        <v>135</v>
      </c>
      <c r="AG13" s="108" t="s">
        <v>135</v>
      </c>
      <c r="AH13" s="108" t="s">
        <v>135</v>
      </c>
      <c r="AI13" s="38" t="s">
        <v>247</v>
      </c>
      <c r="AJ13" s="108"/>
      <c r="AK13" s="108"/>
      <c r="AL13" s="108"/>
      <c r="AM13" s="108"/>
      <c r="AN13" s="108"/>
      <c r="AO13" s="108"/>
      <c r="AP13" s="108"/>
      <c r="AQ13" s="108"/>
      <c r="AR13" s="108"/>
      <c r="AS13" s="108"/>
      <c r="AT13" s="108"/>
      <c r="AU13" s="108" t="s">
        <v>1605</v>
      </c>
      <c r="AV13" s="33" t="s">
        <v>247</v>
      </c>
      <c r="AW13" s="33" t="s">
        <v>247</v>
      </c>
      <c r="AX13" s="109" t="s">
        <v>247</v>
      </c>
      <c r="AY13" s="110" t="s">
        <v>1607</v>
      </c>
      <c r="AZ13" s="110" t="s">
        <v>1609</v>
      </c>
      <c r="BA13" s="111" t="s">
        <v>4</v>
      </c>
      <c r="BB13" s="112" t="s">
        <v>247</v>
      </c>
      <c r="BC13" s="113">
        <v>361</v>
      </c>
      <c r="BD13" s="113" t="s">
        <v>133</v>
      </c>
      <c r="BE13" s="29"/>
      <c r="BF13" s="36"/>
      <c r="BG13" s="36" t="s">
        <v>133</v>
      </c>
      <c r="BH13" s="113">
        <v>95</v>
      </c>
      <c r="BI13" s="114"/>
      <c r="BJ13" s="36"/>
      <c r="BK13" s="36">
        <v>138</v>
      </c>
      <c r="BL13" s="113">
        <v>95</v>
      </c>
      <c r="BM13" s="114"/>
      <c r="BN13" s="36"/>
      <c r="BO13" s="36">
        <v>138</v>
      </c>
      <c r="BP13" s="112" t="s">
        <v>247</v>
      </c>
      <c r="BQ13" s="173"/>
      <c r="BR13" s="30"/>
      <c r="BS13" s="112" t="s">
        <v>247</v>
      </c>
      <c r="BT13" s="163">
        <v>20.5</v>
      </c>
      <c r="BU13" s="163">
        <v>3.5</v>
      </c>
      <c r="BV13" s="115" t="s">
        <v>133</v>
      </c>
      <c r="BW13" s="115" t="s">
        <v>133</v>
      </c>
      <c r="BX13" s="145">
        <v>1</v>
      </c>
      <c r="BY13" s="117"/>
      <c r="BZ13" s="115" t="s">
        <v>247</v>
      </c>
      <c r="CA13" s="115" t="s">
        <v>247</v>
      </c>
      <c r="CB13" s="115" t="s">
        <v>247</v>
      </c>
      <c r="CC13" s="115" t="s">
        <v>247</v>
      </c>
      <c r="CD13" s="116" t="s">
        <v>247</v>
      </c>
      <c r="CE13" s="117" t="s">
        <v>826</v>
      </c>
      <c r="CF13" s="117" t="s">
        <v>1618</v>
      </c>
      <c r="CG13" s="117">
        <v>3.01</v>
      </c>
      <c r="CH13" s="117">
        <v>1.1000000000000001</v>
      </c>
      <c r="CI13" s="118" t="s">
        <v>4</v>
      </c>
      <c r="CJ13" s="118" t="s">
        <v>4</v>
      </c>
      <c r="CK13" s="118" t="s">
        <v>4</v>
      </c>
      <c r="CL13" s="118"/>
      <c r="CM13" s="118"/>
      <c r="CN13" s="153" t="s">
        <v>262</v>
      </c>
      <c r="CO13" s="146" t="s">
        <v>247</v>
      </c>
      <c r="CP13" s="146" t="s">
        <v>263</v>
      </c>
      <c r="CQ13" s="147" t="s">
        <v>14</v>
      </c>
      <c r="CR13" s="37" t="s">
        <v>14</v>
      </c>
      <c r="CS13" s="37" t="s">
        <v>247</v>
      </c>
      <c r="CT13" s="37" t="s">
        <v>247</v>
      </c>
      <c r="CU13" s="37" t="s">
        <v>264</v>
      </c>
      <c r="CV13" s="121" t="s">
        <v>14</v>
      </c>
      <c r="CW13" s="123" t="s">
        <v>9</v>
      </c>
      <c r="CX13" s="123" t="s">
        <v>4</v>
      </c>
      <c r="CY13" s="123" t="s">
        <v>9</v>
      </c>
      <c r="CZ13" s="122" t="s">
        <v>14</v>
      </c>
      <c r="DA13" s="118" t="s">
        <v>247</v>
      </c>
      <c r="DB13" s="118" t="s">
        <v>252</v>
      </c>
      <c r="DC13" s="125" t="s">
        <v>4</v>
      </c>
      <c r="DD13" s="125" t="s">
        <v>5</v>
      </c>
      <c r="DE13" s="168" t="s">
        <v>1608</v>
      </c>
      <c r="DF13" s="126" t="s">
        <v>1260</v>
      </c>
      <c r="DG13" s="127" t="s">
        <v>9</v>
      </c>
      <c r="DH13" s="128" t="s">
        <v>5</v>
      </c>
      <c r="DI13" s="107" t="s">
        <v>247</v>
      </c>
      <c r="DJ13" s="107" t="s">
        <v>1276</v>
      </c>
      <c r="DK13" s="169" t="s">
        <v>1613</v>
      </c>
      <c r="DL13" s="169"/>
      <c r="DM13" s="169"/>
      <c r="DN13" s="169" t="s">
        <v>1614</v>
      </c>
      <c r="DO13" s="169" t="s">
        <v>1599</v>
      </c>
      <c r="DP13" s="108" t="s">
        <v>6</v>
      </c>
      <c r="DQ13" s="169" t="s">
        <v>524</v>
      </c>
      <c r="DR13" s="108" t="s">
        <v>14</v>
      </c>
      <c r="DS13" s="108" t="s">
        <v>1342</v>
      </c>
      <c r="DT13" s="132"/>
      <c r="DU13" s="132" t="s">
        <v>133</v>
      </c>
      <c r="DV13" s="134" t="s">
        <v>20</v>
      </c>
      <c r="DW13" s="135" t="s">
        <v>14</v>
      </c>
      <c r="DX13" s="133" t="s">
        <v>1616</v>
      </c>
      <c r="DY13" s="136" t="s">
        <v>1615</v>
      </c>
      <c r="DZ13" s="136" t="s">
        <v>133</v>
      </c>
      <c r="EA13" s="137" t="s">
        <v>5</v>
      </c>
      <c r="EB13" s="148" t="s">
        <v>1610</v>
      </c>
      <c r="EC13" s="148"/>
      <c r="ED13" s="140">
        <v>-1</v>
      </c>
      <c r="EE13" s="149" t="s">
        <v>1788</v>
      </c>
      <c r="EF13" s="147" t="s">
        <v>14</v>
      </c>
      <c r="EG13" s="121" t="s">
        <v>14</v>
      </c>
      <c r="EH13" s="125" t="s">
        <v>5</v>
      </c>
      <c r="EI13" s="128" t="s">
        <v>5</v>
      </c>
      <c r="EJ13" s="108" t="s">
        <v>14</v>
      </c>
      <c r="EK13" s="135" t="s">
        <v>14</v>
      </c>
      <c r="EL13" s="166"/>
      <c r="EM13" s="166"/>
      <c r="EN13" s="166"/>
      <c r="EO13" s="166"/>
      <c r="EP13" s="166"/>
      <c r="EQ13" s="166"/>
      <c r="ER13" s="166"/>
      <c r="ES13" s="166"/>
      <c r="ET13" s="166"/>
      <c r="EU13" s="166"/>
    </row>
    <row r="14" spans="1:151" s="170" customFormat="1" x14ac:dyDescent="0.25">
      <c r="A14" s="322" t="s">
        <v>1521</v>
      </c>
      <c r="B14" s="143" t="s">
        <v>1521</v>
      </c>
      <c r="C14" s="105" t="s">
        <v>1522</v>
      </c>
      <c r="D14" s="103"/>
      <c r="E14" s="104">
        <v>77</v>
      </c>
      <c r="F14" s="40" t="s">
        <v>326</v>
      </c>
      <c r="G14" s="40" t="s">
        <v>14</v>
      </c>
      <c r="H14" s="105" t="s">
        <v>1524</v>
      </c>
      <c r="I14" s="105" t="s">
        <v>1547</v>
      </c>
      <c r="J14" s="105" t="s">
        <v>1526</v>
      </c>
      <c r="K14" s="41" t="s">
        <v>528</v>
      </c>
      <c r="L14" s="39" t="s">
        <v>1528</v>
      </c>
      <c r="M14" s="107" t="s">
        <v>1529</v>
      </c>
      <c r="N14" s="107"/>
      <c r="O14" s="107"/>
      <c r="P14" s="21" t="s">
        <v>1527</v>
      </c>
      <c r="Q14" s="108" t="s">
        <v>1537</v>
      </c>
      <c r="R14" s="108" t="s">
        <v>1523</v>
      </c>
      <c r="S14" s="108" t="s">
        <v>421</v>
      </c>
      <c r="T14" s="108" t="s">
        <v>1534</v>
      </c>
      <c r="U14" s="108" t="s">
        <v>345</v>
      </c>
      <c r="V14" s="108" t="s">
        <v>1538</v>
      </c>
      <c r="W14" s="108" t="s">
        <v>1540</v>
      </c>
      <c r="X14" s="108" t="s">
        <v>1536</v>
      </c>
      <c r="Y14" s="108" t="s">
        <v>1535</v>
      </c>
      <c r="Z14" s="108" t="s">
        <v>1525</v>
      </c>
      <c r="AA14" s="108" t="s">
        <v>1550</v>
      </c>
      <c r="AB14" s="108" t="s">
        <v>135</v>
      </c>
      <c r="AC14" s="108" t="s">
        <v>135</v>
      </c>
      <c r="AD14" s="108" t="s">
        <v>135</v>
      </c>
      <c r="AE14" s="108" t="s">
        <v>135</v>
      </c>
      <c r="AF14" s="108" t="s">
        <v>135</v>
      </c>
      <c r="AG14" s="108" t="s">
        <v>135</v>
      </c>
      <c r="AH14" s="108" t="s">
        <v>135</v>
      </c>
      <c r="AI14" s="38" t="s">
        <v>247</v>
      </c>
      <c r="AJ14" s="108"/>
      <c r="AK14" s="108"/>
      <c r="AL14" s="108"/>
      <c r="AM14" s="108"/>
      <c r="AN14" s="108"/>
      <c r="AO14" s="108"/>
      <c r="AP14" s="108"/>
      <c r="AQ14" s="108"/>
      <c r="AR14" s="108"/>
      <c r="AS14" s="108"/>
      <c r="AT14" s="108"/>
      <c r="AU14" s="108" t="s">
        <v>1539</v>
      </c>
      <c r="AV14" s="33" t="s">
        <v>247</v>
      </c>
      <c r="AW14" s="33" t="s">
        <v>1525</v>
      </c>
      <c r="AX14" s="109" t="s">
        <v>1551</v>
      </c>
      <c r="AY14" s="110" t="s">
        <v>1548</v>
      </c>
      <c r="AZ14" s="110" t="s">
        <v>247</v>
      </c>
      <c r="BA14" s="111" t="s">
        <v>1549</v>
      </c>
      <c r="BB14" s="112">
        <v>2387</v>
      </c>
      <c r="BC14" s="113">
        <v>80</v>
      </c>
      <c r="BD14" s="113">
        <v>40</v>
      </c>
      <c r="BE14" s="36"/>
      <c r="BF14" s="36"/>
      <c r="BG14" s="113">
        <v>40</v>
      </c>
      <c r="BH14" s="113">
        <v>38</v>
      </c>
      <c r="BI14" s="36"/>
      <c r="BJ14" s="36"/>
      <c r="BK14" s="113">
        <v>39</v>
      </c>
      <c r="BL14" s="113">
        <v>38</v>
      </c>
      <c r="BM14" s="36"/>
      <c r="BN14" s="36"/>
      <c r="BO14" s="113">
        <v>39</v>
      </c>
      <c r="BP14" s="112" t="s">
        <v>247</v>
      </c>
      <c r="BQ14" s="173"/>
      <c r="BR14" s="30"/>
      <c r="BS14" s="112" t="s">
        <v>247</v>
      </c>
      <c r="BT14" s="115">
        <v>30</v>
      </c>
      <c r="BU14" s="115" t="s">
        <v>247</v>
      </c>
      <c r="BV14" s="115">
        <v>19</v>
      </c>
      <c r="BW14" s="115">
        <v>43</v>
      </c>
      <c r="BX14" s="145">
        <v>1</v>
      </c>
      <c r="BY14" s="117"/>
      <c r="BZ14" s="115" t="s">
        <v>133</v>
      </c>
      <c r="CA14" s="115" t="s">
        <v>133</v>
      </c>
      <c r="CB14" s="115" t="s">
        <v>133</v>
      </c>
      <c r="CC14" s="115" t="s">
        <v>133</v>
      </c>
      <c r="CD14" s="145" t="s">
        <v>133</v>
      </c>
      <c r="CE14" s="117" t="s">
        <v>1543</v>
      </c>
      <c r="CF14" s="117" t="s">
        <v>1544</v>
      </c>
      <c r="CG14" s="117" t="s">
        <v>1545</v>
      </c>
      <c r="CH14" s="117" t="s">
        <v>1546</v>
      </c>
      <c r="CI14" s="118" t="s">
        <v>4</v>
      </c>
      <c r="CJ14" s="118" t="s">
        <v>4</v>
      </c>
      <c r="CK14" s="118" t="s">
        <v>4</v>
      </c>
      <c r="CL14" s="118"/>
      <c r="CM14" s="118"/>
      <c r="CN14" s="153" t="s">
        <v>1530</v>
      </c>
      <c r="CO14" s="146" t="s">
        <v>1531</v>
      </c>
      <c r="CP14" s="146" t="s">
        <v>248</v>
      </c>
      <c r="CQ14" s="147" t="s">
        <v>5</v>
      </c>
      <c r="CR14" s="37" t="s">
        <v>4</v>
      </c>
      <c r="CS14" s="37" t="s">
        <v>1532</v>
      </c>
      <c r="CT14" s="37" t="s">
        <v>1533</v>
      </c>
      <c r="CU14" s="37" t="s">
        <v>249</v>
      </c>
      <c r="CV14" s="121" t="s">
        <v>5</v>
      </c>
      <c r="CW14" s="123" t="s">
        <v>9</v>
      </c>
      <c r="CX14" s="123" t="s">
        <v>4</v>
      </c>
      <c r="CY14" s="123" t="s">
        <v>9</v>
      </c>
      <c r="CZ14" s="122" t="s">
        <v>14</v>
      </c>
      <c r="DA14" s="118" t="s">
        <v>247</v>
      </c>
      <c r="DB14" s="118" t="s">
        <v>252</v>
      </c>
      <c r="DC14" s="125" t="s">
        <v>4</v>
      </c>
      <c r="DD14" s="125" t="s">
        <v>5</v>
      </c>
      <c r="DE14" s="168" t="s">
        <v>1542</v>
      </c>
      <c r="DF14" s="126" t="s">
        <v>1260</v>
      </c>
      <c r="DG14" s="127" t="s">
        <v>9</v>
      </c>
      <c r="DH14" s="128" t="s">
        <v>5</v>
      </c>
      <c r="DI14" s="107" t="s">
        <v>247</v>
      </c>
      <c r="DJ14" s="107" t="s">
        <v>1276</v>
      </c>
      <c r="DK14" s="169">
        <v>0.05</v>
      </c>
      <c r="DL14" s="129"/>
      <c r="DM14" s="129"/>
      <c r="DN14" s="169">
        <v>0.03</v>
      </c>
      <c r="DO14" s="169" t="s">
        <v>247</v>
      </c>
      <c r="DP14" s="108" t="s">
        <v>6</v>
      </c>
      <c r="DQ14" s="169" t="s">
        <v>524</v>
      </c>
      <c r="DR14" s="108" t="s">
        <v>5</v>
      </c>
      <c r="DS14" s="108" t="s">
        <v>1365</v>
      </c>
      <c r="DT14" s="132"/>
      <c r="DU14" s="132" t="s">
        <v>1553</v>
      </c>
      <c r="DV14" s="134" t="s">
        <v>7</v>
      </c>
      <c r="DW14" s="135" t="s">
        <v>5</v>
      </c>
      <c r="DX14" s="133" t="s">
        <v>1552</v>
      </c>
      <c r="DY14" s="136" t="s">
        <v>1554</v>
      </c>
      <c r="DZ14" s="136" t="s">
        <v>427</v>
      </c>
      <c r="EA14" s="137" t="s">
        <v>5</v>
      </c>
      <c r="EB14" s="304" t="s">
        <v>1555</v>
      </c>
      <c r="EC14" s="304"/>
      <c r="ED14" s="140">
        <v>0</v>
      </c>
      <c r="EE14" s="149" t="s">
        <v>459</v>
      </c>
      <c r="EF14" s="147" t="s">
        <v>5</v>
      </c>
      <c r="EG14" s="121" t="s">
        <v>5</v>
      </c>
      <c r="EH14" s="125" t="s">
        <v>5</v>
      </c>
      <c r="EI14" s="128" t="s">
        <v>5</v>
      </c>
      <c r="EJ14" s="108" t="s">
        <v>5</v>
      </c>
      <c r="EK14" s="135" t="s">
        <v>5</v>
      </c>
      <c r="EL14" s="166"/>
      <c r="EM14" s="166"/>
      <c r="EN14" s="166"/>
      <c r="EO14" s="166"/>
      <c r="EP14" s="166"/>
      <c r="EQ14" s="166"/>
      <c r="ER14" s="166"/>
      <c r="ES14" s="166"/>
      <c r="ET14" s="166"/>
      <c r="EU14" s="166"/>
    </row>
    <row r="15" spans="1:151" s="142" customFormat="1" ht="15.75" customHeight="1" x14ac:dyDescent="0.25">
      <c r="A15" s="318" t="s">
        <v>328</v>
      </c>
      <c r="B15" s="102" t="s">
        <v>328</v>
      </c>
      <c r="C15" s="103" t="s">
        <v>403</v>
      </c>
      <c r="D15" s="103" t="s">
        <v>247</v>
      </c>
      <c r="E15" s="104">
        <v>108</v>
      </c>
      <c r="F15" s="40" t="s">
        <v>326</v>
      </c>
      <c r="G15" s="40" t="s">
        <v>394</v>
      </c>
      <c r="H15" s="105" t="s">
        <v>329</v>
      </c>
      <c r="I15" s="105" t="s">
        <v>354</v>
      </c>
      <c r="J15" s="105" t="s">
        <v>331</v>
      </c>
      <c r="K15" s="39" t="s">
        <v>261</v>
      </c>
      <c r="L15" s="35" t="s">
        <v>337</v>
      </c>
      <c r="M15" s="107" t="s">
        <v>338</v>
      </c>
      <c r="N15" s="107" t="s">
        <v>247</v>
      </c>
      <c r="O15" s="107" t="s">
        <v>247</v>
      </c>
      <c r="P15" s="21" t="s">
        <v>247</v>
      </c>
      <c r="Q15" s="131" t="s">
        <v>1660</v>
      </c>
      <c r="R15" s="131" t="s">
        <v>1645</v>
      </c>
      <c r="S15" s="131" t="s">
        <v>333</v>
      </c>
      <c r="T15" s="131" t="s">
        <v>1732</v>
      </c>
      <c r="U15" s="131" t="s">
        <v>345</v>
      </c>
      <c r="V15" s="131" t="s">
        <v>346</v>
      </c>
      <c r="W15" s="131" t="s">
        <v>367</v>
      </c>
      <c r="X15" s="108" t="s">
        <v>347</v>
      </c>
      <c r="Y15" s="108" t="s">
        <v>247</v>
      </c>
      <c r="Z15" s="108" t="s">
        <v>1731</v>
      </c>
      <c r="AA15" s="108" t="s">
        <v>375</v>
      </c>
      <c r="AB15" s="131" t="s">
        <v>353</v>
      </c>
      <c r="AC15" s="38" t="s">
        <v>135</v>
      </c>
      <c r="AD15" s="38" t="s">
        <v>135</v>
      </c>
      <c r="AE15" s="38" t="s">
        <v>135</v>
      </c>
      <c r="AF15" s="38" t="s">
        <v>135</v>
      </c>
      <c r="AG15" s="38" t="s">
        <v>135</v>
      </c>
      <c r="AH15" s="38" t="s">
        <v>135</v>
      </c>
      <c r="AI15" s="38" t="s">
        <v>135</v>
      </c>
      <c r="AJ15" s="38" t="s">
        <v>135</v>
      </c>
      <c r="AK15" s="38" t="s">
        <v>135</v>
      </c>
      <c r="AL15" s="38" t="s">
        <v>135</v>
      </c>
      <c r="AM15" s="38" t="s">
        <v>135</v>
      </c>
      <c r="AN15" s="38" t="s">
        <v>135</v>
      </c>
      <c r="AO15" s="38" t="s">
        <v>135</v>
      </c>
      <c r="AP15" s="38" t="s">
        <v>135</v>
      </c>
      <c r="AQ15" s="38" t="s">
        <v>135</v>
      </c>
      <c r="AR15" s="38" t="s">
        <v>135</v>
      </c>
      <c r="AS15" s="38" t="s">
        <v>135</v>
      </c>
      <c r="AT15" s="38" t="s">
        <v>135</v>
      </c>
      <c r="AU15" s="31" t="s">
        <v>352</v>
      </c>
      <c r="AV15" s="38" t="s">
        <v>247</v>
      </c>
      <c r="AW15" s="38" t="s">
        <v>247</v>
      </c>
      <c r="AX15" s="38" t="s">
        <v>247</v>
      </c>
      <c r="AY15" s="110" t="s">
        <v>348</v>
      </c>
      <c r="AZ15" s="152" t="s">
        <v>349</v>
      </c>
      <c r="BA15" s="144" t="s">
        <v>4</v>
      </c>
      <c r="BB15" s="154" t="s">
        <v>247</v>
      </c>
      <c r="BC15" s="133">
        <v>131</v>
      </c>
      <c r="BD15" s="155">
        <v>67</v>
      </c>
      <c r="BE15" s="155">
        <v>64</v>
      </c>
      <c r="BF15" s="36" t="s">
        <v>135</v>
      </c>
      <c r="BG15" s="36">
        <v>70</v>
      </c>
      <c r="BH15" s="155">
        <v>27</v>
      </c>
      <c r="BI15" s="155">
        <v>36</v>
      </c>
      <c r="BJ15" s="36" t="s">
        <v>135</v>
      </c>
      <c r="BK15" s="36">
        <v>45</v>
      </c>
      <c r="BL15" s="55">
        <v>27</v>
      </c>
      <c r="BM15" s="29">
        <v>36</v>
      </c>
      <c r="BN15" s="36" t="s">
        <v>135</v>
      </c>
      <c r="BO15" s="30">
        <v>45</v>
      </c>
      <c r="BP15" s="30" t="s">
        <v>247</v>
      </c>
      <c r="BQ15" s="29" t="s">
        <v>247</v>
      </c>
      <c r="BR15" s="29" t="s">
        <v>135</v>
      </c>
      <c r="BS15" s="30" t="s">
        <v>247</v>
      </c>
      <c r="BT15" s="163">
        <v>31.7</v>
      </c>
      <c r="BU15" s="163">
        <v>4.3600000000000003</v>
      </c>
      <c r="BV15" s="115" t="s">
        <v>247</v>
      </c>
      <c r="BW15" s="115" t="s">
        <v>247</v>
      </c>
      <c r="BX15" s="145">
        <v>1</v>
      </c>
      <c r="BY15" s="117"/>
      <c r="BZ15" s="115" t="s">
        <v>760</v>
      </c>
      <c r="CA15" s="115" t="s">
        <v>709</v>
      </c>
      <c r="CB15" s="115" t="s">
        <v>247</v>
      </c>
      <c r="CC15" s="115" t="s">
        <v>247</v>
      </c>
      <c r="CD15" s="145" t="s">
        <v>247</v>
      </c>
      <c r="CE15" s="117" t="s">
        <v>336</v>
      </c>
      <c r="CF15" s="115" t="s">
        <v>397</v>
      </c>
      <c r="CG15" s="156" t="s">
        <v>396</v>
      </c>
      <c r="CH15" s="156" t="s">
        <v>247</v>
      </c>
      <c r="CI15" s="118" t="s">
        <v>4</v>
      </c>
      <c r="CJ15" s="118" t="s">
        <v>4</v>
      </c>
      <c r="CK15" s="118" t="s">
        <v>4</v>
      </c>
      <c r="CL15" s="118"/>
      <c r="CM15" s="118"/>
      <c r="CN15" s="153" t="s">
        <v>339</v>
      </c>
      <c r="CO15" s="146" t="s">
        <v>340</v>
      </c>
      <c r="CP15" s="146" t="s">
        <v>248</v>
      </c>
      <c r="CQ15" s="147" t="s">
        <v>5</v>
      </c>
      <c r="CR15" s="37" t="s">
        <v>14</v>
      </c>
      <c r="CS15" s="37" t="s">
        <v>247</v>
      </c>
      <c r="CT15" s="37" t="s">
        <v>247</v>
      </c>
      <c r="CU15" s="37" t="s">
        <v>264</v>
      </c>
      <c r="CV15" s="121" t="s">
        <v>14</v>
      </c>
      <c r="CW15" s="123" t="s">
        <v>9</v>
      </c>
      <c r="CX15" s="123" t="s">
        <v>4</v>
      </c>
      <c r="CY15" s="123" t="s">
        <v>9</v>
      </c>
      <c r="CZ15" s="122" t="s">
        <v>14</v>
      </c>
      <c r="DA15" s="118" t="s">
        <v>247</v>
      </c>
      <c r="DB15" s="118" t="s">
        <v>252</v>
      </c>
      <c r="DC15" s="124" t="s">
        <v>14</v>
      </c>
      <c r="DD15" s="125" t="s">
        <v>14</v>
      </c>
      <c r="DE15" s="126" t="s">
        <v>247</v>
      </c>
      <c r="DF15" s="126" t="s">
        <v>351</v>
      </c>
      <c r="DG15" s="127" t="s">
        <v>9</v>
      </c>
      <c r="DH15" s="128" t="s">
        <v>10</v>
      </c>
      <c r="DI15" s="107" t="s">
        <v>343</v>
      </c>
      <c r="DJ15" s="107" t="s">
        <v>344</v>
      </c>
      <c r="DK15" s="129">
        <v>0.6</v>
      </c>
      <c r="DL15" s="129">
        <v>0.44</v>
      </c>
      <c r="DM15" s="129" t="s">
        <v>135</v>
      </c>
      <c r="DN15" s="129">
        <v>0.36</v>
      </c>
      <c r="DO15" s="129" t="s">
        <v>341</v>
      </c>
      <c r="DP15" s="130" t="s">
        <v>6</v>
      </c>
      <c r="DQ15" s="129" t="s">
        <v>247</v>
      </c>
      <c r="DR15" s="108" t="s">
        <v>10</v>
      </c>
      <c r="DS15" s="131" t="s">
        <v>342</v>
      </c>
      <c r="DT15" s="132" t="s">
        <v>9</v>
      </c>
      <c r="DU15" s="132" t="s">
        <v>133</v>
      </c>
      <c r="DV15" s="134" t="s">
        <v>20</v>
      </c>
      <c r="DW15" s="135" t="s">
        <v>10</v>
      </c>
      <c r="DX15" s="133" t="s">
        <v>550</v>
      </c>
      <c r="DY15" s="118" t="s">
        <v>355</v>
      </c>
      <c r="DZ15" s="118" t="s">
        <v>133</v>
      </c>
      <c r="EA15" s="137" t="s">
        <v>5</v>
      </c>
      <c r="EB15" s="148" t="s">
        <v>9</v>
      </c>
      <c r="EC15" s="148" t="s">
        <v>9</v>
      </c>
      <c r="ED15" s="139">
        <v>-2</v>
      </c>
      <c r="EE15" s="140" t="s">
        <v>1801</v>
      </c>
      <c r="EF15" s="147" t="s">
        <v>5</v>
      </c>
      <c r="EG15" s="121" t="s">
        <v>14</v>
      </c>
      <c r="EH15" s="125" t="s">
        <v>14</v>
      </c>
      <c r="EI15" s="128" t="s">
        <v>10</v>
      </c>
      <c r="EJ15" s="108" t="s">
        <v>10</v>
      </c>
      <c r="EK15" s="135" t="s">
        <v>10</v>
      </c>
      <c r="EL15" s="141"/>
      <c r="EM15" s="141"/>
      <c r="EN15" s="141"/>
      <c r="EO15" s="141"/>
      <c r="EP15" s="141"/>
      <c r="EQ15" s="141"/>
      <c r="ER15" s="141"/>
      <c r="ES15" s="141"/>
      <c r="ET15" s="141"/>
      <c r="EU15" s="141"/>
    </row>
    <row r="16" spans="1:151" s="142" customFormat="1" ht="15" customHeight="1" x14ac:dyDescent="0.25">
      <c r="A16" s="157" t="s">
        <v>328</v>
      </c>
      <c r="B16" s="316" t="s">
        <v>537</v>
      </c>
      <c r="C16" s="158" t="s">
        <v>558</v>
      </c>
      <c r="D16" s="158"/>
      <c r="E16" s="104">
        <v>130</v>
      </c>
      <c r="F16" s="40" t="s">
        <v>326</v>
      </c>
      <c r="G16" s="40" t="s">
        <v>394</v>
      </c>
      <c r="H16" s="103" t="s">
        <v>446</v>
      </c>
      <c r="I16" s="103" t="s">
        <v>390</v>
      </c>
      <c r="J16" s="103" t="s">
        <v>538</v>
      </c>
      <c r="K16" s="39" t="s">
        <v>261</v>
      </c>
      <c r="L16" s="35" t="s">
        <v>540</v>
      </c>
      <c r="M16" s="107" t="s">
        <v>545</v>
      </c>
      <c r="N16" s="107"/>
      <c r="O16" s="107"/>
      <c r="P16" s="21" t="s">
        <v>541</v>
      </c>
      <c r="Q16" s="131" t="s">
        <v>330</v>
      </c>
      <c r="R16" s="131" t="s">
        <v>1645</v>
      </c>
      <c r="S16" s="131" t="s">
        <v>333</v>
      </c>
      <c r="T16" s="131" t="s">
        <v>1732</v>
      </c>
      <c r="U16" s="108" t="s">
        <v>345</v>
      </c>
      <c r="V16" s="131" t="s">
        <v>346</v>
      </c>
      <c r="W16" s="108" t="s">
        <v>547</v>
      </c>
      <c r="X16" s="108" t="s">
        <v>347</v>
      </c>
      <c r="Y16" s="108" t="s">
        <v>247</v>
      </c>
      <c r="Z16" s="108" t="s">
        <v>1731</v>
      </c>
      <c r="AA16" s="108" t="s">
        <v>548</v>
      </c>
      <c r="AB16" s="108" t="s">
        <v>135</v>
      </c>
      <c r="AC16" s="108" t="s">
        <v>135</v>
      </c>
      <c r="AD16" s="108" t="s">
        <v>135</v>
      </c>
      <c r="AE16" s="108" t="s">
        <v>135</v>
      </c>
      <c r="AF16" s="108" t="s">
        <v>135</v>
      </c>
      <c r="AG16" s="108" t="s">
        <v>135</v>
      </c>
      <c r="AH16" s="108" t="s">
        <v>135</v>
      </c>
      <c r="AI16" s="38" t="s">
        <v>135</v>
      </c>
      <c r="AJ16" s="38"/>
      <c r="AK16" s="38"/>
      <c r="AL16" s="38"/>
      <c r="AM16" s="38"/>
      <c r="AN16" s="38"/>
      <c r="AO16" s="38"/>
      <c r="AP16" s="38"/>
      <c r="AQ16" s="38"/>
      <c r="AR16" s="38"/>
      <c r="AS16" s="38"/>
      <c r="AT16" s="38"/>
      <c r="AU16" s="108" t="s">
        <v>549</v>
      </c>
      <c r="AV16" s="33" t="s">
        <v>247</v>
      </c>
      <c r="AW16" s="33" t="s">
        <v>247</v>
      </c>
      <c r="AX16" s="109" t="s">
        <v>247</v>
      </c>
      <c r="AY16" s="110" t="s">
        <v>391</v>
      </c>
      <c r="AZ16" s="110" t="s">
        <v>555</v>
      </c>
      <c r="BA16" s="144" t="s">
        <v>4</v>
      </c>
      <c r="BB16" s="112">
        <v>202</v>
      </c>
      <c r="BC16" s="113">
        <v>130</v>
      </c>
      <c r="BD16" s="113">
        <v>66</v>
      </c>
      <c r="BE16" s="36"/>
      <c r="BF16" s="36"/>
      <c r="BG16" s="161">
        <v>64</v>
      </c>
      <c r="BH16" s="113">
        <v>46</v>
      </c>
      <c r="BI16" s="36"/>
      <c r="BJ16" s="36"/>
      <c r="BK16" s="114">
        <v>54</v>
      </c>
      <c r="BL16" s="113">
        <v>46</v>
      </c>
      <c r="BM16" s="36"/>
      <c r="BN16" s="36"/>
      <c r="BO16" s="114">
        <v>54</v>
      </c>
      <c r="BP16" s="30">
        <v>27</v>
      </c>
      <c r="BQ16" s="29">
        <v>22</v>
      </c>
      <c r="BR16" s="29">
        <v>49</v>
      </c>
      <c r="BS16" s="30">
        <v>47</v>
      </c>
      <c r="BT16" s="163">
        <v>31.68</v>
      </c>
      <c r="BU16" s="163">
        <v>4.68</v>
      </c>
      <c r="BV16" s="115">
        <v>21</v>
      </c>
      <c r="BW16" s="115">
        <v>41</v>
      </c>
      <c r="BX16" s="145">
        <v>1</v>
      </c>
      <c r="BY16" s="117"/>
      <c r="BZ16" s="115" t="s">
        <v>763</v>
      </c>
      <c r="CA16" s="115">
        <v>2.5</v>
      </c>
      <c r="CB16" s="115" t="s">
        <v>247</v>
      </c>
      <c r="CC16" s="115" t="s">
        <v>247</v>
      </c>
      <c r="CD16" s="145" t="s">
        <v>247</v>
      </c>
      <c r="CE16" s="117" t="s">
        <v>539</v>
      </c>
      <c r="CF16" s="117" t="s">
        <v>391</v>
      </c>
      <c r="CG16" s="117" t="s">
        <v>556</v>
      </c>
      <c r="CH16" s="117" t="s">
        <v>247</v>
      </c>
      <c r="CI16" s="118" t="s">
        <v>4</v>
      </c>
      <c r="CJ16" s="118" t="s">
        <v>4</v>
      </c>
      <c r="CK16" s="118" t="s">
        <v>4</v>
      </c>
      <c r="CL16" s="118"/>
      <c r="CM16" s="118"/>
      <c r="CN16" s="153" t="s">
        <v>339</v>
      </c>
      <c r="CO16" s="120" t="s">
        <v>542</v>
      </c>
      <c r="CP16" s="146" t="s">
        <v>248</v>
      </c>
      <c r="CQ16" s="120" t="s">
        <v>5</v>
      </c>
      <c r="CR16" s="37" t="s">
        <v>14</v>
      </c>
      <c r="CS16" s="37" t="s">
        <v>247</v>
      </c>
      <c r="CT16" s="37" t="s">
        <v>247</v>
      </c>
      <c r="CU16" s="37" t="s">
        <v>264</v>
      </c>
      <c r="CV16" s="121" t="s">
        <v>14</v>
      </c>
      <c r="CW16" s="123" t="s">
        <v>9</v>
      </c>
      <c r="CX16" s="123" t="s">
        <v>4</v>
      </c>
      <c r="CY16" s="123" t="s">
        <v>9</v>
      </c>
      <c r="CZ16" s="122" t="s">
        <v>14</v>
      </c>
      <c r="DA16" s="118" t="s">
        <v>247</v>
      </c>
      <c r="DB16" s="118" t="s">
        <v>252</v>
      </c>
      <c r="DC16" s="124" t="s">
        <v>4</v>
      </c>
      <c r="DD16" s="125" t="s">
        <v>5</v>
      </c>
      <c r="DE16" s="126" t="s">
        <v>543</v>
      </c>
      <c r="DF16" s="126" t="s">
        <v>288</v>
      </c>
      <c r="DG16" s="127" t="s">
        <v>9</v>
      </c>
      <c r="DH16" s="128" t="s">
        <v>14</v>
      </c>
      <c r="DI16" s="107" t="s">
        <v>247</v>
      </c>
      <c r="DJ16" s="107" t="s">
        <v>429</v>
      </c>
      <c r="DK16" s="129">
        <v>0.3</v>
      </c>
      <c r="DL16" s="129" t="s">
        <v>135</v>
      </c>
      <c r="DM16" s="129"/>
      <c r="DN16" s="129">
        <v>0.16</v>
      </c>
      <c r="DO16" s="129" t="s">
        <v>544</v>
      </c>
      <c r="DP16" s="130" t="s">
        <v>6</v>
      </c>
      <c r="DQ16" s="129" t="s">
        <v>247</v>
      </c>
      <c r="DR16" s="108" t="s">
        <v>14</v>
      </c>
      <c r="DS16" s="131" t="s">
        <v>551</v>
      </c>
      <c r="DT16" s="132"/>
      <c r="DU16" s="132" t="s">
        <v>133</v>
      </c>
      <c r="DV16" s="134" t="s">
        <v>22</v>
      </c>
      <c r="DW16" s="135" t="s">
        <v>14</v>
      </c>
      <c r="DX16" s="133" t="s">
        <v>553</v>
      </c>
      <c r="DY16" s="136" t="s">
        <v>554</v>
      </c>
      <c r="DZ16" s="118" t="s">
        <v>133</v>
      </c>
      <c r="EA16" s="137" t="s">
        <v>5</v>
      </c>
      <c r="EB16" s="148" t="s">
        <v>9</v>
      </c>
      <c r="EC16" s="148" t="s">
        <v>9</v>
      </c>
      <c r="ED16" s="139">
        <v>-2</v>
      </c>
      <c r="EE16" s="140" t="s">
        <v>546</v>
      </c>
      <c r="EF16" s="120" t="s">
        <v>5</v>
      </c>
      <c r="EG16" s="121" t="s">
        <v>14</v>
      </c>
      <c r="EH16" s="125" t="s">
        <v>5</v>
      </c>
      <c r="EI16" s="128" t="s">
        <v>14</v>
      </c>
      <c r="EJ16" s="108" t="s">
        <v>14</v>
      </c>
      <c r="EK16" s="135" t="s">
        <v>14</v>
      </c>
      <c r="EL16" s="141"/>
      <c r="EM16" s="141"/>
      <c r="EN16" s="141"/>
      <c r="EO16" s="141"/>
      <c r="EP16" s="141"/>
      <c r="EQ16" s="141"/>
      <c r="ER16" s="141"/>
      <c r="ES16" s="141"/>
      <c r="ET16" s="141"/>
      <c r="EU16" s="141"/>
    </row>
    <row r="17" spans="1:151" s="142" customFormat="1" ht="15" customHeight="1" x14ac:dyDescent="0.25">
      <c r="A17" s="318" t="s">
        <v>356</v>
      </c>
      <c r="B17" s="157" t="s">
        <v>356</v>
      </c>
      <c r="C17" s="314" t="s">
        <v>404</v>
      </c>
      <c r="D17" s="158" t="s">
        <v>357</v>
      </c>
      <c r="E17" s="104">
        <v>137</v>
      </c>
      <c r="F17" s="40" t="s">
        <v>326</v>
      </c>
      <c r="G17" s="40" t="s">
        <v>394</v>
      </c>
      <c r="H17" s="103" t="s">
        <v>361</v>
      </c>
      <c r="I17" s="103" t="s">
        <v>390</v>
      </c>
      <c r="J17" s="103" t="s">
        <v>358</v>
      </c>
      <c r="K17" s="39" t="s">
        <v>261</v>
      </c>
      <c r="L17" s="35" t="s">
        <v>364</v>
      </c>
      <c r="M17" s="107" t="s">
        <v>363</v>
      </c>
      <c r="N17" s="107" t="s">
        <v>247</v>
      </c>
      <c r="O17" s="107" t="s">
        <v>247</v>
      </c>
      <c r="P17" s="21" t="s">
        <v>362</v>
      </c>
      <c r="Q17" s="108" t="s">
        <v>359</v>
      </c>
      <c r="R17" s="131" t="s">
        <v>1645</v>
      </c>
      <c r="S17" s="108" t="s">
        <v>360</v>
      </c>
      <c r="T17" s="108" t="s">
        <v>1294</v>
      </c>
      <c r="U17" s="108" t="s">
        <v>345</v>
      </c>
      <c r="V17" s="108" t="s">
        <v>366</v>
      </c>
      <c r="W17" s="108" t="s">
        <v>368</v>
      </c>
      <c r="X17" s="108" t="s">
        <v>365</v>
      </c>
      <c r="Y17" s="108" t="s">
        <v>247</v>
      </c>
      <c r="Z17" s="108" t="s">
        <v>168</v>
      </c>
      <c r="AA17" s="108" t="s">
        <v>376</v>
      </c>
      <c r="AB17" s="27" t="s">
        <v>369</v>
      </c>
      <c r="AC17" s="27" t="s">
        <v>370</v>
      </c>
      <c r="AD17" s="27" t="s">
        <v>366</v>
      </c>
      <c r="AE17" s="108" t="s">
        <v>371</v>
      </c>
      <c r="AF17" s="38" t="s">
        <v>372</v>
      </c>
      <c r="AG17" s="27" t="s">
        <v>373</v>
      </c>
      <c r="AH17" s="27" t="s">
        <v>374</v>
      </c>
      <c r="AI17" s="38" t="s">
        <v>135</v>
      </c>
      <c r="AJ17" s="38" t="s">
        <v>135</v>
      </c>
      <c r="AK17" s="38" t="s">
        <v>135</v>
      </c>
      <c r="AL17" s="38" t="s">
        <v>135</v>
      </c>
      <c r="AM17" s="38" t="s">
        <v>135</v>
      </c>
      <c r="AN17" s="38" t="s">
        <v>135</v>
      </c>
      <c r="AO17" s="38" t="s">
        <v>135</v>
      </c>
      <c r="AP17" s="38" t="s">
        <v>135</v>
      </c>
      <c r="AQ17" s="38" t="s">
        <v>135</v>
      </c>
      <c r="AR17" s="38" t="s">
        <v>135</v>
      </c>
      <c r="AS17" s="38" t="s">
        <v>135</v>
      </c>
      <c r="AT17" s="38" t="s">
        <v>135</v>
      </c>
      <c r="AU17" s="108" t="s">
        <v>377</v>
      </c>
      <c r="AV17" s="33" t="s">
        <v>247</v>
      </c>
      <c r="AW17" s="33" t="s">
        <v>247</v>
      </c>
      <c r="AX17" s="109" t="s">
        <v>247</v>
      </c>
      <c r="AY17" s="110" t="s">
        <v>379</v>
      </c>
      <c r="AZ17" s="110" t="s">
        <v>378</v>
      </c>
      <c r="BA17" s="144" t="s">
        <v>4</v>
      </c>
      <c r="BB17" s="112" t="s">
        <v>247</v>
      </c>
      <c r="BC17" s="113">
        <v>137</v>
      </c>
      <c r="BD17" s="113">
        <v>53</v>
      </c>
      <c r="BE17" s="36">
        <v>49</v>
      </c>
      <c r="BF17" s="36">
        <v>35</v>
      </c>
      <c r="BG17" s="113">
        <v>52</v>
      </c>
      <c r="BH17" s="113">
        <v>28</v>
      </c>
      <c r="BI17" s="36">
        <v>22</v>
      </c>
      <c r="BJ17" s="36">
        <v>54</v>
      </c>
      <c r="BK17" s="114">
        <v>44</v>
      </c>
      <c r="BL17" s="55">
        <v>28</v>
      </c>
      <c r="BM17" s="29">
        <v>22</v>
      </c>
      <c r="BN17" s="55">
        <v>54</v>
      </c>
      <c r="BO17" s="55">
        <v>44</v>
      </c>
      <c r="BP17" s="30" t="s">
        <v>247</v>
      </c>
      <c r="BQ17" s="29" t="s">
        <v>247</v>
      </c>
      <c r="BR17" s="29" t="s">
        <v>135</v>
      </c>
      <c r="BS17" s="30" t="s">
        <v>247</v>
      </c>
      <c r="BT17" s="163">
        <v>26.98</v>
      </c>
      <c r="BU17" s="163">
        <v>5.98</v>
      </c>
      <c r="BV17" s="115">
        <v>18</v>
      </c>
      <c r="BW17" s="115">
        <v>41</v>
      </c>
      <c r="BX17" s="145">
        <v>1</v>
      </c>
      <c r="BY17" s="117"/>
      <c r="BZ17" s="115" t="s">
        <v>762</v>
      </c>
      <c r="CA17" s="115">
        <v>0.81</v>
      </c>
      <c r="CB17" s="115" t="s">
        <v>247</v>
      </c>
      <c r="CC17" s="115" t="s">
        <v>247</v>
      </c>
      <c r="CD17" s="145" t="s">
        <v>247</v>
      </c>
      <c r="CE17" s="117" t="s">
        <v>381</v>
      </c>
      <c r="CF17" s="117" t="s">
        <v>391</v>
      </c>
      <c r="CG17" s="117" t="s">
        <v>392</v>
      </c>
      <c r="CH17" s="117" t="s">
        <v>247</v>
      </c>
      <c r="CI17" s="118" t="s">
        <v>4</v>
      </c>
      <c r="CJ17" s="118" t="s">
        <v>4</v>
      </c>
      <c r="CK17" s="118" t="s">
        <v>4</v>
      </c>
      <c r="CL17" s="118"/>
      <c r="CM17" s="118"/>
      <c r="CN17" s="153" t="s">
        <v>262</v>
      </c>
      <c r="CO17" s="120" t="s">
        <v>382</v>
      </c>
      <c r="CP17" s="120" t="s">
        <v>383</v>
      </c>
      <c r="CQ17" s="120" t="s">
        <v>10</v>
      </c>
      <c r="CR17" s="32" t="s">
        <v>9</v>
      </c>
      <c r="CS17" s="37" t="s">
        <v>247</v>
      </c>
      <c r="CT17" s="37" t="s">
        <v>382</v>
      </c>
      <c r="CU17" s="32" t="s">
        <v>384</v>
      </c>
      <c r="CV17" s="121" t="s">
        <v>10</v>
      </c>
      <c r="CW17" s="123" t="s">
        <v>9</v>
      </c>
      <c r="CX17" s="123" t="s">
        <v>4</v>
      </c>
      <c r="CY17" s="123" t="s">
        <v>9</v>
      </c>
      <c r="CZ17" s="122" t="s">
        <v>14</v>
      </c>
      <c r="DA17" s="118" t="s">
        <v>247</v>
      </c>
      <c r="DB17" s="118" t="s">
        <v>252</v>
      </c>
      <c r="DC17" s="124" t="s">
        <v>4</v>
      </c>
      <c r="DD17" s="125" t="s">
        <v>5</v>
      </c>
      <c r="DE17" s="126" t="s">
        <v>385</v>
      </c>
      <c r="DF17" s="126" t="s">
        <v>288</v>
      </c>
      <c r="DG17" s="127" t="s">
        <v>9</v>
      </c>
      <c r="DH17" s="128" t="s">
        <v>14</v>
      </c>
      <c r="DI17" s="107" t="s">
        <v>247</v>
      </c>
      <c r="DJ17" s="107" t="s">
        <v>386</v>
      </c>
      <c r="DK17" s="129">
        <v>0.47</v>
      </c>
      <c r="DL17" s="129">
        <v>0.55000000000000004</v>
      </c>
      <c r="DM17" s="129" t="s">
        <v>135</v>
      </c>
      <c r="DN17" s="129" t="s">
        <v>14</v>
      </c>
      <c r="DO17" s="129" t="s">
        <v>387</v>
      </c>
      <c r="DP17" s="130" t="s">
        <v>6</v>
      </c>
      <c r="DQ17" s="129" t="s">
        <v>247</v>
      </c>
      <c r="DR17" s="108" t="s">
        <v>10</v>
      </c>
      <c r="DS17" s="131" t="s">
        <v>388</v>
      </c>
      <c r="DT17" s="132" t="s">
        <v>9</v>
      </c>
      <c r="DU17" s="132" t="s">
        <v>133</v>
      </c>
      <c r="DV17" s="134" t="s">
        <v>20</v>
      </c>
      <c r="DW17" s="135" t="s">
        <v>14</v>
      </c>
      <c r="DX17" s="133" t="s">
        <v>350</v>
      </c>
      <c r="DY17" s="159" t="s">
        <v>389</v>
      </c>
      <c r="DZ17" s="118" t="s">
        <v>133</v>
      </c>
      <c r="EA17" s="137" t="s">
        <v>5</v>
      </c>
      <c r="EB17" s="148" t="s">
        <v>1041</v>
      </c>
      <c r="EC17" s="148" t="s">
        <v>9</v>
      </c>
      <c r="ED17" s="139">
        <v>-2</v>
      </c>
      <c r="EE17" s="140" t="s">
        <v>1493</v>
      </c>
      <c r="EF17" s="120" t="s">
        <v>10</v>
      </c>
      <c r="EG17" s="121" t="s">
        <v>10</v>
      </c>
      <c r="EH17" s="125" t="s">
        <v>5</v>
      </c>
      <c r="EI17" s="128" t="s">
        <v>14</v>
      </c>
      <c r="EJ17" s="108" t="s">
        <v>10</v>
      </c>
      <c r="EK17" s="135" t="s">
        <v>14</v>
      </c>
      <c r="EL17" s="141"/>
      <c r="EM17" s="141"/>
      <c r="EN17" s="141"/>
      <c r="EO17" s="141"/>
      <c r="EP17" s="141"/>
      <c r="EQ17" s="141"/>
      <c r="ER17" s="141"/>
      <c r="ES17" s="141"/>
      <c r="ET17" s="141"/>
      <c r="EU17" s="141"/>
    </row>
    <row r="18" spans="1:151" s="142" customFormat="1" ht="15" customHeight="1" x14ac:dyDescent="0.25">
      <c r="A18" s="322" t="s">
        <v>356</v>
      </c>
      <c r="B18" s="316" t="s">
        <v>1291</v>
      </c>
      <c r="C18" s="314" t="s">
        <v>1292</v>
      </c>
      <c r="D18" s="158"/>
      <c r="E18" s="104">
        <v>137</v>
      </c>
      <c r="F18" s="40" t="s">
        <v>326</v>
      </c>
      <c r="G18" s="40" t="s">
        <v>394</v>
      </c>
      <c r="H18" s="105" t="s">
        <v>1044</v>
      </c>
      <c r="I18" s="103" t="s">
        <v>390</v>
      </c>
      <c r="J18" s="105" t="s">
        <v>1293</v>
      </c>
      <c r="K18" s="39" t="s">
        <v>261</v>
      </c>
      <c r="L18" s="35" t="s">
        <v>364</v>
      </c>
      <c r="M18" s="107" t="s">
        <v>363</v>
      </c>
      <c r="N18" s="107"/>
      <c r="O18" s="107"/>
      <c r="P18" s="21" t="s">
        <v>362</v>
      </c>
      <c r="Q18" s="108" t="s">
        <v>359</v>
      </c>
      <c r="R18" s="131" t="s">
        <v>1645</v>
      </c>
      <c r="S18" s="108" t="s">
        <v>360</v>
      </c>
      <c r="T18" s="108" t="s">
        <v>1294</v>
      </c>
      <c r="U18" s="108" t="s">
        <v>345</v>
      </c>
      <c r="V18" s="108" t="s">
        <v>366</v>
      </c>
      <c r="W18" s="108" t="s">
        <v>368</v>
      </c>
      <c r="X18" s="108" t="s">
        <v>365</v>
      </c>
      <c r="Y18" s="108" t="s">
        <v>247</v>
      </c>
      <c r="Z18" s="108" t="s">
        <v>168</v>
      </c>
      <c r="AA18" s="108" t="s">
        <v>376</v>
      </c>
      <c r="AB18" s="27" t="s">
        <v>369</v>
      </c>
      <c r="AC18" s="27" t="s">
        <v>370</v>
      </c>
      <c r="AD18" s="27" t="s">
        <v>366</v>
      </c>
      <c r="AE18" s="108" t="s">
        <v>371</v>
      </c>
      <c r="AF18" s="27" t="s">
        <v>372</v>
      </c>
      <c r="AG18" s="27" t="s">
        <v>373</v>
      </c>
      <c r="AH18" s="27" t="s">
        <v>374</v>
      </c>
      <c r="AI18" s="38" t="s">
        <v>135</v>
      </c>
      <c r="AJ18" s="38"/>
      <c r="AK18" s="38"/>
      <c r="AL18" s="38"/>
      <c r="AM18" s="38"/>
      <c r="AN18" s="38"/>
      <c r="AO18" s="38"/>
      <c r="AP18" s="38"/>
      <c r="AQ18" s="38"/>
      <c r="AR18" s="38"/>
      <c r="AS18" s="38"/>
      <c r="AT18" s="38"/>
      <c r="AU18" s="108" t="s">
        <v>377</v>
      </c>
      <c r="AV18" s="33" t="s">
        <v>247</v>
      </c>
      <c r="AW18" s="33" t="s">
        <v>247</v>
      </c>
      <c r="AX18" s="109" t="s">
        <v>247</v>
      </c>
      <c r="AY18" s="110" t="s">
        <v>379</v>
      </c>
      <c r="AZ18" s="110" t="s">
        <v>378</v>
      </c>
      <c r="BA18" s="144" t="s">
        <v>4</v>
      </c>
      <c r="BB18" s="112" t="s">
        <v>247</v>
      </c>
      <c r="BC18" s="113">
        <v>137</v>
      </c>
      <c r="BD18" s="113">
        <v>53</v>
      </c>
      <c r="BE18" s="36">
        <v>49</v>
      </c>
      <c r="BF18" s="36">
        <v>35</v>
      </c>
      <c r="BG18" s="113">
        <v>52</v>
      </c>
      <c r="BH18" s="113">
        <v>28</v>
      </c>
      <c r="BI18" s="36">
        <v>22</v>
      </c>
      <c r="BJ18" s="36">
        <v>54</v>
      </c>
      <c r="BK18" s="114">
        <v>44</v>
      </c>
      <c r="BL18" s="55">
        <v>28</v>
      </c>
      <c r="BM18" s="29">
        <v>22</v>
      </c>
      <c r="BN18" s="55">
        <v>54</v>
      </c>
      <c r="BO18" s="55">
        <v>44</v>
      </c>
      <c r="BP18" s="30" t="s">
        <v>247</v>
      </c>
      <c r="BQ18" s="29" t="s">
        <v>247</v>
      </c>
      <c r="BR18" s="29" t="s">
        <v>135</v>
      </c>
      <c r="BS18" s="30" t="s">
        <v>247</v>
      </c>
      <c r="BT18" s="163">
        <v>26.98</v>
      </c>
      <c r="BU18" s="163">
        <v>5.98</v>
      </c>
      <c r="BV18" s="115">
        <v>18</v>
      </c>
      <c r="BW18" s="115">
        <v>41</v>
      </c>
      <c r="BX18" s="145">
        <v>1</v>
      </c>
      <c r="BY18" s="117"/>
      <c r="BZ18" s="115" t="s">
        <v>762</v>
      </c>
      <c r="CA18" s="115">
        <v>0.81</v>
      </c>
      <c r="CB18" s="115" t="s">
        <v>247</v>
      </c>
      <c r="CC18" s="115" t="s">
        <v>247</v>
      </c>
      <c r="CD18" s="145" t="s">
        <v>247</v>
      </c>
      <c r="CE18" s="117" t="s">
        <v>381</v>
      </c>
      <c r="CF18" s="117" t="s">
        <v>391</v>
      </c>
      <c r="CG18" s="117" t="s">
        <v>392</v>
      </c>
      <c r="CH18" s="117" t="s">
        <v>247</v>
      </c>
      <c r="CI18" s="118" t="s">
        <v>4</v>
      </c>
      <c r="CJ18" s="118" t="s">
        <v>4</v>
      </c>
      <c r="CK18" s="118" t="s">
        <v>4</v>
      </c>
      <c r="CL18" s="118"/>
      <c r="CM18" s="118"/>
      <c r="CN18" s="153" t="s">
        <v>262</v>
      </c>
      <c r="CO18" s="120" t="s">
        <v>382</v>
      </c>
      <c r="CP18" s="120" t="s">
        <v>383</v>
      </c>
      <c r="CQ18" s="120" t="s">
        <v>10</v>
      </c>
      <c r="CR18" s="32" t="s">
        <v>9</v>
      </c>
      <c r="CS18" s="37" t="s">
        <v>247</v>
      </c>
      <c r="CT18" s="37" t="s">
        <v>382</v>
      </c>
      <c r="CU18" s="32" t="s">
        <v>384</v>
      </c>
      <c r="CV18" s="121" t="s">
        <v>10</v>
      </c>
      <c r="CW18" s="123" t="s">
        <v>9</v>
      </c>
      <c r="CX18" s="123" t="s">
        <v>4</v>
      </c>
      <c r="CY18" s="123" t="s">
        <v>9</v>
      </c>
      <c r="CZ18" s="122" t="s">
        <v>14</v>
      </c>
      <c r="DA18" s="118" t="s">
        <v>247</v>
      </c>
      <c r="DB18" s="118" t="s">
        <v>252</v>
      </c>
      <c r="DC18" s="124" t="s">
        <v>4</v>
      </c>
      <c r="DD18" s="125" t="s">
        <v>5</v>
      </c>
      <c r="DE18" s="126" t="s">
        <v>385</v>
      </c>
      <c r="DF18" s="126" t="s">
        <v>288</v>
      </c>
      <c r="DG18" s="127" t="s">
        <v>9</v>
      </c>
      <c r="DH18" s="128" t="s">
        <v>14</v>
      </c>
      <c r="DI18" s="107" t="s">
        <v>247</v>
      </c>
      <c r="DJ18" s="107" t="s">
        <v>386</v>
      </c>
      <c r="DK18" s="129" t="s">
        <v>247</v>
      </c>
      <c r="DL18" s="129" t="s">
        <v>247</v>
      </c>
      <c r="DM18" s="129" t="s">
        <v>247</v>
      </c>
      <c r="DN18" s="129" t="s">
        <v>247</v>
      </c>
      <c r="DO18" s="129" t="s">
        <v>387</v>
      </c>
      <c r="DP18" s="130" t="s">
        <v>6</v>
      </c>
      <c r="DQ18" s="129" t="s">
        <v>247</v>
      </c>
      <c r="DR18" s="108" t="s">
        <v>10</v>
      </c>
      <c r="DS18" s="131" t="s">
        <v>388</v>
      </c>
      <c r="DT18" s="132"/>
      <c r="DU18" s="132" t="s">
        <v>133</v>
      </c>
      <c r="DV18" s="134" t="s">
        <v>20</v>
      </c>
      <c r="DW18" s="135" t="s">
        <v>14</v>
      </c>
      <c r="DX18" s="133" t="s">
        <v>350</v>
      </c>
      <c r="DY18" s="159" t="s">
        <v>389</v>
      </c>
      <c r="DZ18" s="118" t="s">
        <v>133</v>
      </c>
      <c r="EA18" s="137" t="s">
        <v>5</v>
      </c>
      <c r="EB18" s="148" t="s">
        <v>1041</v>
      </c>
      <c r="EC18" s="148" t="s">
        <v>9</v>
      </c>
      <c r="ED18" s="139">
        <v>-2</v>
      </c>
      <c r="EE18" s="140" t="s">
        <v>380</v>
      </c>
      <c r="EF18" s="120" t="s">
        <v>10</v>
      </c>
      <c r="EG18" s="121" t="s">
        <v>10</v>
      </c>
      <c r="EH18" s="125" t="s">
        <v>5</v>
      </c>
      <c r="EI18" s="128" t="s">
        <v>14</v>
      </c>
      <c r="EJ18" s="108" t="s">
        <v>10</v>
      </c>
      <c r="EK18" s="135" t="s">
        <v>14</v>
      </c>
      <c r="EL18" s="141"/>
      <c r="EM18" s="141"/>
      <c r="EN18" s="141"/>
      <c r="EO18" s="141"/>
      <c r="EP18" s="141"/>
      <c r="EQ18" s="141"/>
      <c r="ER18" s="141"/>
      <c r="ES18" s="141"/>
      <c r="ET18" s="141"/>
      <c r="EU18" s="141"/>
    </row>
    <row r="19" spans="1:151" s="142" customFormat="1" x14ac:dyDescent="0.25">
      <c r="A19" s="318" t="s">
        <v>323</v>
      </c>
      <c r="B19" s="102" t="s">
        <v>323</v>
      </c>
      <c r="C19" s="105" t="s">
        <v>324</v>
      </c>
      <c r="D19" s="103" t="s">
        <v>325</v>
      </c>
      <c r="E19" s="104">
        <v>59</v>
      </c>
      <c r="F19" s="40" t="s">
        <v>326</v>
      </c>
      <c r="G19" s="40" t="s">
        <v>394</v>
      </c>
      <c r="H19" s="105" t="s">
        <v>327</v>
      </c>
      <c r="I19" s="105" t="s">
        <v>834</v>
      </c>
      <c r="J19" s="105" t="s">
        <v>822</v>
      </c>
      <c r="K19" s="106" t="s">
        <v>261</v>
      </c>
      <c r="L19" s="35" t="s">
        <v>823</v>
      </c>
      <c r="M19" s="107" t="s">
        <v>836</v>
      </c>
      <c r="N19" s="107"/>
      <c r="O19" s="107"/>
      <c r="P19" s="21" t="s">
        <v>133</v>
      </c>
      <c r="Q19" s="108" t="s">
        <v>359</v>
      </c>
      <c r="R19" s="131" t="s">
        <v>1645</v>
      </c>
      <c r="S19" s="108" t="s">
        <v>421</v>
      </c>
      <c r="T19" s="108" t="s">
        <v>1661</v>
      </c>
      <c r="U19" s="108" t="s">
        <v>345</v>
      </c>
      <c r="V19" s="108" t="s">
        <v>832</v>
      </c>
      <c r="W19" s="108" t="s">
        <v>833</v>
      </c>
      <c r="X19" s="108" t="s">
        <v>347</v>
      </c>
      <c r="Y19" s="108" t="s">
        <v>831</v>
      </c>
      <c r="Z19" s="108" t="s">
        <v>821</v>
      </c>
      <c r="AA19" s="108" t="s">
        <v>247</v>
      </c>
      <c r="AB19" s="108" t="s">
        <v>135</v>
      </c>
      <c r="AC19" s="108" t="s">
        <v>135</v>
      </c>
      <c r="AD19" s="108" t="s">
        <v>135</v>
      </c>
      <c r="AE19" s="108" t="s">
        <v>135</v>
      </c>
      <c r="AF19" s="108" t="s">
        <v>135</v>
      </c>
      <c r="AG19" s="108" t="s">
        <v>135</v>
      </c>
      <c r="AH19" s="108" t="s">
        <v>135</v>
      </c>
      <c r="AI19" s="38" t="s">
        <v>135</v>
      </c>
      <c r="AJ19" s="38" t="s">
        <v>135</v>
      </c>
      <c r="AK19" s="38" t="s">
        <v>135</v>
      </c>
      <c r="AL19" s="38" t="s">
        <v>135</v>
      </c>
      <c r="AM19" s="38" t="s">
        <v>135</v>
      </c>
      <c r="AN19" s="38" t="s">
        <v>135</v>
      </c>
      <c r="AO19" s="38" t="s">
        <v>135</v>
      </c>
      <c r="AP19" s="38" t="s">
        <v>135</v>
      </c>
      <c r="AQ19" s="38" t="s">
        <v>135</v>
      </c>
      <c r="AR19" s="38" t="s">
        <v>135</v>
      </c>
      <c r="AS19" s="38" t="s">
        <v>135</v>
      </c>
      <c r="AT19" s="38" t="s">
        <v>135</v>
      </c>
      <c r="AU19" s="108" t="s">
        <v>837</v>
      </c>
      <c r="AV19" s="33" t="s">
        <v>247</v>
      </c>
      <c r="AW19" s="33" t="s">
        <v>247</v>
      </c>
      <c r="AX19" s="109" t="s">
        <v>247</v>
      </c>
      <c r="AY19" s="110" t="s">
        <v>835</v>
      </c>
      <c r="AZ19" s="110" t="s">
        <v>847</v>
      </c>
      <c r="BA19" s="111" t="s">
        <v>520</v>
      </c>
      <c r="BB19" s="112">
        <v>100</v>
      </c>
      <c r="BC19" s="113">
        <v>59</v>
      </c>
      <c r="BD19" s="113">
        <v>34</v>
      </c>
      <c r="BE19" s="29" t="s">
        <v>135</v>
      </c>
      <c r="BF19" s="36" t="s">
        <v>135</v>
      </c>
      <c r="BG19" s="113">
        <v>25</v>
      </c>
      <c r="BH19" s="113">
        <v>30</v>
      </c>
      <c r="BI19" s="29" t="s">
        <v>135</v>
      </c>
      <c r="BJ19" s="36" t="s">
        <v>135</v>
      </c>
      <c r="BK19" s="114">
        <v>23</v>
      </c>
      <c r="BL19" s="113">
        <v>30</v>
      </c>
      <c r="BM19" s="29" t="s">
        <v>135</v>
      </c>
      <c r="BN19" s="36" t="s">
        <v>135</v>
      </c>
      <c r="BO19" s="114">
        <v>23</v>
      </c>
      <c r="BP19" s="30" t="s">
        <v>247</v>
      </c>
      <c r="BQ19" s="29" t="s">
        <v>135</v>
      </c>
      <c r="BR19" s="29" t="s">
        <v>135</v>
      </c>
      <c r="BS19" s="30" t="s">
        <v>247</v>
      </c>
      <c r="BT19" s="163">
        <v>25.08</v>
      </c>
      <c r="BU19" s="115" t="s">
        <v>133</v>
      </c>
      <c r="BV19" s="115">
        <v>21</v>
      </c>
      <c r="BW19" s="115">
        <v>39</v>
      </c>
      <c r="BX19" s="145">
        <v>1</v>
      </c>
      <c r="BY19" s="117"/>
      <c r="BZ19" s="115" t="s">
        <v>133</v>
      </c>
      <c r="CA19" s="115" t="s">
        <v>133</v>
      </c>
      <c r="CB19" s="115" t="s">
        <v>824</v>
      </c>
      <c r="CC19" s="115" t="s">
        <v>825</v>
      </c>
      <c r="CD19" s="116">
        <v>0.44</v>
      </c>
      <c r="CE19" s="117" t="s">
        <v>826</v>
      </c>
      <c r="CF19" s="117" t="s">
        <v>827</v>
      </c>
      <c r="CG19" s="117">
        <v>24.73</v>
      </c>
      <c r="CH19" s="117" t="s">
        <v>247</v>
      </c>
      <c r="CI19" s="118" t="s">
        <v>4</v>
      </c>
      <c r="CJ19" s="118" t="s">
        <v>4</v>
      </c>
      <c r="CK19" s="118" t="s">
        <v>4</v>
      </c>
      <c r="CL19" s="118"/>
      <c r="CM19" s="118"/>
      <c r="CN19" s="119" t="s">
        <v>828</v>
      </c>
      <c r="CO19" s="120" t="s">
        <v>829</v>
      </c>
      <c r="CP19" s="120" t="s">
        <v>830</v>
      </c>
      <c r="CQ19" s="120" t="s">
        <v>14</v>
      </c>
      <c r="CR19" s="37" t="s">
        <v>14</v>
      </c>
      <c r="CS19" s="37" t="s">
        <v>247</v>
      </c>
      <c r="CT19" s="37" t="s">
        <v>247</v>
      </c>
      <c r="CU19" s="37" t="s">
        <v>264</v>
      </c>
      <c r="CV19" s="121" t="s">
        <v>14</v>
      </c>
      <c r="CW19" s="123" t="s">
        <v>9</v>
      </c>
      <c r="CX19" s="123" t="s">
        <v>4</v>
      </c>
      <c r="CY19" s="123" t="s">
        <v>9</v>
      </c>
      <c r="CZ19" s="122" t="s">
        <v>14</v>
      </c>
      <c r="DA19" s="118" t="s">
        <v>247</v>
      </c>
      <c r="DB19" s="118" t="s">
        <v>252</v>
      </c>
      <c r="DC19" s="124" t="s">
        <v>4</v>
      </c>
      <c r="DD19" s="125" t="s">
        <v>5</v>
      </c>
      <c r="DE19" s="126" t="s">
        <v>838</v>
      </c>
      <c r="DF19" s="126" t="s">
        <v>839</v>
      </c>
      <c r="DG19" s="127" t="s">
        <v>9</v>
      </c>
      <c r="DH19" s="128" t="s">
        <v>5</v>
      </c>
      <c r="DI19" s="107" t="s">
        <v>247</v>
      </c>
      <c r="DJ19" s="107" t="s">
        <v>429</v>
      </c>
      <c r="DK19" s="129">
        <v>0.12</v>
      </c>
      <c r="DL19" s="129" t="s">
        <v>135</v>
      </c>
      <c r="DM19" s="129"/>
      <c r="DN19" s="129">
        <v>0.08</v>
      </c>
      <c r="DO19" s="129" t="s">
        <v>247</v>
      </c>
      <c r="DP19" s="108" t="s">
        <v>6</v>
      </c>
      <c r="DQ19" s="169" t="s">
        <v>709</v>
      </c>
      <c r="DR19" s="108" t="s">
        <v>14</v>
      </c>
      <c r="DS19" s="131" t="s">
        <v>552</v>
      </c>
      <c r="DT19" s="132"/>
      <c r="DU19" s="132" t="s">
        <v>133</v>
      </c>
      <c r="DV19" s="134" t="s">
        <v>22</v>
      </c>
      <c r="DW19" s="135" t="s">
        <v>14</v>
      </c>
      <c r="DX19" s="133" t="s">
        <v>553</v>
      </c>
      <c r="DY19" s="136" t="s">
        <v>554</v>
      </c>
      <c r="DZ19" s="118" t="s">
        <v>133</v>
      </c>
      <c r="EA19" s="137" t="s">
        <v>5</v>
      </c>
      <c r="EB19" s="148" t="s">
        <v>9</v>
      </c>
      <c r="EC19" s="148" t="s">
        <v>9</v>
      </c>
      <c r="ED19" s="139">
        <v>-1</v>
      </c>
      <c r="EE19" s="140" t="s">
        <v>1799</v>
      </c>
      <c r="EF19" s="120" t="s">
        <v>14</v>
      </c>
      <c r="EG19" s="121" t="s">
        <v>14</v>
      </c>
      <c r="EH19" s="125" t="s">
        <v>5</v>
      </c>
      <c r="EI19" s="128" t="s">
        <v>5</v>
      </c>
      <c r="EJ19" s="108" t="s">
        <v>14</v>
      </c>
      <c r="EK19" s="135" t="s">
        <v>14</v>
      </c>
      <c r="EL19" s="141"/>
      <c r="EM19" s="141"/>
      <c r="EN19" s="141"/>
      <c r="EO19" s="141"/>
      <c r="EP19" s="141"/>
      <c r="EQ19" s="141"/>
      <c r="ER19" s="141"/>
      <c r="ES19" s="141"/>
      <c r="ET19" s="141"/>
      <c r="EU19" s="141"/>
    </row>
    <row r="20" spans="1:151" s="170" customFormat="1" x14ac:dyDescent="0.25">
      <c r="A20" s="318" t="s">
        <v>683</v>
      </c>
      <c r="B20" s="102" t="s">
        <v>683</v>
      </c>
      <c r="C20" s="105" t="s">
        <v>751</v>
      </c>
      <c r="D20" s="103"/>
      <c r="E20" s="104">
        <v>163</v>
      </c>
      <c r="F20" s="40" t="s">
        <v>326</v>
      </c>
      <c r="G20" s="40" t="s">
        <v>14</v>
      </c>
      <c r="H20" s="103" t="s">
        <v>685</v>
      </c>
      <c r="I20" s="103" t="s">
        <v>705</v>
      </c>
      <c r="J20" s="103" t="s">
        <v>706</v>
      </c>
      <c r="K20" s="106" t="s">
        <v>528</v>
      </c>
      <c r="L20" s="35" t="s">
        <v>684</v>
      </c>
      <c r="M20" s="107" t="s">
        <v>688</v>
      </c>
      <c r="N20" s="107"/>
      <c r="O20" s="107"/>
      <c r="P20" s="21" t="s">
        <v>689</v>
      </c>
      <c r="Q20" s="108" t="s">
        <v>693</v>
      </c>
      <c r="R20" s="131" t="s">
        <v>1645</v>
      </c>
      <c r="S20" s="108" t="s">
        <v>421</v>
      </c>
      <c r="T20" s="108" t="s">
        <v>701</v>
      </c>
      <c r="U20" s="108" t="s">
        <v>692</v>
      </c>
      <c r="V20" s="108" t="s">
        <v>697</v>
      </c>
      <c r="W20" s="108" t="s">
        <v>698</v>
      </c>
      <c r="X20" s="108" t="s">
        <v>694</v>
      </c>
      <c r="Y20" s="108" t="s">
        <v>695</v>
      </c>
      <c r="Z20" s="108" t="s">
        <v>696</v>
      </c>
      <c r="AA20" s="108" t="s">
        <v>699</v>
      </c>
      <c r="AB20" s="108" t="s">
        <v>135</v>
      </c>
      <c r="AC20" s="108" t="s">
        <v>135</v>
      </c>
      <c r="AD20" s="108" t="s">
        <v>135</v>
      </c>
      <c r="AE20" s="108" t="s">
        <v>135</v>
      </c>
      <c r="AF20" s="108" t="s">
        <v>135</v>
      </c>
      <c r="AG20" s="108" t="s">
        <v>135</v>
      </c>
      <c r="AH20" s="108" t="s">
        <v>135</v>
      </c>
      <c r="AI20" s="38" t="s">
        <v>135</v>
      </c>
      <c r="AJ20" s="38" t="s">
        <v>135</v>
      </c>
      <c r="AK20" s="38" t="s">
        <v>135</v>
      </c>
      <c r="AL20" s="38" t="s">
        <v>135</v>
      </c>
      <c r="AM20" s="38" t="s">
        <v>135</v>
      </c>
      <c r="AN20" s="38" t="s">
        <v>135</v>
      </c>
      <c r="AO20" s="38" t="s">
        <v>135</v>
      </c>
      <c r="AP20" s="38" t="s">
        <v>135</v>
      </c>
      <c r="AQ20" s="38" t="s">
        <v>135</v>
      </c>
      <c r="AR20" s="38" t="s">
        <v>135</v>
      </c>
      <c r="AS20" s="38" t="s">
        <v>135</v>
      </c>
      <c r="AT20" s="38" t="s">
        <v>135</v>
      </c>
      <c r="AU20" s="108" t="s">
        <v>700</v>
      </c>
      <c r="AV20" s="38" t="s">
        <v>247</v>
      </c>
      <c r="AW20" s="38" t="s">
        <v>247</v>
      </c>
      <c r="AX20" s="172" t="s">
        <v>247</v>
      </c>
      <c r="AY20" s="110" t="s">
        <v>1650</v>
      </c>
      <c r="AZ20" s="110" t="s">
        <v>702</v>
      </c>
      <c r="BA20" s="144" t="s">
        <v>4</v>
      </c>
      <c r="BB20" s="112" t="s">
        <v>247</v>
      </c>
      <c r="BC20" s="113">
        <v>163</v>
      </c>
      <c r="BD20" s="113">
        <v>88</v>
      </c>
      <c r="BE20" s="36" t="s">
        <v>135</v>
      </c>
      <c r="BF20" s="36"/>
      <c r="BG20" s="113">
        <v>75</v>
      </c>
      <c r="BH20" s="113">
        <v>57</v>
      </c>
      <c r="BI20" s="36" t="s">
        <v>135</v>
      </c>
      <c r="BJ20" s="36"/>
      <c r="BK20" s="114">
        <v>52</v>
      </c>
      <c r="BL20" s="113">
        <v>57</v>
      </c>
      <c r="BM20" s="36" t="s">
        <v>135</v>
      </c>
      <c r="BN20" s="36"/>
      <c r="BO20" s="114">
        <v>52</v>
      </c>
      <c r="BP20" s="112" t="s">
        <v>247</v>
      </c>
      <c r="BQ20" s="112" t="s">
        <v>247</v>
      </c>
      <c r="BR20" s="112" t="s">
        <v>247</v>
      </c>
      <c r="BS20" s="112" t="s">
        <v>247</v>
      </c>
      <c r="BT20" s="163">
        <v>26.84</v>
      </c>
      <c r="BU20" s="163">
        <v>6.04</v>
      </c>
      <c r="BV20" s="115">
        <v>18</v>
      </c>
      <c r="BW20" s="115">
        <v>42</v>
      </c>
      <c r="BX20" s="145">
        <v>1</v>
      </c>
      <c r="BY20" s="117"/>
      <c r="BZ20" s="115" t="s">
        <v>769</v>
      </c>
      <c r="CA20" s="115">
        <v>4.55</v>
      </c>
      <c r="CB20" s="115" t="s">
        <v>460</v>
      </c>
      <c r="CC20" s="115" t="s">
        <v>770</v>
      </c>
      <c r="CD20" s="145">
        <v>0.48</v>
      </c>
      <c r="CE20" s="117" t="s">
        <v>687</v>
      </c>
      <c r="CF20" s="117" t="s">
        <v>712</v>
      </c>
      <c r="CG20" s="117">
        <v>3.59</v>
      </c>
      <c r="CH20" s="117">
        <v>1.47</v>
      </c>
      <c r="CI20" s="118" t="s">
        <v>4</v>
      </c>
      <c r="CJ20" s="118" t="s">
        <v>4</v>
      </c>
      <c r="CK20" s="118" t="s">
        <v>4</v>
      </c>
      <c r="CL20" s="118"/>
      <c r="CM20" s="118"/>
      <c r="CN20" s="119" t="s">
        <v>691</v>
      </c>
      <c r="CO20" s="120" t="s">
        <v>690</v>
      </c>
      <c r="CP20" s="146" t="s">
        <v>686</v>
      </c>
      <c r="CQ20" s="120" t="s">
        <v>5</v>
      </c>
      <c r="CR20" s="37" t="s">
        <v>14</v>
      </c>
      <c r="CS20" s="37" t="s">
        <v>247</v>
      </c>
      <c r="CT20" s="37" t="s">
        <v>247</v>
      </c>
      <c r="CU20" s="37" t="s">
        <v>264</v>
      </c>
      <c r="CV20" s="121" t="s">
        <v>14</v>
      </c>
      <c r="CW20" s="123" t="s">
        <v>9</v>
      </c>
      <c r="CX20" s="123" t="s">
        <v>4</v>
      </c>
      <c r="CY20" s="123" t="s">
        <v>9</v>
      </c>
      <c r="CZ20" s="122" t="s">
        <v>14</v>
      </c>
      <c r="DA20" s="118" t="s">
        <v>247</v>
      </c>
      <c r="DB20" s="118" t="s">
        <v>252</v>
      </c>
      <c r="DC20" s="125" t="s">
        <v>4</v>
      </c>
      <c r="DD20" s="125" t="s">
        <v>5</v>
      </c>
      <c r="DE20" s="168" t="s">
        <v>703</v>
      </c>
      <c r="DF20" s="126" t="s">
        <v>288</v>
      </c>
      <c r="DG20" s="127" t="s">
        <v>9</v>
      </c>
      <c r="DH20" s="128" t="s">
        <v>14</v>
      </c>
      <c r="DI20" s="107" t="s">
        <v>247</v>
      </c>
      <c r="DJ20" s="107" t="s">
        <v>704</v>
      </c>
      <c r="DK20" s="169">
        <v>0.35</v>
      </c>
      <c r="DL20" s="129" t="s">
        <v>135</v>
      </c>
      <c r="DM20" s="129"/>
      <c r="DN20" s="169">
        <v>0.31</v>
      </c>
      <c r="DO20" s="169" t="s">
        <v>708</v>
      </c>
      <c r="DP20" s="108" t="s">
        <v>6</v>
      </c>
      <c r="DQ20" s="169" t="s">
        <v>709</v>
      </c>
      <c r="DR20" s="108" t="s">
        <v>14</v>
      </c>
      <c r="DS20" s="108" t="s">
        <v>710</v>
      </c>
      <c r="DT20" s="132"/>
      <c r="DU20" s="132" t="s">
        <v>133</v>
      </c>
      <c r="DV20" s="134" t="s">
        <v>20</v>
      </c>
      <c r="DW20" s="135" t="s">
        <v>14</v>
      </c>
      <c r="DX20" s="133" t="s">
        <v>711</v>
      </c>
      <c r="DY20" s="136" t="s">
        <v>133</v>
      </c>
      <c r="DZ20" s="118" t="s">
        <v>133</v>
      </c>
      <c r="EA20" s="137" t="s">
        <v>14</v>
      </c>
      <c r="EB20" s="148" t="s">
        <v>707</v>
      </c>
      <c r="EC20" s="138"/>
      <c r="ED20" s="140">
        <v>-1</v>
      </c>
      <c r="EE20" s="149" t="s">
        <v>1800</v>
      </c>
      <c r="EF20" s="120" t="s">
        <v>5</v>
      </c>
      <c r="EG20" s="121" t="s">
        <v>14</v>
      </c>
      <c r="EH20" s="125" t="s">
        <v>5</v>
      </c>
      <c r="EI20" s="128" t="s">
        <v>14</v>
      </c>
      <c r="EJ20" s="108" t="s">
        <v>14</v>
      </c>
      <c r="EK20" s="135" t="s">
        <v>14</v>
      </c>
      <c r="EL20" s="166"/>
      <c r="EM20" s="166"/>
      <c r="EN20" s="166"/>
      <c r="EO20" s="166"/>
      <c r="EP20" s="166"/>
      <c r="EQ20" s="166"/>
      <c r="ER20" s="166"/>
      <c r="ES20" s="166"/>
      <c r="ET20" s="166"/>
      <c r="EU20" s="166"/>
    </row>
    <row r="21" spans="1:151" s="170" customFormat="1" x14ac:dyDescent="0.25">
      <c r="A21" s="318" t="s">
        <v>1075</v>
      </c>
      <c r="B21" s="143" t="s">
        <v>1075</v>
      </c>
      <c r="C21" s="105" t="s">
        <v>1076</v>
      </c>
      <c r="D21" s="103"/>
      <c r="E21" s="104">
        <v>87</v>
      </c>
      <c r="F21" s="40" t="s">
        <v>326</v>
      </c>
      <c r="G21" s="40" t="s">
        <v>14</v>
      </c>
      <c r="H21" s="105" t="s">
        <v>1044</v>
      </c>
      <c r="I21" s="105" t="s">
        <v>1097</v>
      </c>
      <c r="J21" s="105" t="s">
        <v>1077</v>
      </c>
      <c r="K21" s="41" t="s">
        <v>261</v>
      </c>
      <c r="L21" s="39" t="s">
        <v>1080</v>
      </c>
      <c r="M21" s="107" t="s">
        <v>1081</v>
      </c>
      <c r="N21" s="107"/>
      <c r="O21" s="107"/>
      <c r="P21" s="21" t="s">
        <v>247</v>
      </c>
      <c r="Q21" s="108" t="s">
        <v>1088</v>
      </c>
      <c r="R21" s="131" t="s">
        <v>1645</v>
      </c>
      <c r="S21" s="108" t="s">
        <v>421</v>
      </c>
      <c r="T21" s="108" t="s">
        <v>1086</v>
      </c>
      <c r="U21" s="108" t="s">
        <v>1087</v>
      </c>
      <c r="V21" s="108" t="s">
        <v>1092</v>
      </c>
      <c r="W21" s="108" t="s">
        <v>1090</v>
      </c>
      <c r="X21" s="108" t="s">
        <v>365</v>
      </c>
      <c r="Y21" s="108" t="s">
        <v>1085</v>
      </c>
      <c r="Z21" s="108" t="s">
        <v>619</v>
      </c>
      <c r="AA21" s="108" t="s">
        <v>1091</v>
      </c>
      <c r="AB21" s="108" t="s">
        <v>1093</v>
      </c>
      <c r="AC21" s="108" t="s">
        <v>869</v>
      </c>
      <c r="AD21" s="108" t="s">
        <v>1092</v>
      </c>
      <c r="AE21" s="108" t="s">
        <v>1086</v>
      </c>
      <c r="AF21" s="108" t="s">
        <v>1095</v>
      </c>
      <c r="AG21" s="108" t="s">
        <v>1085</v>
      </c>
      <c r="AH21" s="108" t="s">
        <v>619</v>
      </c>
      <c r="AI21" s="38" t="s">
        <v>1094</v>
      </c>
      <c r="AJ21" s="108"/>
      <c r="AK21" s="108"/>
      <c r="AL21" s="108"/>
      <c r="AM21" s="108"/>
      <c r="AN21" s="108"/>
      <c r="AO21" s="108"/>
      <c r="AP21" s="108"/>
      <c r="AQ21" s="108"/>
      <c r="AR21" s="108"/>
      <c r="AS21" s="108"/>
      <c r="AT21" s="108"/>
      <c r="AU21" s="108" t="s">
        <v>1096</v>
      </c>
      <c r="AV21" s="33" t="s">
        <v>247</v>
      </c>
      <c r="AW21" s="33" t="s">
        <v>247</v>
      </c>
      <c r="AX21" s="109" t="s">
        <v>247</v>
      </c>
      <c r="AY21" s="110" t="s">
        <v>1676</v>
      </c>
      <c r="AZ21" s="110" t="s">
        <v>247</v>
      </c>
      <c r="BA21" s="111" t="s">
        <v>14</v>
      </c>
      <c r="BB21" s="112" t="s">
        <v>247</v>
      </c>
      <c r="BC21" s="113">
        <v>112</v>
      </c>
      <c r="BD21" s="113">
        <v>31</v>
      </c>
      <c r="BE21" s="36">
        <v>48</v>
      </c>
      <c r="BF21" s="36"/>
      <c r="BG21" s="113">
        <v>33</v>
      </c>
      <c r="BH21" s="113">
        <v>23</v>
      </c>
      <c r="BI21" s="36">
        <v>34</v>
      </c>
      <c r="BJ21" s="36"/>
      <c r="BK21" s="113">
        <v>30</v>
      </c>
      <c r="BL21" s="113">
        <v>23</v>
      </c>
      <c r="BM21" s="36">
        <v>34</v>
      </c>
      <c r="BN21" s="36"/>
      <c r="BO21" s="113">
        <v>30</v>
      </c>
      <c r="BP21" s="112" t="s">
        <v>247</v>
      </c>
      <c r="BQ21" s="112" t="s">
        <v>247</v>
      </c>
      <c r="BR21" s="112" t="s">
        <v>247</v>
      </c>
      <c r="BS21" s="112" t="s">
        <v>247</v>
      </c>
      <c r="BT21" s="115" t="s">
        <v>133</v>
      </c>
      <c r="BU21" s="115" t="s">
        <v>133</v>
      </c>
      <c r="BV21" s="115" t="s">
        <v>133</v>
      </c>
      <c r="BW21" s="115" t="s">
        <v>133</v>
      </c>
      <c r="BX21" s="145">
        <v>1</v>
      </c>
      <c r="BY21" s="117"/>
      <c r="BZ21" s="115" t="s">
        <v>1078</v>
      </c>
      <c r="CA21" s="115" t="s">
        <v>1079</v>
      </c>
      <c r="CB21" s="115" t="s">
        <v>247</v>
      </c>
      <c r="CC21" s="115" t="s">
        <v>247</v>
      </c>
      <c r="CD21" s="116">
        <v>0.56000000000000005</v>
      </c>
      <c r="CE21" s="117" t="s">
        <v>1044</v>
      </c>
      <c r="CF21" s="117" t="s">
        <v>1098</v>
      </c>
      <c r="CG21" s="315">
        <v>3.5865517241379306</v>
      </c>
      <c r="CH21" s="315">
        <v>2.6957155159358237</v>
      </c>
      <c r="CI21" s="118" t="s">
        <v>4</v>
      </c>
      <c r="CJ21" s="118" t="s">
        <v>4</v>
      </c>
      <c r="CK21" s="118" t="s">
        <v>4</v>
      </c>
      <c r="CL21" s="118"/>
      <c r="CM21" s="118"/>
      <c r="CN21" s="153" t="s">
        <v>262</v>
      </c>
      <c r="CO21" s="146" t="s">
        <v>247</v>
      </c>
      <c r="CP21" s="146" t="s">
        <v>263</v>
      </c>
      <c r="CQ21" s="147" t="s">
        <v>14</v>
      </c>
      <c r="CR21" s="37" t="s">
        <v>14</v>
      </c>
      <c r="CS21" s="37" t="s">
        <v>247</v>
      </c>
      <c r="CT21" s="37" t="s">
        <v>247</v>
      </c>
      <c r="CU21" s="37" t="s">
        <v>264</v>
      </c>
      <c r="CV21" s="121" t="s">
        <v>14</v>
      </c>
      <c r="CW21" s="123" t="s">
        <v>9</v>
      </c>
      <c r="CX21" s="123" t="s">
        <v>4</v>
      </c>
      <c r="CY21" s="123" t="s">
        <v>9</v>
      </c>
      <c r="CZ21" s="122" t="s">
        <v>14</v>
      </c>
      <c r="DA21" s="118" t="s">
        <v>247</v>
      </c>
      <c r="DB21" s="118" t="s">
        <v>252</v>
      </c>
      <c r="DC21" s="125" t="s">
        <v>4</v>
      </c>
      <c r="DD21" s="125" t="s">
        <v>5</v>
      </c>
      <c r="DE21" s="168" t="s">
        <v>1084</v>
      </c>
      <c r="DF21" s="126" t="s">
        <v>919</v>
      </c>
      <c r="DG21" s="127" t="s">
        <v>9</v>
      </c>
      <c r="DH21" s="128" t="s">
        <v>5</v>
      </c>
      <c r="DI21" s="107" t="s">
        <v>247</v>
      </c>
      <c r="DJ21" s="107" t="s">
        <v>429</v>
      </c>
      <c r="DK21" s="169">
        <v>0.26</v>
      </c>
      <c r="DL21" s="129">
        <v>0.28999999999999998</v>
      </c>
      <c r="DM21" s="129"/>
      <c r="DN21" s="169">
        <v>0.1</v>
      </c>
      <c r="DO21" s="169" t="s">
        <v>1082</v>
      </c>
      <c r="DP21" s="108" t="s">
        <v>6</v>
      </c>
      <c r="DQ21" s="169" t="s">
        <v>709</v>
      </c>
      <c r="DR21" s="108" t="s">
        <v>14</v>
      </c>
      <c r="DS21" s="108" t="s">
        <v>1083</v>
      </c>
      <c r="DT21" s="132"/>
      <c r="DU21" s="132" t="s">
        <v>133</v>
      </c>
      <c r="DV21" s="134" t="s">
        <v>22</v>
      </c>
      <c r="DW21" s="135" t="s">
        <v>14</v>
      </c>
      <c r="DX21" s="133" t="s">
        <v>553</v>
      </c>
      <c r="DY21" s="136" t="s">
        <v>1099</v>
      </c>
      <c r="DZ21" s="136" t="s">
        <v>133</v>
      </c>
      <c r="EA21" s="137" t="s">
        <v>5</v>
      </c>
      <c r="EB21" s="148" t="s">
        <v>9</v>
      </c>
      <c r="EC21" s="148" t="s">
        <v>9</v>
      </c>
      <c r="ED21" s="140">
        <v>-1</v>
      </c>
      <c r="EE21" s="149" t="s">
        <v>1802</v>
      </c>
      <c r="EF21" s="147" t="s">
        <v>14</v>
      </c>
      <c r="EG21" s="121" t="s">
        <v>14</v>
      </c>
      <c r="EH21" s="125" t="s">
        <v>5</v>
      </c>
      <c r="EI21" s="128" t="s">
        <v>5</v>
      </c>
      <c r="EJ21" s="108" t="s">
        <v>14</v>
      </c>
      <c r="EK21" s="135" t="s">
        <v>14</v>
      </c>
      <c r="EL21" s="166"/>
      <c r="EM21" s="166"/>
      <c r="EN21" s="166"/>
      <c r="EO21" s="166"/>
      <c r="EP21" s="166"/>
      <c r="EQ21" s="166"/>
      <c r="ER21" s="166"/>
      <c r="ES21" s="166"/>
      <c r="ET21" s="166"/>
      <c r="EU21" s="166"/>
    </row>
    <row r="22" spans="1:151" s="151" customFormat="1" ht="15" customHeight="1" x14ac:dyDescent="0.25">
      <c r="A22" s="102" t="s">
        <v>401</v>
      </c>
      <c r="B22" s="102" t="s">
        <v>401</v>
      </c>
      <c r="C22" s="103" t="s">
        <v>402</v>
      </c>
      <c r="D22" s="162" t="s">
        <v>405</v>
      </c>
      <c r="E22" s="104">
        <v>449</v>
      </c>
      <c r="F22" s="40" t="s">
        <v>326</v>
      </c>
      <c r="G22" s="40" t="s">
        <v>394</v>
      </c>
      <c r="H22" s="105" t="s">
        <v>411</v>
      </c>
      <c r="I22" s="103" t="s">
        <v>390</v>
      </c>
      <c r="J22" s="103" t="s">
        <v>407</v>
      </c>
      <c r="K22" s="106" t="s">
        <v>408</v>
      </c>
      <c r="L22" s="44" t="s">
        <v>410</v>
      </c>
      <c r="M22" s="107" t="s">
        <v>426</v>
      </c>
      <c r="N22" s="107" t="s">
        <v>247</v>
      </c>
      <c r="O22" s="107" t="s">
        <v>247</v>
      </c>
      <c r="P22" s="21" t="s">
        <v>427</v>
      </c>
      <c r="Q22" s="108" t="s">
        <v>427</v>
      </c>
      <c r="R22" s="108" t="s">
        <v>1644</v>
      </c>
      <c r="S22" s="108" t="s">
        <v>421</v>
      </c>
      <c r="T22" s="108" t="s">
        <v>1670</v>
      </c>
      <c r="U22" s="108" t="s">
        <v>416</v>
      </c>
      <c r="V22" s="108" t="s">
        <v>1671</v>
      </c>
      <c r="W22" s="108" t="s">
        <v>422</v>
      </c>
      <c r="X22" s="108" t="s">
        <v>481</v>
      </c>
      <c r="Y22" s="108" t="s">
        <v>418</v>
      </c>
      <c r="Z22" s="108" t="s">
        <v>417</v>
      </c>
      <c r="AA22" s="108" t="s">
        <v>428</v>
      </c>
      <c r="AB22" s="108" t="s">
        <v>135</v>
      </c>
      <c r="AC22" s="108" t="s">
        <v>135</v>
      </c>
      <c r="AD22" s="108" t="s">
        <v>135</v>
      </c>
      <c r="AE22" s="108" t="s">
        <v>135</v>
      </c>
      <c r="AF22" s="108" t="s">
        <v>135</v>
      </c>
      <c r="AG22" s="108" t="s">
        <v>135</v>
      </c>
      <c r="AH22" s="108" t="s">
        <v>135</v>
      </c>
      <c r="AI22" s="38" t="s">
        <v>135</v>
      </c>
      <c r="AJ22" s="38" t="s">
        <v>135</v>
      </c>
      <c r="AK22" s="38" t="s">
        <v>135</v>
      </c>
      <c r="AL22" s="38" t="s">
        <v>135</v>
      </c>
      <c r="AM22" s="38" t="s">
        <v>135</v>
      </c>
      <c r="AN22" s="38" t="s">
        <v>135</v>
      </c>
      <c r="AO22" s="38" t="s">
        <v>135</v>
      </c>
      <c r="AP22" s="38" t="s">
        <v>135</v>
      </c>
      <c r="AQ22" s="38" t="s">
        <v>135</v>
      </c>
      <c r="AR22" s="38" t="s">
        <v>135</v>
      </c>
      <c r="AS22" s="38" t="s">
        <v>135</v>
      </c>
      <c r="AT22" s="38" t="s">
        <v>135</v>
      </c>
      <c r="AU22" s="108" t="s">
        <v>419</v>
      </c>
      <c r="AV22" s="33" t="s">
        <v>420</v>
      </c>
      <c r="AW22" s="33" t="s">
        <v>247</v>
      </c>
      <c r="AX22" s="109" t="s">
        <v>247</v>
      </c>
      <c r="AY22" s="110" t="s">
        <v>1646</v>
      </c>
      <c r="AZ22" s="110" t="s">
        <v>423</v>
      </c>
      <c r="BA22" s="144" t="s">
        <v>4</v>
      </c>
      <c r="BB22" s="112">
        <v>452</v>
      </c>
      <c r="BC22" s="113">
        <v>449</v>
      </c>
      <c r="BD22" s="113">
        <v>220</v>
      </c>
      <c r="BE22" s="36" t="s">
        <v>135</v>
      </c>
      <c r="BF22" s="36" t="s">
        <v>135</v>
      </c>
      <c r="BG22" s="36">
        <v>229</v>
      </c>
      <c r="BH22" s="113">
        <v>170</v>
      </c>
      <c r="BI22" s="36" t="s">
        <v>135</v>
      </c>
      <c r="BJ22" s="36" t="s">
        <v>135</v>
      </c>
      <c r="BK22" s="114">
        <v>184</v>
      </c>
      <c r="BL22" s="55">
        <v>156</v>
      </c>
      <c r="BM22" s="36" t="s">
        <v>135</v>
      </c>
      <c r="BN22" s="36" t="s">
        <v>135</v>
      </c>
      <c r="BO22" s="55">
        <v>162</v>
      </c>
      <c r="BP22" s="30">
        <v>165</v>
      </c>
      <c r="BQ22" s="29" t="s">
        <v>135</v>
      </c>
      <c r="BR22" s="29" t="s">
        <v>135</v>
      </c>
      <c r="BS22" s="30">
        <v>181</v>
      </c>
      <c r="BT22" s="163">
        <v>25.85</v>
      </c>
      <c r="BU22" s="163">
        <v>5.54</v>
      </c>
      <c r="BV22" s="115" t="s">
        <v>247</v>
      </c>
      <c r="BW22" s="115" t="s">
        <v>247</v>
      </c>
      <c r="BX22" s="145">
        <v>1</v>
      </c>
      <c r="BY22" s="117"/>
      <c r="BZ22" s="163" t="s">
        <v>247</v>
      </c>
      <c r="CA22" s="163" t="s">
        <v>247</v>
      </c>
      <c r="CB22" s="115" t="s">
        <v>247</v>
      </c>
      <c r="CC22" s="115" t="s">
        <v>247</v>
      </c>
      <c r="CD22" s="145">
        <v>0.48</v>
      </c>
      <c r="CE22" s="117" t="s">
        <v>424</v>
      </c>
      <c r="CF22" s="115" t="s">
        <v>425</v>
      </c>
      <c r="CG22" s="156" t="s">
        <v>247</v>
      </c>
      <c r="CH22" s="156" t="s">
        <v>247</v>
      </c>
      <c r="CI22" s="118" t="s">
        <v>4</v>
      </c>
      <c r="CJ22" s="118" t="s">
        <v>4</v>
      </c>
      <c r="CK22" s="118" t="s">
        <v>4</v>
      </c>
      <c r="CL22" s="118"/>
      <c r="CM22" s="118"/>
      <c r="CN22" s="119" t="s">
        <v>412</v>
      </c>
      <c r="CO22" s="120" t="s">
        <v>413</v>
      </c>
      <c r="CP22" s="120" t="s">
        <v>248</v>
      </c>
      <c r="CQ22" s="120" t="s">
        <v>5</v>
      </c>
      <c r="CR22" s="32" t="s">
        <v>9</v>
      </c>
      <c r="CS22" s="37" t="s">
        <v>247</v>
      </c>
      <c r="CT22" s="37" t="s">
        <v>414</v>
      </c>
      <c r="CU22" s="32" t="s">
        <v>415</v>
      </c>
      <c r="CV22" s="121" t="s">
        <v>10</v>
      </c>
      <c r="CW22" s="123" t="s">
        <v>9</v>
      </c>
      <c r="CX22" s="123" t="s">
        <v>4</v>
      </c>
      <c r="CY22" s="123" t="s">
        <v>9</v>
      </c>
      <c r="CZ22" s="122" t="s">
        <v>14</v>
      </c>
      <c r="DA22" s="118" t="s">
        <v>247</v>
      </c>
      <c r="DB22" s="118" t="s">
        <v>252</v>
      </c>
      <c r="DC22" s="124" t="s">
        <v>4</v>
      </c>
      <c r="DD22" s="125" t="s">
        <v>5</v>
      </c>
      <c r="DE22" s="126" t="s">
        <v>409</v>
      </c>
      <c r="DF22" s="126" t="s">
        <v>288</v>
      </c>
      <c r="DG22" s="127" t="s">
        <v>9</v>
      </c>
      <c r="DH22" s="128" t="s">
        <v>5</v>
      </c>
      <c r="DI22" s="107" t="s">
        <v>247</v>
      </c>
      <c r="DJ22" s="107" t="s">
        <v>429</v>
      </c>
      <c r="DK22" s="129">
        <v>0.28999999999999998</v>
      </c>
      <c r="DL22" s="129" t="s">
        <v>135</v>
      </c>
      <c r="DM22" s="129" t="s">
        <v>135</v>
      </c>
      <c r="DN22" s="129">
        <v>0.28999999999999998</v>
      </c>
      <c r="DO22" s="129" t="s">
        <v>430</v>
      </c>
      <c r="DP22" s="131" t="s">
        <v>6</v>
      </c>
      <c r="DQ22" s="129" t="s">
        <v>4</v>
      </c>
      <c r="DR22" s="108" t="s">
        <v>14</v>
      </c>
      <c r="DS22" s="131" t="s">
        <v>431</v>
      </c>
      <c r="DT22" s="132" t="s">
        <v>4</v>
      </c>
      <c r="DU22" s="133" t="s">
        <v>406</v>
      </c>
      <c r="DV22" s="121" t="s">
        <v>7</v>
      </c>
      <c r="DW22" s="164" t="s">
        <v>5</v>
      </c>
      <c r="DX22" s="165" t="s">
        <v>432</v>
      </c>
      <c r="DY22" s="136" t="s">
        <v>433</v>
      </c>
      <c r="DZ22" s="118" t="s">
        <v>133</v>
      </c>
      <c r="EA22" s="137" t="s">
        <v>5</v>
      </c>
      <c r="EB22" s="148" t="s">
        <v>439</v>
      </c>
      <c r="EC22" s="148" t="s">
        <v>9</v>
      </c>
      <c r="ED22" s="149">
        <v>0</v>
      </c>
      <c r="EE22" s="149" t="s">
        <v>459</v>
      </c>
      <c r="EF22" s="120" t="s">
        <v>5</v>
      </c>
      <c r="EG22" s="121" t="s">
        <v>10</v>
      </c>
      <c r="EH22" s="125" t="s">
        <v>5</v>
      </c>
      <c r="EI22" s="128" t="s">
        <v>5</v>
      </c>
      <c r="EJ22" s="108" t="s">
        <v>14</v>
      </c>
      <c r="EK22" s="164" t="s">
        <v>5</v>
      </c>
      <c r="EL22" s="150"/>
      <c r="EM22" s="150"/>
      <c r="EN22" s="150"/>
      <c r="EO22" s="150"/>
      <c r="EP22" s="150"/>
      <c r="EQ22" s="150"/>
      <c r="ER22" s="150"/>
      <c r="ES22" s="150"/>
      <c r="ET22" s="150"/>
      <c r="EU22" s="150"/>
    </row>
    <row r="23" spans="1:151" s="170" customFormat="1" x14ac:dyDescent="0.25">
      <c r="A23" s="318" t="s">
        <v>930</v>
      </c>
      <c r="B23" s="143" t="s">
        <v>930</v>
      </c>
      <c r="C23" s="105" t="s">
        <v>933</v>
      </c>
      <c r="D23" s="103"/>
      <c r="E23" s="104">
        <v>117</v>
      </c>
      <c r="F23" s="40" t="s">
        <v>326</v>
      </c>
      <c r="G23" s="40" t="s">
        <v>14</v>
      </c>
      <c r="H23" s="105" t="s">
        <v>931</v>
      </c>
      <c r="I23" s="105" t="s">
        <v>923</v>
      </c>
      <c r="J23" s="105" t="s">
        <v>932</v>
      </c>
      <c r="K23" s="106" t="s">
        <v>261</v>
      </c>
      <c r="L23" s="39" t="s">
        <v>946</v>
      </c>
      <c r="M23" s="107" t="s">
        <v>942</v>
      </c>
      <c r="N23" s="107"/>
      <c r="O23" s="107"/>
      <c r="P23" s="21" t="s">
        <v>133</v>
      </c>
      <c r="Q23" s="108" t="s">
        <v>935</v>
      </c>
      <c r="R23" s="108" t="s">
        <v>1644</v>
      </c>
      <c r="S23" s="108" t="s">
        <v>421</v>
      </c>
      <c r="T23" s="108" t="s">
        <v>938</v>
      </c>
      <c r="U23" s="108" t="s">
        <v>345</v>
      </c>
      <c r="V23" s="171" t="s">
        <v>939</v>
      </c>
      <c r="W23" s="108" t="s">
        <v>937</v>
      </c>
      <c r="X23" s="108" t="s">
        <v>945</v>
      </c>
      <c r="Y23" s="108" t="s">
        <v>936</v>
      </c>
      <c r="Z23" s="108" t="s">
        <v>1735</v>
      </c>
      <c r="AA23" s="108" t="s">
        <v>247</v>
      </c>
      <c r="AB23" s="108" t="s">
        <v>135</v>
      </c>
      <c r="AC23" s="108" t="s">
        <v>135</v>
      </c>
      <c r="AD23" s="108" t="s">
        <v>135</v>
      </c>
      <c r="AE23" s="108" t="s">
        <v>135</v>
      </c>
      <c r="AF23" s="108" t="s">
        <v>135</v>
      </c>
      <c r="AG23" s="108" t="s">
        <v>135</v>
      </c>
      <c r="AH23" s="108" t="s">
        <v>135</v>
      </c>
      <c r="AI23" s="38" t="s">
        <v>247</v>
      </c>
      <c r="AJ23" s="108"/>
      <c r="AK23" s="108"/>
      <c r="AL23" s="108"/>
      <c r="AM23" s="108"/>
      <c r="AN23" s="108"/>
      <c r="AO23" s="108"/>
      <c r="AP23" s="108"/>
      <c r="AQ23" s="108"/>
      <c r="AR23" s="108"/>
      <c r="AS23" s="108"/>
      <c r="AT23" s="108"/>
      <c r="AU23" s="108" t="s">
        <v>837</v>
      </c>
      <c r="AV23" s="33" t="s">
        <v>247</v>
      </c>
      <c r="AW23" s="33" t="s">
        <v>247</v>
      </c>
      <c r="AX23" s="109" t="s">
        <v>247</v>
      </c>
      <c r="AY23" s="110" t="s">
        <v>934</v>
      </c>
      <c r="AZ23" s="110" t="s">
        <v>247</v>
      </c>
      <c r="BA23" s="111" t="s">
        <v>4</v>
      </c>
      <c r="BB23" s="112">
        <v>1215</v>
      </c>
      <c r="BC23" s="113">
        <v>122</v>
      </c>
      <c r="BD23" s="113">
        <v>60</v>
      </c>
      <c r="BE23" s="29" t="s">
        <v>135</v>
      </c>
      <c r="BF23" s="36"/>
      <c r="BG23" s="113">
        <v>57</v>
      </c>
      <c r="BH23" s="113">
        <v>60</v>
      </c>
      <c r="BI23" s="114" t="s">
        <v>135</v>
      </c>
      <c r="BJ23" s="36"/>
      <c r="BK23" s="113">
        <v>57</v>
      </c>
      <c r="BL23" s="113">
        <v>60</v>
      </c>
      <c r="BM23" s="36" t="s">
        <v>135</v>
      </c>
      <c r="BN23" s="36"/>
      <c r="BO23" s="113">
        <v>57</v>
      </c>
      <c r="BP23" s="112" t="s">
        <v>247</v>
      </c>
      <c r="BQ23" s="112" t="s">
        <v>247</v>
      </c>
      <c r="BR23" s="112" t="s">
        <v>247</v>
      </c>
      <c r="BS23" s="112" t="s">
        <v>247</v>
      </c>
      <c r="BT23" s="115">
        <v>31</v>
      </c>
      <c r="BU23" s="115" t="s">
        <v>133</v>
      </c>
      <c r="BV23" s="115">
        <v>17</v>
      </c>
      <c r="BW23" s="115">
        <v>41</v>
      </c>
      <c r="BX23" s="145">
        <v>1</v>
      </c>
      <c r="BY23" s="117"/>
      <c r="BZ23" s="115" t="s">
        <v>133</v>
      </c>
      <c r="CA23" s="115" t="s">
        <v>133</v>
      </c>
      <c r="CB23" s="115" t="s">
        <v>133</v>
      </c>
      <c r="CC23" s="115" t="s">
        <v>133</v>
      </c>
      <c r="CD23" s="116" t="s">
        <v>133</v>
      </c>
      <c r="CE23" s="117" t="s">
        <v>941</v>
      </c>
      <c r="CF23" s="117" t="s">
        <v>947</v>
      </c>
      <c r="CG23" s="117">
        <v>8.67</v>
      </c>
      <c r="CH23" s="117">
        <v>1.64</v>
      </c>
      <c r="CI23" s="118" t="s">
        <v>4</v>
      </c>
      <c r="CJ23" s="118" t="s">
        <v>4</v>
      </c>
      <c r="CK23" s="118" t="s">
        <v>4</v>
      </c>
      <c r="CL23" s="118"/>
      <c r="CM23" s="118"/>
      <c r="CN23" s="153" t="s">
        <v>262</v>
      </c>
      <c r="CO23" s="146" t="s">
        <v>247</v>
      </c>
      <c r="CP23" s="146" t="s">
        <v>263</v>
      </c>
      <c r="CQ23" s="147" t="s">
        <v>14</v>
      </c>
      <c r="CR23" s="37" t="s">
        <v>14</v>
      </c>
      <c r="CS23" s="37" t="s">
        <v>247</v>
      </c>
      <c r="CT23" s="37" t="s">
        <v>943</v>
      </c>
      <c r="CU23" s="37" t="s">
        <v>944</v>
      </c>
      <c r="CV23" s="312" t="s">
        <v>14</v>
      </c>
      <c r="CW23" s="123" t="s">
        <v>9</v>
      </c>
      <c r="CX23" s="123" t="s">
        <v>4</v>
      </c>
      <c r="CY23" s="123" t="s">
        <v>9</v>
      </c>
      <c r="CZ23" s="122" t="s">
        <v>14</v>
      </c>
      <c r="DA23" s="118" t="s">
        <v>247</v>
      </c>
      <c r="DB23" s="118" t="s">
        <v>252</v>
      </c>
      <c r="DC23" s="125" t="s">
        <v>4</v>
      </c>
      <c r="DD23" s="125" t="s">
        <v>5</v>
      </c>
      <c r="DE23" s="168" t="s">
        <v>940</v>
      </c>
      <c r="DF23" s="126" t="s">
        <v>919</v>
      </c>
      <c r="DG23" s="127" t="s">
        <v>9</v>
      </c>
      <c r="DH23" s="128" t="s">
        <v>5</v>
      </c>
      <c r="DI23" s="107" t="s">
        <v>247</v>
      </c>
      <c r="DJ23" s="107" t="s">
        <v>429</v>
      </c>
      <c r="DK23" s="169" t="s">
        <v>133</v>
      </c>
      <c r="DL23" s="169" t="s">
        <v>133</v>
      </c>
      <c r="DM23" s="129"/>
      <c r="DN23" s="169"/>
      <c r="DO23" s="169" t="s">
        <v>133</v>
      </c>
      <c r="DP23" s="108" t="s">
        <v>6</v>
      </c>
      <c r="DQ23" s="169" t="s">
        <v>709</v>
      </c>
      <c r="DR23" s="108" t="s">
        <v>14</v>
      </c>
      <c r="DS23" s="108" t="s">
        <v>948</v>
      </c>
      <c r="DT23" s="132"/>
      <c r="DU23" s="132" t="s">
        <v>133</v>
      </c>
      <c r="DV23" s="134" t="s">
        <v>20</v>
      </c>
      <c r="DW23" s="135" t="s">
        <v>14</v>
      </c>
      <c r="DX23" s="133" t="s">
        <v>553</v>
      </c>
      <c r="DY23" s="136" t="s">
        <v>949</v>
      </c>
      <c r="DZ23" s="118" t="s">
        <v>133</v>
      </c>
      <c r="EA23" s="137" t="s">
        <v>5</v>
      </c>
      <c r="EB23" s="148" t="s">
        <v>9</v>
      </c>
      <c r="EC23" s="148" t="s">
        <v>9</v>
      </c>
      <c r="ED23" s="140">
        <v>-1</v>
      </c>
      <c r="EE23" s="149" t="s">
        <v>1803</v>
      </c>
      <c r="EF23" s="147" t="s">
        <v>14</v>
      </c>
      <c r="EG23" s="312" t="s">
        <v>14</v>
      </c>
      <c r="EH23" s="125" t="s">
        <v>5</v>
      </c>
      <c r="EI23" s="128" t="s">
        <v>5</v>
      </c>
      <c r="EJ23" s="108" t="s">
        <v>14</v>
      </c>
      <c r="EK23" s="135" t="s">
        <v>14</v>
      </c>
      <c r="EL23" s="166"/>
      <c r="EM23" s="166"/>
      <c r="EN23" s="166"/>
      <c r="EO23" s="166"/>
      <c r="EP23" s="166"/>
      <c r="EQ23" s="166"/>
      <c r="ER23" s="166"/>
      <c r="ES23" s="166"/>
      <c r="ET23" s="166"/>
      <c r="EU23" s="166"/>
    </row>
    <row r="24" spans="1:151" s="170" customFormat="1" x14ac:dyDescent="0.25">
      <c r="A24" s="318" t="s">
        <v>983</v>
      </c>
      <c r="B24" s="143" t="s">
        <v>983</v>
      </c>
      <c r="C24" s="105" t="s">
        <v>984</v>
      </c>
      <c r="D24" s="103"/>
      <c r="E24" s="104">
        <v>91</v>
      </c>
      <c r="F24" s="40" t="s">
        <v>326</v>
      </c>
      <c r="G24" s="40" t="s">
        <v>14</v>
      </c>
      <c r="H24" s="105" t="s">
        <v>985</v>
      </c>
      <c r="I24" s="105" t="s">
        <v>994</v>
      </c>
      <c r="J24" s="105" t="s">
        <v>995</v>
      </c>
      <c r="K24" s="41" t="s">
        <v>993</v>
      </c>
      <c r="L24" s="39" t="s">
        <v>986</v>
      </c>
      <c r="M24" s="107" t="s">
        <v>987</v>
      </c>
      <c r="N24" s="107"/>
      <c r="O24" s="107"/>
      <c r="P24" s="21" t="s">
        <v>247</v>
      </c>
      <c r="Q24" s="108" t="s">
        <v>594</v>
      </c>
      <c r="R24" s="108" t="s">
        <v>1644</v>
      </c>
      <c r="S24" s="108" t="s">
        <v>421</v>
      </c>
      <c r="T24" s="108" t="s">
        <v>1668</v>
      </c>
      <c r="U24" s="108" t="s">
        <v>345</v>
      </c>
      <c r="V24" s="108" t="s">
        <v>992</v>
      </c>
      <c r="W24" s="108" t="s">
        <v>991</v>
      </c>
      <c r="X24" s="108" t="s">
        <v>990</v>
      </c>
      <c r="Y24" s="108" t="s">
        <v>247</v>
      </c>
      <c r="Z24" s="108" t="s">
        <v>1669</v>
      </c>
      <c r="AA24" s="108" t="s">
        <v>247</v>
      </c>
      <c r="AB24" s="108" t="s">
        <v>135</v>
      </c>
      <c r="AC24" s="108" t="s">
        <v>135</v>
      </c>
      <c r="AD24" s="108" t="s">
        <v>135</v>
      </c>
      <c r="AE24" s="108" t="s">
        <v>135</v>
      </c>
      <c r="AF24" s="108" t="s">
        <v>135</v>
      </c>
      <c r="AG24" s="108" t="s">
        <v>135</v>
      </c>
      <c r="AH24" s="108" t="s">
        <v>135</v>
      </c>
      <c r="AI24" s="38" t="s">
        <v>247</v>
      </c>
      <c r="AJ24" s="108"/>
      <c r="AK24" s="108"/>
      <c r="AL24" s="108"/>
      <c r="AM24" s="108"/>
      <c r="AN24" s="108"/>
      <c r="AO24" s="108"/>
      <c r="AP24" s="108"/>
      <c r="AQ24" s="108"/>
      <c r="AR24" s="108"/>
      <c r="AS24" s="108"/>
      <c r="AT24" s="108"/>
      <c r="AU24" s="108" t="s">
        <v>140</v>
      </c>
      <c r="AV24" s="33" t="s">
        <v>247</v>
      </c>
      <c r="AW24" s="33" t="s">
        <v>247</v>
      </c>
      <c r="AX24" s="109" t="s">
        <v>247</v>
      </c>
      <c r="AY24" s="110" t="s">
        <v>989</v>
      </c>
      <c r="AZ24" s="110" t="s">
        <v>247</v>
      </c>
      <c r="BA24" s="111" t="s">
        <v>1804</v>
      </c>
      <c r="BB24" s="112">
        <v>184</v>
      </c>
      <c r="BC24" s="113">
        <v>110</v>
      </c>
      <c r="BD24" s="113" t="s">
        <v>133</v>
      </c>
      <c r="BE24" s="29" t="s">
        <v>135</v>
      </c>
      <c r="BF24" s="36"/>
      <c r="BG24" s="113" t="s">
        <v>133</v>
      </c>
      <c r="BH24" s="113">
        <v>47</v>
      </c>
      <c r="BI24" s="114" t="s">
        <v>135</v>
      </c>
      <c r="BJ24" s="36"/>
      <c r="BK24" s="113">
        <v>44</v>
      </c>
      <c r="BL24" s="113">
        <v>36</v>
      </c>
      <c r="BM24" s="36" t="s">
        <v>135</v>
      </c>
      <c r="BN24" s="36"/>
      <c r="BO24" s="113">
        <v>33</v>
      </c>
      <c r="BP24" s="112" t="s">
        <v>247</v>
      </c>
      <c r="BQ24" s="112" t="s">
        <v>247</v>
      </c>
      <c r="BR24" s="112" t="s">
        <v>247</v>
      </c>
      <c r="BS24" s="112" t="s">
        <v>247</v>
      </c>
      <c r="BT24" s="115">
        <v>32.5</v>
      </c>
      <c r="BU24" s="163">
        <v>4.1900000000000004</v>
      </c>
      <c r="BV24" s="115">
        <v>22</v>
      </c>
      <c r="BW24" s="115">
        <v>43</v>
      </c>
      <c r="BX24" s="145">
        <v>1</v>
      </c>
      <c r="BY24" s="117"/>
      <c r="BZ24" s="115" t="s">
        <v>133</v>
      </c>
      <c r="CA24" s="115" t="s">
        <v>133</v>
      </c>
      <c r="CB24" s="115" t="s">
        <v>133</v>
      </c>
      <c r="CC24" s="115" t="s">
        <v>133</v>
      </c>
      <c r="CD24" s="116">
        <v>0.49</v>
      </c>
      <c r="CE24" s="117" t="s">
        <v>609</v>
      </c>
      <c r="CF24" s="117" t="s">
        <v>999</v>
      </c>
      <c r="CG24" s="117">
        <v>6.67</v>
      </c>
      <c r="CH24" s="117">
        <v>1.31</v>
      </c>
      <c r="CI24" s="118" t="s">
        <v>4</v>
      </c>
      <c r="CJ24" s="118" t="s">
        <v>4</v>
      </c>
      <c r="CK24" s="118" t="s">
        <v>4</v>
      </c>
      <c r="CL24" s="118"/>
      <c r="CM24" s="118"/>
      <c r="CN24" s="153" t="s">
        <v>262</v>
      </c>
      <c r="CO24" s="146" t="s">
        <v>247</v>
      </c>
      <c r="CP24" s="146" t="s">
        <v>263</v>
      </c>
      <c r="CQ24" s="147" t="s">
        <v>14</v>
      </c>
      <c r="CR24" s="37" t="s">
        <v>14</v>
      </c>
      <c r="CS24" s="37" t="s">
        <v>247</v>
      </c>
      <c r="CT24" s="37" t="s">
        <v>247</v>
      </c>
      <c r="CU24" s="37" t="s">
        <v>264</v>
      </c>
      <c r="CV24" s="121" t="s">
        <v>14</v>
      </c>
      <c r="CW24" s="123" t="s">
        <v>9</v>
      </c>
      <c r="CX24" s="123" t="s">
        <v>4</v>
      </c>
      <c r="CY24" s="123" t="s">
        <v>9</v>
      </c>
      <c r="CZ24" s="122" t="s">
        <v>14</v>
      </c>
      <c r="DA24" s="118" t="s">
        <v>247</v>
      </c>
      <c r="DB24" s="118" t="s">
        <v>252</v>
      </c>
      <c r="DC24" s="125" t="s">
        <v>4</v>
      </c>
      <c r="DD24" s="125" t="s">
        <v>5</v>
      </c>
      <c r="DE24" s="168" t="s">
        <v>996</v>
      </c>
      <c r="DF24" s="126" t="s">
        <v>919</v>
      </c>
      <c r="DG24" s="127" t="s">
        <v>9</v>
      </c>
      <c r="DH24" s="128" t="s">
        <v>5</v>
      </c>
      <c r="DI24" s="107" t="s">
        <v>247</v>
      </c>
      <c r="DJ24" s="107" t="s">
        <v>429</v>
      </c>
      <c r="DK24" s="169">
        <v>0.04</v>
      </c>
      <c r="DL24" s="169" t="s">
        <v>133</v>
      </c>
      <c r="DM24" s="129"/>
      <c r="DN24" s="169">
        <v>0.16</v>
      </c>
      <c r="DO24" s="169" t="s">
        <v>133</v>
      </c>
      <c r="DP24" s="108" t="s">
        <v>6</v>
      </c>
      <c r="DQ24" s="169" t="s">
        <v>709</v>
      </c>
      <c r="DR24" s="108" t="s">
        <v>14</v>
      </c>
      <c r="DS24" s="108" t="s">
        <v>997</v>
      </c>
      <c r="DT24" s="132"/>
      <c r="DU24" s="132" t="s">
        <v>133</v>
      </c>
      <c r="DV24" s="134" t="s">
        <v>20</v>
      </c>
      <c r="DW24" s="135" t="s">
        <v>14</v>
      </c>
      <c r="DX24" s="133" t="s">
        <v>553</v>
      </c>
      <c r="DY24" s="136" t="s">
        <v>133</v>
      </c>
      <c r="DZ24" s="136" t="s">
        <v>133</v>
      </c>
      <c r="EA24" s="137" t="s">
        <v>14</v>
      </c>
      <c r="EB24" s="148" t="s">
        <v>9</v>
      </c>
      <c r="EC24" s="148" t="s">
        <v>9</v>
      </c>
      <c r="ED24" s="140">
        <v>-1</v>
      </c>
      <c r="EE24" s="149" t="s">
        <v>1805</v>
      </c>
      <c r="EF24" s="147" t="s">
        <v>14</v>
      </c>
      <c r="EG24" s="121" t="s">
        <v>14</v>
      </c>
      <c r="EH24" s="125" t="s">
        <v>5</v>
      </c>
      <c r="EI24" s="128" t="s">
        <v>5</v>
      </c>
      <c r="EJ24" s="108" t="s">
        <v>14</v>
      </c>
      <c r="EK24" s="135" t="s">
        <v>14</v>
      </c>
      <c r="EL24" s="166"/>
      <c r="EM24" s="166"/>
      <c r="EN24" s="166"/>
      <c r="EO24" s="166"/>
      <c r="EP24" s="166"/>
      <c r="EQ24" s="166"/>
      <c r="ER24" s="166"/>
      <c r="ES24" s="166"/>
      <c r="ET24" s="166"/>
      <c r="EU24" s="166"/>
    </row>
    <row r="25" spans="1:151" s="170" customFormat="1" x14ac:dyDescent="0.25">
      <c r="A25" s="322" t="s">
        <v>1454</v>
      </c>
      <c r="B25" s="143" t="s">
        <v>1454</v>
      </c>
      <c r="C25" s="105" t="s">
        <v>1456</v>
      </c>
      <c r="D25" s="103"/>
      <c r="E25" s="104">
        <v>26</v>
      </c>
      <c r="F25" s="40" t="s">
        <v>326</v>
      </c>
      <c r="G25" s="40" t="s">
        <v>14</v>
      </c>
      <c r="H25" s="105" t="s">
        <v>729</v>
      </c>
      <c r="I25" s="105" t="s">
        <v>1455</v>
      </c>
      <c r="J25" s="105" t="s">
        <v>1457</v>
      </c>
      <c r="K25" s="41" t="s">
        <v>261</v>
      </c>
      <c r="L25" s="39" t="s">
        <v>1458</v>
      </c>
      <c r="M25" s="107" t="s">
        <v>1472</v>
      </c>
      <c r="N25" s="107"/>
      <c r="O25" s="107"/>
      <c r="P25" s="21" t="s">
        <v>247</v>
      </c>
      <c r="Q25" s="108" t="s">
        <v>1459</v>
      </c>
      <c r="R25" s="108" t="s">
        <v>1644</v>
      </c>
      <c r="S25" s="108" t="s">
        <v>421</v>
      </c>
      <c r="T25" s="108" t="s">
        <v>1470</v>
      </c>
      <c r="U25" s="108" t="s">
        <v>345</v>
      </c>
      <c r="V25" s="108" t="s">
        <v>1465</v>
      </c>
      <c r="W25" s="108" t="s">
        <v>1463</v>
      </c>
      <c r="X25" s="108" t="s">
        <v>133</v>
      </c>
      <c r="Y25" s="108" t="s">
        <v>133</v>
      </c>
      <c r="Z25" s="108" t="s">
        <v>1734</v>
      </c>
      <c r="AA25" s="108" t="s">
        <v>1466</v>
      </c>
      <c r="AB25" s="108" t="s">
        <v>135</v>
      </c>
      <c r="AC25" s="108" t="s">
        <v>135</v>
      </c>
      <c r="AD25" s="108" t="s">
        <v>135</v>
      </c>
      <c r="AE25" s="108" t="s">
        <v>135</v>
      </c>
      <c r="AF25" s="108" t="s">
        <v>135</v>
      </c>
      <c r="AG25" s="108" t="s">
        <v>135</v>
      </c>
      <c r="AH25" s="108" t="s">
        <v>135</v>
      </c>
      <c r="AI25" s="38" t="s">
        <v>247</v>
      </c>
      <c r="AJ25" s="108"/>
      <c r="AK25" s="108"/>
      <c r="AL25" s="108"/>
      <c r="AM25" s="108"/>
      <c r="AN25" s="108"/>
      <c r="AO25" s="108"/>
      <c r="AP25" s="108"/>
      <c r="AQ25" s="108"/>
      <c r="AR25" s="108"/>
      <c r="AS25" s="108"/>
      <c r="AT25" s="108"/>
      <c r="AU25" s="108" t="s">
        <v>1464</v>
      </c>
      <c r="AV25" s="33" t="s">
        <v>247</v>
      </c>
      <c r="AW25" s="33" t="s">
        <v>247</v>
      </c>
      <c r="AX25" s="109" t="s">
        <v>247</v>
      </c>
      <c r="AY25" s="110" t="s">
        <v>1462</v>
      </c>
      <c r="AZ25" s="110" t="s">
        <v>247</v>
      </c>
      <c r="BA25" s="111" t="s">
        <v>4</v>
      </c>
      <c r="BB25" s="112" t="s">
        <v>247</v>
      </c>
      <c r="BC25" s="113">
        <v>81</v>
      </c>
      <c r="BD25" s="113">
        <v>14</v>
      </c>
      <c r="BE25" s="36"/>
      <c r="BF25" s="36"/>
      <c r="BG25" s="113">
        <v>12</v>
      </c>
      <c r="BH25" s="113">
        <v>14</v>
      </c>
      <c r="BI25" s="36"/>
      <c r="BJ25" s="36"/>
      <c r="BK25" s="113">
        <v>12</v>
      </c>
      <c r="BL25" s="113">
        <v>14</v>
      </c>
      <c r="BM25" s="36"/>
      <c r="BN25" s="36"/>
      <c r="BO25" s="113">
        <v>12</v>
      </c>
      <c r="BP25" s="112" t="s">
        <v>247</v>
      </c>
      <c r="BQ25" s="173"/>
      <c r="BR25" s="30"/>
      <c r="BS25" s="112" t="s">
        <v>247</v>
      </c>
      <c r="BT25" s="115">
        <v>26</v>
      </c>
      <c r="BU25" s="115">
        <v>3.8</v>
      </c>
      <c r="BV25" s="115" t="s">
        <v>247</v>
      </c>
      <c r="BW25" s="115" t="s">
        <v>247</v>
      </c>
      <c r="BX25" s="145">
        <v>1</v>
      </c>
      <c r="BY25" s="117"/>
      <c r="BZ25" s="115" t="s">
        <v>133</v>
      </c>
      <c r="CA25" s="115" t="s">
        <v>133</v>
      </c>
      <c r="CB25" s="115" t="s">
        <v>133</v>
      </c>
      <c r="CC25" s="115" t="s">
        <v>133</v>
      </c>
      <c r="CD25" s="145" t="s">
        <v>133</v>
      </c>
      <c r="CE25" s="117" t="s">
        <v>735</v>
      </c>
      <c r="CF25" s="117" t="s">
        <v>1468</v>
      </c>
      <c r="CG25" s="117">
        <v>52.276923076923069</v>
      </c>
      <c r="CH25" s="117">
        <v>5.0960769224963629</v>
      </c>
      <c r="CI25" s="118" t="s">
        <v>4</v>
      </c>
      <c r="CJ25" s="118" t="s">
        <v>4</v>
      </c>
      <c r="CK25" s="118" t="s">
        <v>4</v>
      </c>
      <c r="CL25" s="118"/>
      <c r="CM25" s="118"/>
      <c r="CN25" s="153" t="s">
        <v>262</v>
      </c>
      <c r="CO25" s="146" t="s">
        <v>247</v>
      </c>
      <c r="CP25" s="146" t="s">
        <v>263</v>
      </c>
      <c r="CQ25" s="147" t="s">
        <v>14</v>
      </c>
      <c r="CR25" s="37" t="s">
        <v>14</v>
      </c>
      <c r="CS25" s="37" t="s">
        <v>247</v>
      </c>
      <c r="CT25" s="37" t="s">
        <v>247</v>
      </c>
      <c r="CU25" s="37" t="s">
        <v>264</v>
      </c>
      <c r="CV25" s="121" t="s">
        <v>14</v>
      </c>
      <c r="CW25" s="123" t="s">
        <v>9</v>
      </c>
      <c r="CX25" s="123" t="s">
        <v>4</v>
      </c>
      <c r="CY25" s="123" t="s">
        <v>9</v>
      </c>
      <c r="CZ25" s="122" t="s">
        <v>14</v>
      </c>
      <c r="DA25" s="118" t="s">
        <v>247</v>
      </c>
      <c r="DB25" s="118" t="s">
        <v>252</v>
      </c>
      <c r="DC25" s="125" t="s">
        <v>9</v>
      </c>
      <c r="DD25" s="125" t="s">
        <v>10</v>
      </c>
      <c r="DE25" s="168" t="s">
        <v>1467</v>
      </c>
      <c r="DF25" s="126" t="s">
        <v>1461</v>
      </c>
      <c r="DG25" s="127" t="s">
        <v>9</v>
      </c>
      <c r="DH25" s="128" t="s">
        <v>5</v>
      </c>
      <c r="DI25" s="107" t="s">
        <v>247</v>
      </c>
      <c r="DJ25" s="107" t="s">
        <v>1276</v>
      </c>
      <c r="DK25" s="169" t="s">
        <v>133</v>
      </c>
      <c r="DL25" s="129"/>
      <c r="DM25" s="129"/>
      <c r="DN25" s="169" t="s">
        <v>133</v>
      </c>
      <c r="DO25" s="169" t="s">
        <v>247</v>
      </c>
      <c r="DP25" s="108" t="s">
        <v>6</v>
      </c>
      <c r="DQ25" s="169" t="s">
        <v>709</v>
      </c>
      <c r="DR25" s="108" t="s">
        <v>14</v>
      </c>
      <c r="DS25" s="108" t="s">
        <v>1469</v>
      </c>
      <c r="DT25" s="132"/>
      <c r="DU25" s="132" t="s">
        <v>133</v>
      </c>
      <c r="DV25" s="134" t="s">
        <v>22</v>
      </c>
      <c r="DW25" s="135" t="s">
        <v>14</v>
      </c>
      <c r="DX25" s="133" t="s">
        <v>553</v>
      </c>
      <c r="DY25" s="136" t="s">
        <v>1471</v>
      </c>
      <c r="DZ25" s="136" t="s">
        <v>133</v>
      </c>
      <c r="EA25" s="137" t="s">
        <v>5</v>
      </c>
      <c r="EB25" s="148" t="s">
        <v>9</v>
      </c>
      <c r="EC25" s="148" t="s">
        <v>9</v>
      </c>
      <c r="ED25" s="140">
        <v>-1</v>
      </c>
      <c r="EE25" s="149" t="s">
        <v>1807</v>
      </c>
      <c r="EF25" s="147" t="s">
        <v>14</v>
      </c>
      <c r="EG25" s="121" t="s">
        <v>14</v>
      </c>
      <c r="EH25" s="125" t="s">
        <v>10</v>
      </c>
      <c r="EI25" s="128" t="s">
        <v>5</v>
      </c>
      <c r="EJ25" s="108" t="s">
        <v>14</v>
      </c>
      <c r="EK25" s="135" t="s">
        <v>14</v>
      </c>
      <c r="EL25" s="166"/>
      <c r="EM25" s="166"/>
      <c r="EN25" s="166"/>
      <c r="EO25" s="166"/>
      <c r="EP25" s="166"/>
      <c r="EQ25" s="166"/>
      <c r="ER25" s="166"/>
      <c r="ES25" s="166"/>
      <c r="ET25" s="166"/>
      <c r="EU25" s="166"/>
    </row>
    <row r="26" spans="1:151" s="170" customFormat="1" x14ac:dyDescent="0.25">
      <c r="A26" s="322" t="s">
        <v>1474</v>
      </c>
      <c r="B26" s="143" t="s">
        <v>1474</v>
      </c>
      <c r="C26" s="143" t="s">
        <v>1475</v>
      </c>
      <c r="D26" s="103"/>
      <c r="E26" s="104">
        <v>134</v>
      </c>
      <c r="F26" s="40" t="s">
        <v>326</v>
      </c>
      <c r="G26" s="40" t="s">
        <v>14</v>
      </c>
      <c r="H26" s="105" t="s">
        <v>1477</v>
      </c>
      <c r="I26" s="105" t="s">
        <v>1384</v>
      </c>
      <c r="J26" s="105" t="s">
        <v>1480</v>
      </c>
      <c r="K26" s="41" t="s">
        <v>261</v>
      </c>
      <c r="L26" s="39" t="s">
        <v>1478</v>
      </c>
      <c r="M26" s="107" t="s">
        <v>1481</v>
      </c>
      <c r="N26" s="107"/>
      <c r="O26" s="107"/>
      <c r="P26" s="21" t="s">
        <v>1482</v>
      </c>
      <c r="Q26" s="108" t="s">
        <v>1476</v>
      </c>
      <c r="R26" s="108" t="s">
        <v>1644</v>
      </c>
      <c r="S26" s="108" t="s">
        <v>421</v>
      </c>
      <c r="T26" s="108" t="s">
        <v>1479</v>
      </c>
      <c r="U26" s="108" t="s">
        <v>345</v>
      </c>
      <c r="V26" s="108" t="s">
        <v>1434</v>
      </c>
      <c r="W26" s="108" t="s">
        <v>1485</v>
      </c>
      <c r="X26" s="108" t="s">
        <v>1494</v>
      </c>
      <c r="Y26" s="108" t="s">
        <v>1488</v>
      </c>
      <c r="Z26" s="108" t="s">
        <v>1726</v>
      </c>
      <c r="AA26" s="108" t="s">
        <v>247</v>
      </c>
      <c r="AB26" s="108" t="s">
        <v>135</v>
      </c>
      <c r="AC26" s="108" t="s">
        <v>135</v>
      </c>
      <c r="AD26" s="108" t="s">
        <v>135</v>
      </c>
      <c r="AE26" s="108" t="s">
        <v>135</v>
      </c>
      <c r="AF26" s="108" t="s">
        <v>135</v>
      </c>
      <c r="AG26" s="108" t="s">
        <v>135</v>
      </c>
      <c r="AH26" s="108" t="s">
        <v>135</v>
      </c>
      <c r="AI26" s="38" t="s">
        <v>247</v>
      </c>
      <c r="AJ26" s="108"/>
      <c r="AK26" s="108"/>
      <c r="AL26" s="108"/>
      <c r="AM26" s="108"/>
      <c r="AN26" s="108"/>
      <c r="AO26" s="108"/>
      <c r="AP26" s="108"/>
      <c r="AQ26" s="108"/>
      <c r="AR26" s="108"/>
      <c r="AS26" s="108"/>
      <c r="AT26" s="108"/>
      <c r="AU26" s="108" t="s">
        <v>1490</v>
      </c>
      <c r="AV26" s="33" t="s">
        <v>1486</v>
      </c>
      <c r="AW26" s="33" t="s">
        <v>247</v>
      </c>
      <c r="AX26" s="109" t="s">
        <v>247</v>
      </c>
      <c r="AY26" s="110" t="s">
        <v>1489</v>
      </c>
      <c r="AZ26" s="110" t="s">
        <v>247</v>
      </c>
      <c r="BA26" s="111" t="s">
        <v>4</v>
      </c>
      <c r="BB26" s="112">
        <v>5169</v>
      </c>
      <c r="BC26" s="113">
        <v>144</v>
      </c>
      <c r="BD26" s="113">
        <v>65</v>
      </c>
      <c r="BE26" s="36"/>
      <c r="BF26" s="36"/>
      <c r="BG26" s="113">
        <v>68</v>
      </c>
      <c r="BH26" s="113">
        <v>62</v>
      </c>
      <c r="BI26" s="36"/>
      <c r="BJ26" s="36"/>
      <c r="BK26" s="113">
        <v>64</v>
      </c>
      <c r="BL26" s="113">
        <v>62</v>
      </c>
      <c r="BM26" s="36"/>
      <c r="BN26" s="36"/>
      <c r="BO26" s="113">
        <v>64</v>
      </c>
      <c r="BP26" s="112" t="s">
        <v>247</v>
      </c>
      <c r="BQ26" s="173"/>
      <c r="BR26" s="30"/>
      <c r="BS26" s="112" t="s">
        <v>247</v>
      </c>
      <c r="BT26" s="115">
        <v>31</v>
      </c>
      <c r="BU26" s="115">
        <v>5.7</v>
      </c>
      <c r="BV26" s="115" t="s">
        <v>247</v>
      </c>
      <c r="BW26" s="115" t="s">
        <v>247</v>
      </c>
      <c r="BX26" s="145">
        <v>1</v>
      </c>
      <c r="BY26" s="117"/>
      <c r="BZ26" s="115" t="s">
        <v>133</v>
      </c>
      <c r="CA26" s="115" t="s">
        <v>133</v>
      </c>
      <c r="CB26" s="115" t="s">
        <v>133</v>
      </c>
      <c r="CC26" s="115" t="s">
        <v>133</v>
      </c>
      <c r="CD26" s="145" t="s">
        <v>133</v>
      </c>
      <c r="CE26" s="117" t="s">
        <v>1483</v>
      </c>
      <c r="CF26" s="117" t="s">
        <v>1491</v>
      </c>
      <c r="CG26" s="117">
        <v>45.15406015037594</v>
      </c>
      <c r="CH26" s="117">
        <v>11.058273818608773</v>
      </c>
      <c r="CI26" s="118" t="s">
        <v>4</v>
      </c>
      <c r="CJ26" s="118" t="s">
        <v>4</v>
      </c>
      <c r="CK26" s="118" t="s">
        <v>4</v>
      </c>
      <c r="CL26" s="118"/>
      <c r="CM26" s="118"/>
      <c r="CN26" s="153" t="s">
        <v>262</v>
      </c>
      <c r="CO26" s="146" t="s">
        <v>247</v>
      </c>
      <c r="CP26" s="146" t="s">
        <v>263</v>
      </c>
      <c r="CQ26" s="147" t="s">
        <v>14</v>
      </c>
      <c r="CR26" s="37" t="s">
        <v>14</v>
      </c>
      <c r="CS26" s="37" t="s">
        <v>247</v>
      </c>
      <c r="CT26" s="37" t="s">
        <v>247</v>
      </c>
      <c r="CU26" s="37" t="s">
        <v>264</v>
      </c>
      <c r="CV26" s="121" t="s">
        <v>14</v>
      </c>
      <c r="CW26" s="123" t="s">
        <v>9</v>
      </c>
      <c r="CX26" s="123" t="s">
        <v>4</v>
      </c>
      <c r="CY26" s="123" t="s">
        <v>9</v>
      </c>
      <c r="CZ26" s="122" t="s">
        <v>14</v>
      </c>
      <c r="DA26" s="118" t="s">
        <v>247</v>
      </c>
      <c r="DB26" s="118" t="s">
        <v>252</v>
      </c>
      <c r="DC26" s="125" t="s">
        <v>4</v>
      </c>
      <c r="DD26" s="125" t="s">
        <v>5</v>
      </c>
      <c r="DE26" s="168" t="s">
        <v>1487</v>
      </c>
      <c r="DF26" s="126" t="s">
        <v>1260</v>
      </c>
      <c r="DG26" s="127" t="s">
        <v>9</v>
      </c>
      <c r="DH26" s="128" t="s">
        <v>5</v>
      </c>
      <c r="DI26" s="107" t="s">
        <v>247</v>
      </c>
      <c r="DJ26" s="107" t="s">
        <v>1276</v>
      </c>
      <c r="DK26" s="169">
        <v>0.05</v>
      </c>
      <c r="DL26" s="129"/>
      <c r="DM26" s="129"/>
      <c r="DN26" s="169">
        <v>0.06</v>
      </c>
      <c r="DO26" s="169" t="s">
        <v>1484</v>
      </c>
      <c r="DP26" s="108" t="s">
        <v>6</v>
      </c>
      <c r="DQ26" s="169" t="s">
        <v>709</v>
      </c>
      <c r="DR26" s="108" t="s">
        <v>5</v>
      </c>
      <c r="DS26" s="108" t="s">
        <v>431</v>
      </c>
      <c r="DT26" s="132"/>
      <c r="DU26" s="132" t="s">
        <v>133</v>
      </c>
      <c r="DV26" s="134" t="s">
        <v>22</v>
      </c>
      <c r="DW26" s="135" t="s">
        <v>14</v>
      </c>
      <c r="DX26" s="133" t="s">
        <v>553</v>
      </c>
      <c r="DY26" s="136" t="s">
        <v>1492</v>
      </c>
      <c r="DZ26" s="136" t="s">
        <v>427</v>
      </c>
      <c r="EA26" s="137" t="s">
        <v>5</v>
      </c>
      <c r="EB26" s="148" t="s">
        <v>9</v>
      </c>
      <c r="EC26" s="148" t="s">
        <v>9</v>
      </c>
      <c r="ED26" s="140">
        <v>0</v>
      </c>
      <c r="EE26" s="149" t="s">
        <v>459</v>
      </c>
      <c r="EF26" s="147" t="s">
        <v>14</v>
      </c>
      <c r="EG26" s="121" t="s">
        <v>14</v>
      </c>
      <c r="EH26" s="125" t="s">
        <v>5</v>
      </c>
      <c r="EI26" s="128" t="s">
        <v>5</v>
      </c>
      <c r="EJ26" s="108" t="s">
        <v>5</v>
      </c>
      <c r="EK26" s="135" t="s">
        <v>14</v>
      </c>
      <c r="EL26" s="166"/>
      <c r="EM26" s="166"/>
      <c r="EN26" s="166"/>
      <c r="EO26" s="166"/>
      <c r="EP26" s="166"/>
      <c r="EQ26" s="166"/>
      <c r="ER26" s="166"/>
      <c r="ES26" s="166"/>
      <c r="ET26" s="166"/>
      <c r="EU26" s="166"/>
    </row>
    <row r="27" spans="1:151" s="170" customFormat="1" x14ac:dyDescent="0.25">
      <c r="A27" s="318" t="s">
        <v>559</v>
      </c>
      <c r="B27" s="102" t="s">
        <v>559</v>
      </c>
      <c r="C27" s="103" t="s">
        <v>591</v>
      </c>
      <c r="D27" s="103"/>
      <c r="E27" s="104">
        <v>150</v>
      </c>
      <c r="F27" s="40" t="s">
        <v>326</v>
      </c>
      <c r="G27" s="40" t="s">
        <v>394</v>
      </c>
      <c r="H27" s="103" t="s">
        <v>560</v>
      </c>
      <c r="I27" s="103" t="s">
        <v>562</v>
      </c>
      <c r="J27" s="103" t="s">
        <v>561</v>
      </c>
      <c r="K27" s="106" t="s">
        <v>246</v>
      </c>
      <c r="L27" s="35" t="s">
        <v>564</v>
      </c>
      <c r="M27" s="107" t="s">
        <v>565</v>
      </c>
      <c r="N27" s="107"/>
      <c r="O27" s="107"/>
      <c r="P27" s="21" t="s">
        <v>566</v>
      </c>
      <c r="Q27" s="108" t="s">
        <v>569</v>
      </c>
      <c r="R27" s="108" t="s">
        <v>1644</v>
      </c>
      <c r="S27" s="108" t="s">
        <v>570</v>
      </c>
      <c r="T27" s="108" t="s">
        <v>1672</v>
      </c>
      <c r="U27" s="108" t="s">
        <v>571</v>
      </c>
      <c r="V27" s="108" t="s">
        <v>572</v>
      </c>
      <c r="W27" s="108" t="s">
        <v>573</v>
      </c>
      <c r="X27" s="108" t="s">
        <v>247</v>
      </c>
      <c r="Y27" s="108" t="s">
        <v>247</v>
      </c>
      <c r="Z27" s="108" t="s">
        <v>575</v>
      </c>
      <c r="AA27" s="108" t="s">
        <v>574</v>
      </c>
      <c r="AB27" s="108" t="s">
        <v>135</v>
      </c>
      <c r="AC27" s="108" t="s">
        <v>135</v>
      </c>
      <c r="AD27" s="108" t="s">
        <v>135</v>
      </c>
      <c r="AE27" s="108" t="s">
        <v>135</v>
      </c>
      <c r="AF27" s="108" t="s">
        <v>135</v>
      </c>
      <c r="AG27" s="108" t="s">
        <v>135</v>
      </c>
      <c r="AH27" s="108" t="s">
        <v>135</v>
      </c>
      <c r="AI27" s="38" t="s">
        <v>135</v>
      </c>
      <c r="AJ27" s="38" t="s">
        <v>135</v>
      </c>
      <c r="AK27" s="38" t="s">
        <v>135</v>
      </c>
      <c r="AL27" s="38" t="s">
        <v>135</v>
      </c>
      <c r="AM27" s="38" t="s">
        <v>135</v>
      </c>
      <c r="AN27" s="38" t="s">
        <v>135</v>
      </c>
      <c r="AO27" s="38" t="s">
        <v>135</v>
      </c>
      <c r="AP27" s="38" t="s">
        <v>135</v>
      </c>
      <c r="AQ27" s="38" t="s">
        <v>135</v>
      </c>
      <c r="AR27" s="38" t="s">
        <v>135</v>
      </c>
      <c r="AS27" s="38" t="s">
        <v>135</v>
      </c>
      <c r="AT27" s="38" t="s">
        <v>135</v>
      </c>
      <c r="AU27" s="108" t="s">
        <v>576</v>
      </c>
      <c r="AV27" s="38" t="s">
        <v>247</v>
      </c>
      <c r="AW27" s="38" t="s">
        <v>247</v>
      </c>
      <c r="AX27" s="172" t="s">
        <v>247</v>
      </c>
      <c r="AY27" s="110" t="s">
        <v>578</v>
      </c>
      <c r="AZ27" s="110" t="s">
        <v>577</v>
      </c>
      <c r="BA27" s="144" t="s">
        <v>4</v>
      </c>
      <c r="BB27" s="112" t="s">
        <v>247</v>
      </c>
      <c r="BC27" s="113">
        <v>150</v>
      </c>
      <c r="BD27" s="113">
        <v>99</v>
      </c>
      <c r="BE27" s="36" t="s">
        <v>135</v>
      </c>
      <c r="BF27" s="36" t="s">
        <v>135</v>
      </c>
      <c r="BG27" s="113">
        <v>51</v>
      </c>
      <c r="BH27" s="113">
        <v>43</v>
      </c>
      <c r="BI27" s="36" t="s">
        <v>135</v>
      </c>
      <c r="BJ27" s="36" t="s">
        <v>135</v>
      </c>
      <c r="BK27" s="114">
        <v>33</v>
      </c>
      <c r="BL27" s="114">
        <v>43</v>
      </c>
      <c r="BM27" s="36" t="s">
        <v>135</v>
      </c>
      <c r="BN27" s="36" t="s">
        <v>135</v>
      </c>
      <c r="BO27" s="113">
        <v>33</v>
      </c>
      <c r="BP27" s="112" t="s">
        <v>247</v>
      </c>
      <c r="BQ27" s="112" t="s">
        <v>247</v>
      </c>
      <c r="BR27" s="112" t="s">
        <v>247</v>
      </c>
      <c r="BS27" s="112" t="s">
        <v>247</v>
      </c>
      <c r="BT27" s="163">
        <v>33.5</v>
      </c>
      <c r="BU27" s="163">
        <v>8.9</v>
      </c>
      <c r="BV27" s="115" t="s">
        <v>247</v>
      </c>
      <c r="BW27" s="115" t="s">
        <v>247</v>
      </c>
      <c r="BX27" s="145">
        <v>1</v>
      </c>
      <c r="BY27" s="117"/>
      <c r="BZ27" s="115" t="s">
        <v>768</v>
      </c>
      <c r="CA27" s="115">
        <v>1.6</v>
      </c>
      <c r="CB27" s="115">
        <v>2.25</v>
      </c>
      <c r="CC27" s="115">
        <v>8.16</v>
      </c>
      <c r="CD27" s="145">
        <v>0.71</v>
      </c>
      <c r="CE27" s="117" t="s">
        <v>563</v>
      </c>
      <c r="CF27" s="117" t="s">
        <v>584</v>
      </c>
      <c r="CG27" s="117">
        <v>5.17</v>
      </c>
      <c r="CH27" s="117">
        <v>1.7</v>
      </c>
      <c r="CI27" s="118" t="s">
        <v>4</v>
      </c>
      <c r="CJ27" s="118" t="s">
        <v>4</v>
      </c>
      <c r="CK27" s="118" t="s">
        <v>4</v>
      </c>
      <c r="CL27" s="118"/>
      <c r="CM27" s="118"/>
      <c r="CN27" s="119" t="s">
        <v>14</v>
      </c>
      <c r="CO27" s="120" t="s">
        <v>567</v>
      </c>
      <c r="CP27" s="146" t="s">
        <v>14</v>
      </c>
      <c r="CQ27" s="120" t="s">
        <v>14</v>
      </c>
      <c r="CR27" s="37" t="s">
        <v>14</v>
      </c>
      <c r="CS27" s="37" t="s">
        <v>247</v>
      </c>
      <c r="CT27" s="37" t="s">
        <v>247</v>
      </c>
      <c r="CU27" s="37" t="s">
        <v>264</v>
      </c>
      <c r="CV27" s="121" t="s">
        <v>14</v>
      </c>
      <c r="CW27" s="123" t="s">
        <v>9</v>
      </c>
      <c r="CX27" s="123" t="s">
        <v>4</v>
      </c>
      <c r="CY27" s="123" t="s">
        <v>9</v>
      </c>
      <c r="CZ27" s="122" t="s">
        <v>14</v>
      </c>
      <c r="DA27" s="118" t="s">
        <v>247</v>
      </c>
      <c r="DB27" s="118" t="s">
        <v>252</v>
      </c>
      <c r="DC27" s="125" t="s">
        <v>4</v>
      </c>
      <c r="DD27" s="125" t="s">
        <v>14</v>
      </c>
      <c r="DE27" s="168" t="s">
        <v>247</v>
      </c>
      <c r="DF27" s="126" t="s">
        <v>583</v>
      </c>
      <c r="DG27" s="127" t="s">
        <v>9</v>
      </c>
      <c r="DH27" s="128" t="s">
        <v>14</v>
      </c>
      <c r="DI27" s="107" t="s">
        <v>247</v>
      </c>
      <c r="DJ27" s="107" t="s">
        <v>582</v>
      </c>
      <c r="DK27" s="169">
        <v>0.56999999999999995</v>
      </c>
      <c r="DL27" s="129" t="s">
        <v>135</v>
      </c>
      <c r="DM27" s="129"/>
      <c r="DN27" s="169">
        <v>0.35</v>
      </c>
      <c r="DO27" s="169" t="s">
        <v>568</v>
      </c>
      <c r="DP27" s="108" t="s">
        <v>15</v>
      </c>
      <c r="DQ27" s="169" t="s">
        <v>247</v>
      </c>
      <c r="DR27" s="108" t="s">
        <v>14</v>
      </c>
      <c r="DS27" s="108" t="s">
        <v>579</v>
      </c>
      <c r="DT27" s="132"/>
      <c r="DU27" s="132" t="s">
        <v>133</v>
      </c>
      <c r="DV27" s="134" t="s">
        <v>22</v>
      </c>
      <c r="DW27" s="135" t="s">
        <v>14</v>
      </c>
      <c r="DX27" s="133" t="s">
        <v>580</v>
      </c>
      <c r="DY27" s="136"/>
      <c r="DZ27" s="118"/>
      <c r="EA27" s="137"/>
      <c r="EB27" s="148" t="s">
        <v>581</v>
      </c>
      <c r="EC27" s="138"/>
      <c r="ED27" s="140">
        <v>-1</v>
      </c>
      <c r="EE27" s="149" t="s">
        <v>1809</v>
      </c>
      <c r="EF27" s="120" t="s">
        <v>14</v>
      </c>
      <c r="EG27" s="121" t="s">
        <v>14</v>
      </c>
      <c r="EH27" s="125" t="s">
        <v>14</v>
      </c>
      <c r="EI27" s="128" t="s">
        <v>14</v>
      </c>
      <c r="EJ27" s="108" t="s">
        <v>14</v>
      </c>
      <c r="EK27" s="135" t="s">
        <v>14</v>
      </c>
      <c r="EL27" s="166"/>
      <c r="EM27" s="166"/>
      <c r="EN27" s="166"/>
      <c r="EO27" s="166"/>
      <c r="EP27" s="166"/>
      <c r="EQ27" s="166"/>
      <c r="ER27" s="166"/>
      <c r="ES27" s="166"/>
      <c r="ET27" s="166"/>
      <c r="EU27" s="166"/>
    </row>
    <row r="28" spans="1:151" s="170" customFormat="1" x14ac:dyDescent="0.25">
      <c r="A28" s="322" t="s">
        <v>1577</v>
      </c>
      <c r="B28" s="143" t="s">
        <v>1577</v>
      </c>
      <c r="C28" s="105" t="s">
        <v>1576</v>
      </c>
      <c r="D28" s="103"/>
      <c r="E28" s="104">
        <v>152</v>
      </c>
      <c r="F28" s="40" t="s">
        <v>326</v>
      </c>
      <c r="G28" s="40" t="s">
        <v>394</v>
      </c>
      <c r="H28" s="103" t="s">
        <v>560</v>
      </c>
      <c r="I28" s="103" t="s">
        <v>562</v>
      </c>
      <c r="J28" s="105" t="s">
        <v>1575</v>
      </c>
      <c r="K28" s="106" t="s">
        <v>246</v>
      </c>
      <c r="L28" s="39" t="s">
        <v>1574</v>
      </c>
      <c r="M28" s="107" t="s">
        <v>1573</v>
      </c>
      <c r="N28" s="107"/>
      <c r="O28" s="107"/>
      <c r="P28" s="21" t="s">
        <v>247</v>
      </c>
      <c r="Q28" s="108" t="s">
        <v>569</v>
      </c>
      <c r="R28" s="108" t="s">
        <v>1644</v>
      </c>
      <c r="S28" s="108" t="s">
        <v>570</v>
      </c>
      <c r="T28" s="108" t="s">
        <v>1572</v>
      </c>
      <c r="U28" s="108" t="s">
        <v>1571</v>
      </c>
      <c r="V28" s="108" t="s">
        <v>1570</v>
      </c>
      <c r="W28" s="108" t="s">
        <v>1569</v>
      </c>
      <c r="X28" s="108" t="s">
        <v>373</v>
      </c>
      <c r="Y28" s="108" t="s">
        <v>247</v>
      </c>
      <c r="Z28" s="108" t="s">
        <v>1568</v>
      </c>
      <c r="AA28" s="108" t="s">
        <v>1567</v>
      </c>
      <c r="AB28" s="108" t="s">
        <v>135</v>
      </c>
      <c r="AC28" s="108" t="s">
        <v>135</v>
      </c>
      <c r="AD28" s="108" t="s">
        <v>135</v>
      </c>
      <c r="AE28" s="108" t="s">
        <v>135</v>
      </c>
      <c r="AF28" s="108" t="s">
        <v>135</v>
      </c>
      <c r="AG28" s="108" t="s">
        <v>135</v>
      </c>
      <c r="AH28" s="108" t="s">
        <v>135</v>
      </c>
      <c r="AI28" s="38" t="s">
        <v>135</v>
      </c>
      <c r="AJ28" s="38"/>
      <c r="AK28" s="38"/>
      <c r="AL28" s="38"/>
      <c r="AM28" s="38"/>
      <c r="AN28" s="38"/>
      <c r="AO28" s="38"/>
      <c r="AP28" s="38"/>
      <c r="AQ28" s="38"/>
      <c r="AR28" s="38"/>
      <c r="AS28" s="38"/>
      <c r="AT28" s="38"/>
      <c r="AU28" s="108" t="s">
        <v>1566</v>
      </c>
      <c r="AV28" s="38" t="s">
        <v>247</v>
      </c>
      <c r="AW28" s="38" t="s">
        <v>728</v>
      </c>
      <c r="AX28" s="172" t="s">
        <v>1565</v>
      </c>
      <c r="AY28" s="110" t="s">
        <v>1564</v>
      </c>
      <c r="AZ28" s="110" t="s">
        <v>1563</v>
      </c>
      <c r="BA28" s="144" t="s">
        <v>4</v>
      </c>
      <c r="BB28" s="112" t="s">
        <v>247</v>
      </c>
      <c r="BC28" s="113">
        <v>152</v>
      </c>
      <c r="BD28" s="113">
        <v>61</v>
      </c>
      <c r="BE28" s="36"/>
      <c r="BF28" s="36"/>
      <c r="BG28" s="113">
        <v>91</v>
      </c>
      <c r="BH28" s="113">
        <v>41</v>
      </c>
      <c r="BI28" s="36"/>
      <c r="BJ28" s="36"/>
      <c r="BK28" s="114">
        <v>64</v>
      </c>
      <c r="BL28" s="113">
        <v>59</v>
      </c>
      <c r="BM28" s="36"/>
      <c r="BN28" s="36"/>
      <c r="BO28" s="113">
        <v>81</v>
      </c>
      <c r="BP28" s="112" t="s">
        <v>247</v>
      </c>
      <c r="BQ28" s="112" t="s">
        <v>247</v>
      </c>
      <c r="BR28" s="112" t="s">
        <v>247</v>
      </c>
      <c r="BS28" s="112" t="s">
        <v>247</v>
      </c>
      <c r="BT28" s="163">
        <v>33.9</v>
      </c>
      <c r="BU28" s="163">
        <v>7.31</v>
      </c>
      <c r="BV28" s="115" t="s">
        <v>247</v>
      </c>
      <c r="BW28" s="115" t="s">
        <v>247</v>
      </c>
      <c r="BX28" s="145">
        <v>1</v>
      </c>
      <c r="BY28" s="117"/>
      <c r="BZ28" s="115" t="s">
        <v>1562</v>
      </c>
      <c r="CA28" s="115">
        <v>1.3</v>
      </c>
      <c r="CB28" s="115" t="s">
        <v>247</v>
      </c>
      <c r="CC28" s="115" t="s">
        <v>247</v>
      </c>
      <c r="CD28" s="145">
        <v>0.7</v>
      </c>
      <c r="CE28" s="117" t="s">
        <v>563</v>
      </c>
      <c r="CF28" s="117" t="s">
        <v>584</v>
      </c>
      <c r="CG28" s="117"/>
      <c r="CH28" s="117"/>
      <c r="CI28" s="118" t="s">
        <v>4</v>
      </c>
      <c r="CJ28" s="118" t="s">
        <v>4</v>
      </c>
      <c r="CK28" s="118" t="s">
        <v>4</v>
      </c>
      <c r="CL28" s="118"/>
      <c r="CM28" s="118"/>
      <c r="CN28" s="119" t="s">
        <v>262</v>
      </c>
      <c r="CO28" s="120" t="s">
        <v>247</v>
      </c>
      <c r="CP28" s="146" t="s">
        <v>14</v>
      </c>
      <c r="CQ28" s="120" t="s">
        <v>14</v>
      </c>
      <c r="CR28" s="37" t="s">
        <v>14</v>
      </c>
      <c r="CS28" s="37" t="s">
        <v>247</v>
      </c>
      <c r="CT28" s="37" t="s">
        <v>247</v>
      </c>
      <c r="CU28" s="37" t="s">
        <v>264</v>
      </c>
      <c r="CV28" s="121" t="s">
        <v>14</v>
      </c>
      <c r="CW28" s="123" t="s">
        <v>9</v>
      </c>
      <c r="CX28" s="123" t="s">
        <v>4</v>
      </c>
      <c r="CY28" s="123" t="s">
        <v>9</v>
      </c>
      <c r="CZ28" s="122" t="s">
        <v>14</v>
      </c>
      <c r="DA28" s="118" t="s">
        <v>247</v>
      </c>
      <c r="DB28" s="118" t="s">
        <v>252</v>
      </c>
      <c r="DC28" s="125" t="s">
        <v>4</v>
      </c>
      <c r="DD28" s="125" t="s">
        <v>5</v>
      </c>
      <c r="DE28" s="168" t="s">
        <v>1561</v>
      </c>
      <c r="DF28" s="126" t="s">
        <v>288</v>
      </c>
      <c r="DG28" s="127" t="s">
        <v>9</v>
      </c>
      <c r="DH28" s="128" t="s">
        <v>14</v>
      </c>
      <c r="DI28" s="107" t="s">
        <v>247</v>
      </c>
      <c r="DJ28" s="107" t="s">
        <v>582</v>
      </c>
      <c r="DK28" s="169">
        <v>0.33</v>
      </c>
      <c r="DL28" s="129"/>
      <c r="DM28" s="129"/>
      <c r="DN28" s="169">
        <v>0.3</v>
      </c>
      <c r="DO28" s="169" t="s">
        <v>247</v>
      </c>
      <c r="DP28" s="108" t="s">
        <v>15</v>
      </c>
      <c r="DQ28" s="169" t="s">
        <v>247</v>
      </c>
      <c r="DR28" s="108" t="s">
        <v>5</v>
      </c>
      <c r="DS28" s="108" t="s">
        <v>1560</v>
      </c>
      <c r="DT28" s="132"/>
      <c r="DU28" s="132" t="s">
        <v>133</v>
      </c>
      <c r="DV28" s="134" t="s">
        <v>22</v>
      </c>
      <c r="DW28" s="135" t="s">
        <v>14</v>
      </c>
      <c r="DX28" s="133" t="s">
        <v>1559</v>
      </c>
      <c r="DY28" s="136" t="s">
        <v>1558</v>
      </c>
      <c r="DZ28" s="118" t="s">
        <v>427</v>
      </c>
      <c r="EA28" s="137" t="s">
        <v>5</v>
      </c>
      <c r="EB28" s="148" t="s">
        <v>9</v>
      </c>
      <c r="EC28" s="148" t="s">
        <v>9</v>
      </c>
      <c r="ED28" s="140">
        <v>-1</v>
      </c>
      <c r="EE28" s="149" t="s">
        <v>1808</v>
      </c>
      <c r="EF28" s="120" t="s">
        <v>14</v>
      </c>
      <c r="EG28" s="121" t="s">
        <v>14</v>
      </c>
      <c r="EH28" s="125" t="s">
        <v>5</v>
      </c>
      <c r="EI28" s="128" t="s">
        <v>14</v>
      </c>
      <c r="EJ28" s="108" t="s">
        <v>5</v>
      </c>
      <c r="EK28" s="135" t="s">
        <v>14</v>
      </c>
      <c r="EL28" s="166"/>
      <c r="EM28" s="166"/>
      <c r="EN28" s="166"/>
      <c r="EO28" s="166"/>
      <c r="EP28" s="166"/>
      <c r="EQ28" s="166"/>
      <c r="ER28" s="166"/>
      <c r="ES28" s="166"/>
      <c r="ET28" s="166"/>
      <c r="EU28" s="166"/>
    </row>
    <row r="29" spans="1:151" s="170" customFormat="1" x14ac:dyDescent="0.25">
      <c r="A29" s="318" t="s">
        <v>1042</v>
      </c>
      <c r="B29" s="143" t="s">
        <v>1042</v>
      </c>
      <c r="C29" s="105" t="s">
        <v>1043</v>
      </c>
      <c r="D29" s="103"/>
      <c r="E29" s="104">
        <v>26</v>
      </c>
      <c r="F29" s="40" t="s">
        <v>326</v>
      </c>
      <c r="G29" s="40" t="s">
        <v>14</v>
      </c>
      <c r="H29" s="105" t="s">
        <v>1044</v>
      </c>
      <c r="I29" s="105" t="s">
        <v>1065</v>
      </c>
      <c r="J29" s="105" t="s">
        <v>1047</v>
      </c>
      <c r="K29" s="41" t="s">
        <v>279</v>
      </c>
      <c r="L29" s="39" t="s">
        <v>1048</v>
      </c>
      <c r="M29" s="107" t="s">
        <v>1050</v>
      </c>
      <c r="N29" s="107"/>
      <c r="O29" s="107"/>
      <c r="P29" s="21">
        <v>6</v>
      </c>
      <c r="Q29" s="108" t="s">
        <v>1049</v>
      </c>
      <c r="R29" s="108" t="s">
        <v>1644</v>
      </c>
      <c r="S29" s="108" t="s">
        <v>421</v>
      </c>
      <c r="T29" s="108" t="s">
        <v>1682</v>
      </c>
      <c r="U29" s="108" t="s">
        <v>1061</v>
      </c>
      <c r="V29" s="108" t="s">
        <v>1062</v>
      </c>
      <c r="W29" s="108" t="s">
        <v>1058</v>
      </c>
      <c r="X29" s="108" t="s">
        <v>365</v>
      </c>
      <c r="Y29" s="108" t="s">
        <v>1060</v>
      </c>
      <c r="Z29" s="108" t="s">
        <v>1059</v>
      </c>
      <c r="AA29" s="108" t="s">
        <v>1051</v>
      </c>
      <c r="AB29" s="108" t="s">
        <v>135</v>
      </c>
      <c r="AC29" s="108" t="s">
        <v>135</v>
      </c>
      <c r="AD29" s="108" t="s">
        <v>135</v>
      </c>
      <c r="AE29" s="108" t="s">
        <v>135</v>
      </c>
      <c r="AF29" s="108" t="s">
        <v>135</v>
      </c>
      <c r="AG29" s="108" t="s">
        <v>135</v>
      </c>
      <c r="AH29" s="108" t="s">
        <v>135</v>
      </c>
      <c r="AI29" s="38" t="s">
        <v>247</v>
      </c>
      <c r="AJ29" s="108"/>
      <c r="AK29" s="108"/>
      <c r="AL29" s="108"/>
      <c r="AM29" s="108"/>
      <c r="AN29" s="108"/>
      <c r="AO29" s="108"/>
      <c r="AP29" s="108"/>
      <c r="AQ29" s="108"/>
      <c r="AR29" s="108"/>
      <c r="AS29" s="108"/>
      <c r="AT29" s="108"/>
      <c r="AU29" s="108" t="s">
        <v>1045</v>
      </c>
      <c r="AV29" s="33" t="s">
        <v>247</v>
      </c>
      <c r="AW29" s="38" t="s">
        <v>1046</v>
      </c>
      <c r="AX29" s="109" t="s">
        <v>247</v>
      </c>
      <c r="AY29" s="110" t="s">
        <v>1064</v>
      </c>
      <c r="AZ29" s="110"/>
      <c r="BA29" s="111" t="s">
        <v>4</v>
      </c>
      <c r="BB29" s="112" t="s">
        <v>247</v>
      </c>
      <c r="BC29" s="113">
        <v>28</v>
      </c>
      <c r="BD29" s="113">
        <v>13</v>
      </c>
      <c r="BE29" s="29" t="s">
        <v>135</v>
      </c>
      <c r="BF29" s="36"/>
      <c r="BG29" s="113">
        <v>13</v>
      </c>
      <c r="BH29" s="113">
        <v>13</v>
      </c>
      <c r="BI29" s="114" t="s">
        <v>135</v>
      </c>
      <c r="BJ29" s="36"/>
      <c r="BK29" s="113">
        <v>13</v>
      </c>
      <c r="BL29" s="113">
        <v>13</v>
      </c>
      <c r="BM29" s="36" t="s">
        <v>135</v>
      </c>
      <c r="BN29" s="36"/>
      <c r="BO29" s="113">
        <v>13</v>
      </c>
      <c r="BP29" s="112" t="s">
        <v>247</v>
      </c>
      <c r="BQ29" s="112" t="s">
        <v>247</v>
      </c>
      <c r="BR29" s="112" t="s">
        <v>247</v>
      </c>
      <c r="BS29" s="112" t="s">
        <v>247</v>
      </c>
      <c r="BT29" s="115">
        <v>31.5</v>
      </c>
      <c r="BU29" s="163">
        <v>9.7869811484440898</v>
      </c>
      <c r="BV29" s="115">
        <v>22</v>
      </c>
      <c r="BW29" s="115">
        <v>59</v>
      </c>
      <c r="BX29" s="145">
        <v>1</v>
      </c>
      <c r="BY29" s="117"/>
      <c r="BZ29" s="115" t="s">
        <v>1056</v>
      </c>
      <c r="CA29" s="115" t="s">
        <v>1057</v>
      </c>
      <c r="CB29" s="115" t="s">
        <v>1054</v>
      </c>
      <c r="CC29" s="115" t="s">
        <v>1055</v>
      </c>
      <c r="CD29" s="116">
        <v>0.62</v>
      </c>
      <c r="CE29" s="117" t="s">
        <v>1044</v>
      </c>
      <c r="CF29" s="117" t="s">
        <v>1066</v>
      </c>
      <c r="CG29" s="117">
        <v>0.65</v>
      </c>
      <c r="CH29" s="117">
        <v>0.16</v>
      </c>
      <c r="CI29" s="118" t="s">
        <v>4</v>
      </c>
      <c r="CJ29" s="118" t="s">
        <v>4</v>
      </c>
      <c r="CK29" s="118" t="s">
        <v>4</v>
      </c>
      <c r="CL29" s="118"/>
      <c r="CM29" s="118"/>
      <c r="CN29" s="119" t="s">
        <v>1052</v>
      </c>
      <c r="CO29" s="120" t="s">
        <v>1053</v>
      </c>
      <c r="CP29" s="120" t="s">
        <v>248</v>
      </c>
      <c r="CQ29" s="120" t="s">
        <v>5</v>
      </c>
      <c r="CR29" s="37" t="s">
        <v>14</v>
      </c>
      <c r="CS29" s="37" t="s">
        <v>247</v>
      </c>
      <c r="CT29" s="37" t="s">
        <v>247</v>
      </c>
      <c r="CU29" s="37" t="s">
        <v>264</v>
      </c>
      <c r="CV29" s="121" t="s">
        <v>14</v>
      </c>
      <c r="CW29" s="123" t="s">
        <v>9</v>
      </c>
      <c r="CX29" s="123" t="s">
        <v>4</v>
      </c>
      <c r="CY29" s="123" t="s">
        <v>9</v>
      </c>
      <c r="CZ29" s="122" t="s">
        <v>14</v>
      </c>
      <c r="DA29" s="118" t="s">
        <v>247</v>
      </c>
      <c r="DB29" s="118" t="s">
        <v>252</v>
      </c>
      <c r="DC29" s="125" t="s">
        <v>4</v>
      </c>
      <c r="DD29" s="125" t="s">
        <v>5</v>
      </c>
      <c r="DE29" s="168" t="s">
        <v>1063</v>
      </c>
      <c r="DF29" s="126" t="s">
        <v>919</v>
      </c>
      <c r="DG29" s="127" t="s">
        <v>9</v>
      </c>
      <c r="DH29" s="128" t="s">
        <v>5</v>
      </c>
      <c r="DI29" s="107" t="s">
        <v>247</v>
      </c>
      <c r="DJ29" s="107" t="s">
        <v>429</v>
      </c>
      <c r="DK29" s="169">
        <v>7.0000000000000007E-2</v>
      </c>
      <c r="DL29" s="129"/>
      <c r="DM29" s="129"/>
      <c r="DN29" s="169">
        <v>7.0000000000000007E-2</v>
      </c>
      <c r="DO29" s="169" t="s">
        <v>1067</v>
      </c>
      <c r="DP29" s="108" t="s">
        <v>6</v>
      </c>
      <c r="DQ29" s="169" t="s">
        <v>709</v>
      </c>
      <c r="DR29" s="108" t="s">
        <v>14</v>
      </c>
      <c r="DS29" s="108" t="s">
        <v>1068</v>
      </c>
      <c r="DT29" s="132"/>
      <c r="DU29" s="132" t="s">
        <v>133</v>
      </c>
      <c r="DV29" s="134" t="s">
        <v>22</v>
      </c>
      <c r="DW29" s="135" t="s">
        <v>14</v>
      </c>
      <c r="DX29" s="133" t="s">
        <v>553</v>
      </c>
      <c r="DY29" s="136" t="s">
        <v>1069</v>
      </c>
      <c r="DZ29" s="136" t="s">
        <v>133</v>
      </c>
      <c r="EA29" s="137" t="s">
        <v>5</v>
      </c>
      <c r="EB29" s="148" t="s">
        <v>9</v>
      </c>
      <c r="EC29" s="148" t="s">
        <v>9</v>
      </c>
      <c r="ED29" s="140">
        <v>-1</v>
      </c>
      <c r="EE29" s="149" t="s">
        <v>1806</v>
      </c>
      <c r="EF29" s="120" t="s">
        <v>5</v>
      </c>
      <c r="EG29" s="121" t="s">
        <v>14</v>
      </c>
      <c r="EH29" s="125" t="s">
        <v>5</v>
      </c>
      <c r="EI29" s="128" t="s">
        <v>5</v>
      </c>
      <c r="EJ29" s="108" t="s">
        <v>14</v>
      </c>
      <c r="EK29" s="135" t="s">
        <v>14</v>
      </c>
      <c r="EL29" s="166"/>
      <c r="EM29" s="166"/>
      <c r="EN29" s="166"/>
      <c r="EO29" s="166"/>
      <c r="EP29" s="166"/>
      <c r="EQ29" s="166"/>
      <c r="ER29" s="166"/>
      <c r="ES29" s="166"/>
      <c r="ET29" s="166"/>
      <c r="EU29" s="166"/>
    </row>
    <row r="30" spans="1:151" s="170" customFormat="1" x14ac:dyDescent="0.25">
      <c r="A30" s="322" t="s">
        <v>1744</v>
      </c>
      <c r="B30" s="143" t="s">
        <v>1744</v>
      </c>
      <c r="C30" s="105" t="s">
        <v>1745</v>
      </c>
      <c r="D30" s="103"/>
      <c r="E30" s="104">
        <v>174</v>
      </c>
      <c r="F30" s="40" t="s">
        <v>326</v>
      </c>
      <c r="G30" s="40" t="s">
        <v>14</v>
      </c>
      <c r="H30" s="105" t="s">
        <v>424</v>
      </c>
      <c r="I30" s="105" t="s">
        <v>1760</v>
      </c>
      <c r="J30" s="105" t="s">
        <v>1746</v>
      </c>
      <c r="K30" s="41" t="s">
        <v>528</v>
      </c>
      <c r="L30" s="39" t="s">
        <v>1759</v>
      </c>
      <c r="M30" s="107" t="s">
        <v>1750</v>
      </c>
      <c r="N30" s="107"/>
      <c r="O30" s="107"/>
      <c r="P30" s="21" t="s">
        <v>1749</v>
      </c>
      <c r="Q30" s="108" t="s">
        <v>1755</v>
      </c>
      <c r="R30" s="108" t="s">
        <v>1644</v>
      </c>
      <c r="S30" s="108" t="s">
        <v>570</v>
      </c>
      <c r="T30" s="108" t="s">
        <v>1754</v>
      </c>
      <c r="U30" s="108" t="s">
        <v>1756</v>
      </c>
      <c r="V30" s="108" t="s">
        <v>1758</v>
      </c>
      <c r="W30" s="108" t="s">
        <v>1757</v>
      </c>
      <c r="X30" s="108" t="s">
        <v>913</v>
      </c>
      <c r="Y30" s="108" t="s">
        <v>247</v>
      </c>
      <c r="Z30" s="108" t="s">
        <v>1780</v>
      </c>
      <c r="AA30" s="108" t="s">
        <v>247</v>
      </c>
      <c r="AB30" s="108" t="s">
        <v>135</v>
      </c>
      <c r="AC30" s="108" t="s">
        <v>135</v>
      </c>
      <c r="AD30" s="108" t="s">
        <v>135</v>
      </c>
      <c r="AE30" s="108" t="s">
        <v>135</v>
      </c>
      <c r="AF30" s="108" t="s">
        <v>135</v>
      </c>
      <c r="AG30" s="108" t="s">
        <v>135</v>
      </c>
      <c r="AH30" s="108" t="s">
        <v>135</v>
      </c>
      <c r="AI30" s="38" t="s">
        <v>247</v>
      </c>
      <c r="AJ30" s="108"/>
      <c r="AK30" s="108"/>
      <c r="AL30" s="108"/>
      <c r="AM30" s="108"/>
      <c r="AN30" s="108"/>
      <c r="AO30" s="108"/>
      <c r="AP30" s="108"/>
      <c r="AQ30" s="108"/>
      <c r="AR30" s="108"/>
      <c r="AS30" s="108"/>
      <c r="AT30" s="108"/>
      <c r="AU30" s="108" t="s">
        <v>1770</v>
      </c>
      <c r="AV30" s="33" t="s">
        <v>247</v>
      </c>
      <c r="AW30" s="33" t="s">
        <v>247</v>
      </c>
      <c r="AX30" s="109" t="s">
        <v>247</v>
      </c>
      <c r="AY30" s="110" t="s">
        <v>1761</v>
      </c>
      <c r="AZ30" s="110" t="s">
        <v>247</v>
      </c>
      <c r="BA30" s="111" t="s">
        <v>4</v>
      </c>
      <c r="BB30" s="112">
        <v>672</v>
      </c>
      <c r="BC30" s="113">
        <v>174</v>
      </c>
      <c r="BD30" s="113">
        <v>88</v>
      </c>
      <c r="BE30" s="36"/>
      <c r="BF30" s="36"/>
      <c r="BG30" s="113">
        <v>86</v>
      </c>
      <c r="BH30" s="113">
        <v>74</v>
      </c>
      <c r="BI30" s="36"/>
      <c r="BJ30" s="36"/>
      <c r="BK30" s="113">
        <v>78</v>
      </c>
      <c r="BL30" s="113">
        <v>88</v>
      </c>
      <c r="BM30" s="36"/>
      <c r="BN30" s="36"/>
      <c r="BO30" s="113">
        <v>86</v>
      </c>
      <c r="BP30" s="112" t="s">
        <v>247</v>
      </c>
      <c r="BQ30" s="173"/>
      <c r="BR30" s="30"/>
      <c r="BS30" s="112" t="s">
        <v>247</v>
      </c>
      <c r="BT30" s="115" t="s">
        <v>133</v>
      </c>
      <c r="BU30" s="115" t="s">
        <v>133</v>
      </c>
      <c r="BV30" s="115" t="s">
        <v>133</v>
      </c>
      <c r="BW30" s="115" t="s">
        <v>133</v>
      </c>
      <c r="BX30" s="145" t="s">
        <v>1768</v>
      </c>
      <c r="BY30" s="117"/>
      <c r="BZ30" s="115" t="s">
        <v>1766</v>
      </c>
      <c r="CA30" s="115" t="s">
        <v>1767</v>
      </c>
      <c r="CB30" s="115">
        <v>4</v>
      </c>
      <c r="CC30" s="115">
        <v>6</v>
      </c>
      <c r="CD30" s="145">
        <v>0.47</v>
      </c>
      <c r="CE30" s="117" t="s">
        <v>826</v>
      </c>
      <c r="CF30" s="117" t="s">
        <v>1769</v>
      </c>
      <c r="CG30" s="117">
        <v>3.87</v>
      </c>
      <c r="CH30" s="117">
        <v>1.5749819120408379</v>
      </c>
      <c r="CI30" s="118" t="s">
        <v>4</v>
      </c>
      <c r="CJ30" s="118" t="s">
        <v>4</v>
      </c>
      <c r="CK30" s="118" t="s">
        <v>4</v>
      </c>
      <c r="CL30" s="118"/>
      <c r="CM30" s="118"/>
      <c r="CN30" s="153" t="s">
        <v>1747</v>
      </c>
      <c r="CO30" s="146" t="s">
        <v>1748</v>
      </c>
      <c r="CP30" s="146" t="s">
        <v>248</v>
      </c>
      <c r="CQ30" s="147" t="s">
        <v>5</v>
      </c>
      <c r="CR30" s="37" t="s">
        <v>14</v>
      </c>
      <c r="CS30" s="37" t="s">
        <v>247</v>
      </c>
      <c r="CT30" s="37" t="s">
        <v>247</v>
      </c>
      <c r="CU30" s="37" t="s">
        <v>1751</v>
      </c>
      <c r="CV30" s="121" t="s">
        <v>14</v>
      </c>
      <c r="CW30" s="123" t="s">
        <v>9</v>
      </c>
      <c r="CX30" s="123" t="s">
        <v>4</v>
      </c>
      <c r="CY30" s="123" t="s">
        <v>9</v>
      </c>
      <c r="CZ30" s="122" t="s">
        <v>14</v>
      </c>
      <c r="DA30" s="118" t="s">
        <v>247</v>
      </c>
      <c r="DB30" s="118" t="s">
        <v>252</v>
      </c>
      <c r="DC30" s="125" t="s">
        <v>4</v>
      </c>
      <c r="DD30" s="125" t="s">
        <v>5</v>
      </c>
      <c r="DE30" s="168" t="s">
        <v>1752</v>
      </c>
      <c r="DF30" s="126" t="s">
        <v>1260</v>
      </c>
      <c r="DG30" s="127" t="s">
        <v>9</v>
      </c>
      <c r="DH30" s="128" t="s">
        <v>5</v>
      </c>
      <c r="DI30" s="107" t="s">
        <v>247</v>
      </c>
      <c r="DJ30" s="107" t="s">
        <v>1276</v>
      </c>
      <c r="DK30" s="169">
        <v>0.16</v>
      </c>
      <c r="DL30" s="129"/>
      <c r="DM30" s="129"/>
      <c r="DN30" s="169">
        <v>0.09</v>
      </c>
      <c r="DO30" s="169" t="s">
        <v>247</v>
      </c>
      <c r="DP30" s="108" t="s">
        <v>15</v>
      </c>
      <c r="DQ30" s="169" t="s">
        <v>709</v>
      </c>
      <c r="DR30" s="108" t="s">
        <v>5</v>
      </c>
      <c r="DS30" s="108" t="s">
        <v>1762</v>
      </c>
      <c r="DT30" s="132"/>
      <c r="DU30" s="132" t="s">
        <v>1763</v>
      </c>
      <c r="DV30" s="134" t="s">
        <v>7</v>
      </c>
      <c r="DW30" s="135" t="s">
        <v>5</v>
      </c>
      <c r="DX30" s="133" t="s">
        <v>1764</v>
      </c>
      <c r="DY30" s="136" t="s">
        <v>1765</v>
      </c>
      <c r="DZ30" s="136" t="s">
        <v>133</v>
      </c>
      <c r="EA30" s="137" t="s">
        <v>5</v>
      </c>
      <c r="EB30" s="148" t="s">
        <v>4</v>
      </c>
      <c r="EC30" s="148" t="s">
        <v>1772</v>
      </c>
      <c r="ED30" s="140">
        <v>0</v>
      </c>
      <c r="EE30" s="149" t="s">
        <v>459</v>
      </c>
      <c r="EF30" s="147" t="s">
        <v>5</v>
      </c>
      <c r="EG30" s="121" t="s">
        <v>14</v>
      </c>
      <c r="EH30" s="125" t="s">
        <v>5</v>
      </c>
      <c r="EI30" s="128" t="s">
        <v>5</v>
      </c>
      <c r="EJ30" s="108" t="s">
        <v>5</v>
      </c>
      <c r="EK30" s="135" t="s">
        <v>5</v>
      </c>
      <c r="EL30" s="166"/>
      <c r="EM30" s="166"/>
      <c r="EN30" s="166"/>
      <c r="EO30" s="166"/>
      <c r="EP30" s="166"/>
      <c r="EQ30" s="166"/>
      <c r="ER30" s="166"/>
      <c r="ES30" s="166"/>
      <c r="ET30" s="166"/>
      <c r="EU30" s="166"/>
    </row>
    <row r="31" spans="1:151" s="170" customFormat="1" ht="15.75" customHeight="1" x14ac:dyDescent="0.25">
      <c r="A31" s="318" t="s">
        <v>467</v>
      </c>
      <c r="B31" s="102" t="s">
        <v>467</v>
      </c>
      <c r="C31" s="103" t="s">
        <v>535</v>
      </c>
      <c r="D31" s="103" t="s">
        <v>468</v>
      </c>
      <c r="E31" s="104">
        <v>46</v>
      </c>
      <c r="F31" s="40" t="s">
        <v>326</v>
      </c>
      <c r="G31" s="40" t="s">
        <v>395</v>
      </c>
      <c r="H31" s="103" t="s">
        <v>470</v>
      </c>
      <c r="I31" s="103" t="s">
        <v>473</v>
      </c>
      <c r="J31" s="105" t="s">
        <v>469</v>
      </c>
      <c r="K31" s="106" t="s">
        <v>261</v>
      </c>
      <c r="L31" s="35" t="s">
        <v>472</v>
      </c>
      <c r="M31" s="107" t="s">
        <v>471</v>
      </c>
      <c r="N31" s="107">
        <v>17</v>
      </c>
      <c r="O31" s="107" t="s">
        <v>247</v>
      </c>
      <c r="P31" s="21" t="s">
        <v>133</v>
      </c>
      <c r="Q31" s="108" t="s">
        <v>478</v>
      </c>
      <c r="R31" s="108" t="s">
        <v>594</v>
      </c>
      <c r="S31" s="108" t="s">
        <v>475</v>
      </c>
      <c r="T31" s="108" t="s">
        <v>474</v>
      </c>
      <c r="U31" s="108" t="s">
        <v>345</v>
      </c>
      <c r="V31" s="171" t="s">
        <v>484</v>
      </c>
      <c r="W31" s="108" t="s">
        <v>488</v>
      </c>
      <c r="X31" s="108" t="s">
        <v>1683</v>
      </c>
      <c r="Y31" s="108" t="s">
        <v>247</v>
      </c>
      <c r="Z31" s="108" t="s">
        <v>485</v>
      </c>
      <c r="AA31" s="108" t="s">
        <v>247</v>
      </c>
      <c r="AB31" s="108" t="s">
        <v>135</v>
      </c>
      <c r="AC31" s="108" t="s">
        <v>135</v>
      </c>
      <c r="AD31" s="108" t="s">
        <v>135</v>
      </c>
      <c r="AE31" s="108" t="s">
        <v>135</v>
      </c>
      <c r="AF31" s="108" t="s">
        <v>135</v>
      </c>
      <c r="AG31" s="108" t="s">
        <v>135</v>
      </c>
      <c r="AH31" s="108" t="s">
        <v>135</v>
      </c>
      <c r="AI31" s="38" t="s">
        <v>135</v>
      </c>
      <c r="AJ31" s="38" t="s">
        <v>135</v>
      </c>
      <c r="AK31" s="38" t="s">
        <v>135</v>
      </c>
      <c r="AL31" s="38" t="s">
        <v>135</v>
      </c>
      <c r="AM31" s="38" t="s">
        <v>135</v>
      </c>
      <c r="AN31" s="38" t="s">
        <v>135</v>
      </c>
      <c r="AO31" s="38" t="s">
        <v>135</v>
      </c>
      <c r="AP31" s="38" t="s">
        <v>135</v>
      </c>
      <c r="AQ31" s="38" t="s">
        <v>135</v>
      </c>
      <c r="AR31" s="38" t="s">
        <v>135</v>
      </c>
      <c r="AS31" s="38" t="s">
        <v>135</v>
      </c>
      <c r="AT31" s="38" t="s">
        <v>135</v>
      </c>
      <c r="AU31" s="108" t="s">
        <v>486</v>
      </c>
      <c r="AV31" s="38" t="s">
        <v>247</v>
      </c>
      <c r="AW31" s="38" t="s">
        <v>487</v>
      </c>
      <c r="AX31" s="109" t="s">
        <v>247</v>
      </c>
      <c r="AY31" s="110" t="s">
        <v>490</v>
      </c>
      <c r="AZ31" s="110" t="s">
        <v>491</v>
      </c>
      <c r="BA31" s="144" t="s">
        <v>4</v>
      </c>
      <c r="BB31" s="112">
        <v>96</v>
      </c>
      <c r="BC31" s="113">
        <v>46</v>
      </c>
      <c r="BD31" s="113">
        <v>31</v>
      </c>
      <c r="BE31" s="36" t="s">
        <v>135</v>
      </c>
      <c r="BF31" s="36" t="s">
        <v>135</v>
      </c>
      <c r="BG31" s="113">
        <v>30</v>
      </c>
      <c r="BH31" s="113">
        <v>23</v>
      </c>
      <c r="BI31" s="36" t="s">
        <v>135</v>
      </c>
      <c r="BJ31" s="36" t="s">
        <v>135</v>
      </c>
      <c r="BK31" s="113">
        <v>23</v>
      </c>
      <c r="BL31" s="113">
        <v>23</v>
      </c>
      <c r="BM31" s="36" t="s">
        <v>135</v>
      </c>
      <c r="BN31" s="36" t="s">
        <v>135</v>
      </c>
      <c r="BO31" s="113">
        <v>23</v>
      </c>
      <c r="BP31" s="112" t="s">
        <v>247</v>
      </c>
      <c r="BQ31" s="29" t="s">
        <v>135</v>
      </c>
      <c r="BR31" s="29" t="s">
        <v>135</v>
      </c>
      <c r="BS31" s="112" t="s">
        <v>247</v>
      </c>
      <c r="BT31" s="163">
        <v>21.9</v>
      </c>
      <c r="BU31" s="163">
        <v>3.4</v>
      </c>
      <c r="BV31" s="115">
        <v>17</v>
      </c>
      <c r="BW31" s="115">
        <v>32</v>
      </c>
      <c r="BX31" s="145">
        <v>1</v>
      </c>
      <c r="BY31" s="117"/>
      <c r="BZ31" s="115" t="s">
        <v>247</v>
      </c>
      <c r="CA31" s="115" t="s">
        <v>247</v>
      </c>
      <c r="CB31" s="115" t="s">
        <v>247</v>
      </c>
      <c r="CC31" s="115" t="s">
        <v>247</v>
      </c>
      <c r="CD31" s="115" t="s">
        <v>247</v>
      </c>
      <c r="CE31" s="117" t="s">
        <v>477</v>
      </c>
      <c r="CF31" s="115" t="s">
        <v>425</v>
      </c>
      <c r="CG31" s="117" t="s">
        <v>247</v>
      </c>
      <c r="CH31" s="117" t="s">
        <v>247</v>
      </c>
      <c r="CI31" s="118" t="s">
        <v>4</v>
      </c>
      <c r="CJ31" s="118" t="s">
        <v>4</v>
      </c>
      <c r="CK31" s="118" t="s">
        <v>4</v>
      </c>
      <c r="CL31" s="118"/>
      <c r="CM31" s="118"/>
      <c r="CN31" s="153" t="s">
        <v>262</v>
      </c>
      <c r="CO31" s="146" t="s">
        <v>247</v>
      </c>
      <c r="CP31" s="146" t="s">
        <v>263</v>
      </c>
      <c r="CQ31" s="147" t="s">
        <v>14</v>
      </c>
      <c r="CR31" s="37" t="s">
        <v>14</v>
      </c>
      <c r="CS31" s="37" t="s">
        <v>247</v>
      </c>
      <c r="CT31" s="37" t="s">
        <v>247</v>
      </c>
      <c r="CU31" s="37" t="s">
        <v>264</v>
      </c>
      <c r="CV31" s="121" t="s">
        <v>14</v>
      </c>
      <c r="CW31" s="123" t="s">
        <v>9</v>
      </c>
      <c r="CX31" s="123" t="s">
        <v>4</v>
      </c>
      <c r="CY31" s="123" t="s">
        <v>9</v>
      </c>
      <c r="CZ31" s="122" t="s">
        <v>14</v>
      </c>
      <c r="DA31" s="118" t="s">
        <v>247</v>
      </c>
      <c r="DB31" s="118" t="s">
        <v>252</v>
      </c>
      <c r="DC31" s="124" t="s">
        <v>4</v>
      </c>
      <c r="DD31" s="125" t="s">
        <v>5</v>
      </c>
      <c r="DE31" s="168" t="s">
        <v>492</v>
      </c>
      <c r="DF31" s="126" t="s">
        <v>288</v>
      </c>
      <c r="DG31" s="127" t="s">
        <v>9</v>
      </c>
      <c r="DH31" s="128" t="s">
        <v>5</v>
      </c>
      <c r="DI31" s="107" t="s">
        <v>247</v>
      </c>
      <c r="DJ31" s="107" t="s">
        <v>429</v>
      </c>
      <c r="DK31" s="169">
        <v>0.26</v>
      </c>
      <c r="DL31" s="129" t="s">
        <v>135</v>
      </c>
      <c r="DM31" s="129" t="s">
        <v>135</v>
      </c>
      <c r="DN31" s="169">
        <v>0.27</v>
      </c>
      <c r="DO31" s="169" t="s">
        <v>476</v>
      </c>
      <c r="DP31" s="131" t="s">
        <v>6</v>
      </c>
      <c r="DQ31" s="169" t="s">
        <v>427</v>
      </c>
      <c r="DR31" s="108" t="s">
        <v>14</v>
      </c>
      <c r="DS31" s="131" t="s">
        <v>431</v>
      </c>
      <c r="DT31" s="132"/>
      <c r="DU31" s="132" t="s">
        <v>133</v>
      </c>
      <c r="DV31" s="134" t="s">
        <v>20</v>
      </c>
      <c r="DW31" s="135" t="s">
        <v>14</v>
      </c>
      <c r="DX31" s="133" t="s">
        <v>493</v>
      </c>
      <c r="DY31" s="136" t="s">
        <v>495</v>
      </c>
      <c r="DZ31" s="118" t="s">
        <v>133</v>
      </c>
      <c r="EA31" s="137" t="s">
        <v>5</v>
      </c>
      <c r="EB31" s="148" t="s">
        <v>9</v>
      </c>
      <c r="EC31" s="148" t="s">
        <v>9</v>
      </c>
      <c r="ED31" s="140">
        <v>-1</v>
      </c>
      <c r="EE31" s="149" t="s">
        <v>494</v>
      </c>
      <c r="EF31" s="147" t="s">
        <v>14</v>
      </c>
      <c r="EG31" s="121" t="s">
        <v>14</v>
      </c>
      <c r="EH31" s="125" t="s">
        <v>5</v>
      </c>
      <c r="EI31" s="128" t="s">
        <v>5</v>
      </c>
      <c r="EJ31" s="108" t="s">
        <v>14</v>
      </c>
      <c r="EK31" s="135" t="s">
        <v>14</v>
      </c>
      <c r="EL31" s="166"/>
      <c r="EM31" s="166"/>
      <c r="EN31" s="166"/>
      <c r="EO31" s="166"/>
      <c r="EP31" s="166"/>
      <c r="EQ31" s="166"/>
      <c r="ER31" s="166"/>
      <c r="ES31" s="166"/>
      <c r="ET31" s="166"/>
      <c r="EU31" s="166"/>
    </row>
    <row r="32" spans="1:151" s="170" customFormat="1" x14ac:dyDescent="0.25">
      <c r="A32" s="318" t="s">
        <v>590</v>
      </c>
      <c r="B32" s="102" t="s">
        <v>590</v>
      </c>
      <c r="C32" s="103" t="s">
        <v>592</v>
      </c>
      <c r="D32" s="103"/>
      <c r="E32" s="104">
        <v>131</v>
      </c>
      <c r="F32" s="40" t="s">
        <v>326</v>
      </c>
      <c r="G32" s="40" t="s">
        <v>395</v>
      </c>
      <c r="H32" s="324" t="s">
        <v>603</v>
      </c>
      <c r="I32" s="103" t="s">
        <v>611</v>
      </c>
      <c r="J32" s="103" t="s">
        <v>593</v>
      </c>
      <c r="K32" s="106" t="s">
        <v>528</v>
      </c>
      <c r="L32" s="35" t="s">
        <v>604</v>
      </c>
      <c r="M32" s="107" t="s">
        <v>602</v>
      </c>
      <c r="N32" s="107"/>
      <c r="O32" s="107"/>
      <c r="P32" s="21" t="s">
        <v>601</v>
      </c>
      <c r="Q32" s="108" t="s">
        <v>594</v>
      </c>
      <c r="R32" s="108" t="s">
        <v>594</v>
      </c>
      <c r="S32" s="108" t="s">
        <v>505</v>
      </c>
      <c r="T32" s="108" t="s">
        <v>1673</v>
      </c>
      <c r="U32" s="108" t="s">
        <v>416</v>
      </c>
      <c r="V32" s="108" t="s">
        <v>598</v>
      </c>
      <c r="W32" s="108" t="s">
        <v>599</v>
      </c>
      <c r="X32" s="108" t="s">
        <v>365</v>
      </c>
      <c r="Y32" s="108" t="s">
        <v>247</v>
      </c>
      <c r="Z32" s="108" t="s">
        <v>228</v>
      </c>
      <c r="AA32" s="108" t="s">
        <v>247</v>
      </c>
      <c r="AB32" s="108" t="s">
        <v>135</v>
      </c>
      <c r="AC32" s="108" t="s">
        <v>135</v>
      </c>
      <c r="AD32" s="108" t="s">
        <v>135</v>
      </c>
      <c r="AE32" s="108" t="s">
        <v>135</v>
      </c>
      <c r="AF32" s="108" t="s">
        <v>135</v>
      </c>
      <c r="AG32" s="108" t="s">
        <v>135</v>
      </c>
      <c r="AH32" s="108" t="s">
        <v>135</v>
      </c>
      <c r="AI32" s="38" t="s">
        <v>135</v>
      </c>
      <c r="AJ32" s="38" t="s">
        <v>135</v>
      </c>
      <c r="AK32" s="38" t="s">
        <v>135</v>
      </c>
      <c r="AL32" s="38" t="s">
        <v>135</v>
      </c>
      <c r="AM32" s="38" t="s">
        <v>135</v>
      </c>
      <c r="AN32" s="38" t="s">
        <v>135</v>
      </c>
      <c r="AO32" s="38" t="s">
        <v>135</v>
      </c>
      <c r="AP32" s="38" t="s">
        <v>135</v>
      </c>
      <c r="AQ32" s="38" t="s">
        <v>135</v>
      </c>
      <c r="AR32" s="38" t="s">
        <v>135</v>
      </c>
      <c r="AS32" s="38" t="s">
        <v>135</v>
      </c>
      <c r="AT32" s="38" t="s">
        <v>135</v>
      </c>
      <c r="AU32" s="108" t="s">
        <v>600</v>
      </c>
      <c r="AV32" s="38" t="s">
        <v>247</v>
      </c>
      <c r="AW32" s="38" t="s">
        <v>247</v>
      </c>
      <c r="AX32" s="172" t="s">
        <v>247</v>
      </c>
      <c r="AY32" s="110" t="s">
        <v>606</v>
      </c>
      <c r="AZ32" s="110"/>
      <c r="BA32" s="144" t="s">
        <v>4</v>
      </c>
      <c r="BB32" s="112">
        <v>433</v>
      </c>
      <c r="BC32" s="113">
        <v>131</v>
      </c>
      <c r="BD32" s="113">
        <v>68</v>
      </c>
      <c r="BE32" s="36" t="s">
        <v>135</v>
      </c>
      <c r="BF32" s="36" t="s">
        <v>135</v>
      </c>
      <c r="BG32" s="113">
        <v>63</v>
      </c>
      <c r="BH32" s="113">
        <v>62</v>
      </c>
      <c r="BI32" s="36" t="s">
        <v>135</v>
      </c>
      <c r="BJ32" s="36" t="s">
        <v>135</v>
      </c>
      <c r="BK32" s="114">
        <v>59</v>
      </c>
      <c r="BL32" s="113">
        <v>62</v>
      </c>
      <c r="BM32" s="36" t="s">
        <v>135</v>
      </c>
      <c r="BN32" s="36" t="s">
        <v>135</v>
      </c>
      <c r="BO32" s="114">
        <v>59</v>
      </c>
      <c r="BP32" s="112" t="s">
        <v>247</v>
      </c>
      <c r="BQ32" s="112" t="s">
        <v>247</v>
      </c>
      <c r="BR32" s="112" t="s">
        <v>247</v>
      </c>
      <c r="BS32" s="112" t="s">
        <v>247</v>
      </c>
      <c r="BT32" s="115" t="s">
        <v>133</v>
      </c>
      <c r="BU32" s="115" t="s">
        <v>133</v>
      </c>
      <c r="BV32" s="115" t="s">
        <v>133</v>
      </c>
      <c r="BW32" s="115" t="s">
        <v>133</v>
      </c>
      <c r="BX32" s="145">
        <v>1</v>
      </c>
      <c r="BY32" s="117"/>
      <c r="BZ32" s="115" t="s">
        <v>133</v>
      </c>
      <c r="CA32" s="115" t="s">
        <v>133</v>
      </c>
      <c r="CB32" s="115" t="s">
        <v>133</v>
      </c>
      <c r="CC32" s="115" t="s">
        <v>133</v>
      </c>
      <c r="CD32" s="145" t="s">
        <v>247</v>
      </c>
      <c r="CE32" s="117" t="s">
        <v>609</v>
      </c>
      <c r="CF32" s="117" t="s">
        <v>610</v>
      </c>
      <c r="CG32" s="167">
        <v>8.0565289256198334</v>
      </c>
      <c r="CH32" s="167">
        <v>3.4924778711786093</v>
      </c>
      <c r="CI32" s="118" t="s">
        <v>4</v>
      </c>
      <c r="CJ32" s="118" t="s">
        <v>4</v>
      </c>
      <c r="CK32" s="118" t="s">
        <v>4</v>
      </c>
      <c r="CL32" s="118"/>
      <c r="CM32" s="118"/>
      <c r="CN32" s="119" t="s">
        <v>14</v>
      </c>
      <c r="CO32" s="120" t="s">
        <v>596</v>
      </c>
      <c r="CP32" s="146" t="s">
        <v>597</v>
      </c>
      <c r="CQ32" s="120" t="s">
        <v>14</v>
      </c>
      <c r="CR32" s="32" t="s">
        <v>4</v>
      </c>
      <c r="CS32" s="32" t="s">
        <v>595</v>
      </c>
      <c r="CT32" s="32" t="s">
        <v>596</v>
      </c>
      <c r="CU32" s="32" t="s">
        <v>249</v>
      </c>
      <c r="CV32" s="121" t="s">
        <v>5</v>
      </c>
      <c r="CW32" s="123" t="s">
        <v>9</v>
      </c>
      <c r="CX32" s="123" t="s">
        <v>4</v>
      </c>
      <c r="CY32" s="123" t="s">
        <v>9</v>
      </c>
      <c r="CZ32" s="122" t="s">
        <v>14</v>
      </c>
      <c r="DA32" s="118" t="s">
        <v>247</v>
      </c>
      <c r="DB32" s="118" t="s">
        <v>252</v>
      </c>
      <c r="DC32" s="125" t="s">
        <v>4</v>
      </c>
      <c r="DD32" s="125" t="s">
        <v>5</v>
      </c>
      <c r="DE32" s="168" t="s">
        <v>605</v>
      </c>
      <c r="DF32" s="126" t="s">
        <v>288</v>
      </c>
      <c r="DG32" s="127" t="s">
        <v>9</v>
      </c>
      <c r="DH32" s="128" t="s">
        <v>14</v>
      </c>
      <c r="DI32" s="107" t="s">
        <v>247</v>
      </c>
      <c r="DJ32" s="107" t="s">
        <v>582</v>
      </c>
      <c r="DK32" s="169">
        <v>0.03</v>
      </c>
      <c r="DL32" s="129" t="s">
        <v>135</v>
      </c>
      <c r="DM32" s="129"/>
      <c r="DN32" s="169">
        <v>0.06</v>
      </c>
      <c r="DO32" s="169" t="s">
        <v>568</v>
      </c>
      <c r="DP32" s="108" t="s">
        <v>6</v>
      </c>
      <c r="DQ32" s="169" t="s">
        <v>524</v>
      </c>
      <c r="DR32" s="108" t="s">
        <v>5</v>
      </c>
      <c r="DS32" s="108" t="s">
        <v>608</v>
      </c>
      <c r="DT32" s="132"/>
      <c r="DU32" s="132" t="s">
        <v>133</v>
      </c>
      <c r="DV32" s="134" t="s">
        <v>20</v>
      </c>
      <c r="DW32" s="135" t="s">
        <v>14</v>
      </c>
      <c r="DX32" s="133" t="s">
        <v>607</v>
      </c>
      <c r="DY32" s="136" t="s">
        <v>612</v>
      </c>
      <c r="DZ32" s="118" t="s">
        <v>613</v>
      </c>
      <c r="EA32" s="137" t="s">
        <v>5</v>
      </c>
      <c r="EB32" s="304" t="s">
        <v>607</v>
      </c>
      <c r="EC32" s="138"/>
      <c r="ED32" s="140">
        <v>0</v>
      </c>
      <c r="EE32" s="149" t="s">
        <v>1810</v>
      </c>
      <c r="EF32" s="120" t="s">
        <v>14</v>
      </c>
      <c r="EG32" s="121" t="s">
        <v>5</v>
      </c>
      <c r="EH32" s="125" t="s">
        <v>5</v>
      </c>
      <c r="EI32" s="128" t="s">
        <v>14</v>
      </c>
      <c r="EJ32" s="108" t="s">
        <v>5</v>
      </c>
      <c r="EK32" s="135" t="s">
        <v>14</v>
      </c>
      <c r="EL32" s="166"/>
      <c r="EM32" s="166"/>
      <c r="EN32" s="166"/>
      <c r="EO32" s="166"/>
      <c r="EP32" s="166"/>
      <c r="EQ32" s="166"/>
      <c r="ER32" s="166"/>
      <c r="ES32" s="166"/>
      <c r="ET32" s="166"/>
      <c r="EU32" s="166"/>
    </row>
    <row r="33" spans="1:151" s="170" customFormat="1" x14ac:dyDescent="0.25">
      <c r="A33" s="318" t="s">
        <v>617</v>
      </c>
      <c r="B33" s="102" t="s">
        <v>617</v>
      </c>
      <c r="C33" s="105" t="s">
        <v>654</v>
      </c>
      <c r="D33" s="103"/>
      <c r="E33" s="104">
        <v>90</v>
      </c>
      <c r="F33" s="40" t="s">
        <v>326</v>
      </c>
      <c r="G33" s="40" t="s">
        <v>395</v>
      </c>
      <c r="H33" s="103" t="s">
        <v>618</v>
      </c>
      <c r="I33" s="103" t="s">
        <v>390</v>
      </c>
      <c r="J33" s="103" t="s">
        <v>621</v>
      </c>
      <c r="K33" s="106" t="s">
        <v>246</v>
      </c>
      <c r="L33" s="35" t="s">
        <v>133</v>
      </c>
      <c r="M33" s="107" t="s">
        <v>622</v>
      </c>
      <c r="N33" s="107"/>
      <c r="O33" s="107"/>
      <c r="P33" s="21" t="s">
        <v>133</v>
      </c>
      <c r="Q33" s="108" t="s">
        <v>134</v>
      </c>
      <c r="R33" s="108" t="s">
        <v>1774</v>
      </c>
      <c r="S33" s="108" t="s">
        <v>505</v>
      </c>
      <c r="T33" s="108" t="s">
        <v>1674</v>
      </c>
      <c r="U33" s="108" t="s">
        <v>629</v>
      </c>
      <c r="V33" s="108" t="s">
        <v>620</v>
      </c>
      <c r="W33" s="171" t="s">
        <v>1775</v>
      </c>
      <c r="X33" s="108" t="s">
        <v>631</v>
      </c>
      <c r="Y33" s="108" t="s">
        <v>247</v>
      </c>
      <c r="Z33" s="27" t="s">
        <v>619</v>
      </c>
      <c r="AA33" s="108" t="s">
        <v>247</v>
      </c>
      <c r="AB33" s="27" t="s">
        <v>630</v>
      </c>
      <c r="AC33" s="38" t="s">
        <v>505</v>
      </c>
      <c r="AD33" s="27" t="s">
        <v>627</v>
      </c>
      <c r="AE33" s="108" t="s">
        <v>628</v>
      </c>
      <c r="AF33" s="38" t="s">
        <v>626</v>
      </c>
      <c r="AG33" s="108" t="s">
        <v>631</v>
      </c>
      <c r="AH33" s="27" t="s">
        <v>619</v>
      </c>
      <c r="AI33" s="27" t="s">
        <v>247</v>
      </c>
      <c r="AJ33" s="38" t="s">
        <v>135</v>
      </c>
      <c r="AK33" s="38" t="s">
        <v>135</v>
      </c>
      <c r="AL33" s="38" t="s">
        <v>135</v>
      </c>
      <c r="AM33" s="38" t="s">
        <v>135</v>
      </c>
      <c r="AN33" s="38" t="s">
        <v>135</v>
      </c>
      <c r="AO33" s="38" t="s">
        <v>135</v>
      </c>
      <c r="AP33" s="38" t="s">
        <v>135</v>
      </c>
      <c r="AQ33" s="38" t="s">
        <v>135</v>
      </c>
      <c r="AR33" s="38" t="s">
        <v>135</v>
      </c>
      <c r="AS33" s="38" t="s">
        <v>135</v>
      </c>
      <c r="AT33" s="38" t="s">
        <v>135</v>
      </c>
      <c r="AU33" s="108" t="s">
        <v>486</v>
      </c>
      <c r="AV33" s="38" t="s">
        <v>247</v>
      </c>
      <c r="AW33" s="38" t="s">
        <v>247</v>
      </c>
      <c r="AX33" s="172" t="s">
        <v>247</v>
      </c>
      <c r="AY33" s="110" t="s">
        <v>391</v>
      </c>
      <c r="AZ33" s="110"/>
      <c r="BA33" s="144" t="s">
        <v>4</v>
      </c>
      <c r="BB33" s="112">
        <v>627</v>
      </c>
      <c r="BC33" s="113">
        <v>90</v>
      </c>
      <c r="BD33" s="113">
        <v>30</v>
      </c>
      <c r="BE33" s="36">
        <v>30</v>
      </c>
      <c r="BF33" s="36" t="s">
        <v>135</v>
      </c>
      <c r="BG33" s="113">
        <v>30</v>
      </c>
      <c r="BH33" s="113">
        <v>29</v>
      </c>
      <c r="BI33" s="36">
        <v>28</v>
      </c>
      <c r="BJ33" s="36" t="s">
        <v>135</v>
      </c>
      <c r="BK33" s="114">
        <v>23</v>
      </c>
      <c r="BL33" s="113">
        <v>29</v>
      </c>
      <c r="BM33" s="36">
        <v>28</v>
      </c>
      <c r="BN33" s="36" t="s">
        <v>135</v>
      </c>
      <c r="BO33" s="114">
        <v>23</v>
      </c>
      <c r="BP33" s="112" t="s">
        <v>247</v>
      </c>
      <c r="BQ33" s="112" t="s">
        <v>247</v>
      </c>
      <c r="BR33" s="112" t="s">
        <v>247</v>
      </c>
      <c r="BS33" s="112" t="s">
        <v>247</v>
      </c>
      <c r="BT33" s="163">
        <v>28.866666666666667</v>
      </c>
      <c r="BU33" s="115" t="s">
        <v>133</v>
      </c>
      <c r="BV33" s="115">
        <v>18</v>
      </c>
      <c r="BW33" s="115">
        <v>44</v>
      </c>
      <c r="BX33" s="145">
        <v>1</v>
      </c>
      <c r="BY33" s="117"/>
      <c r="BZ33" s="115" t="s">
        <v>133</v>
      </c>
      <c r="CA33" s="115" t="s">
        <v>133</v>
      </c>
      <c r="CB33" s="115" t="s">
        <v>133</v>
      </c>
      <c r="CC33" s="115" t="s">
        <v>133</v>
      </c>
      <c r="CD33" s="145" t="s">
        <v>247</v>
      </c>
      <c r="CE33" s="117" t="s">
        <v>632</v>
      </c>
      <c r="CF33" s="117" t="s">
        <v>633</v>
      </c>
      <c r="CG33" s="117" t="s">
        <v>247</v>
      </c>
      <c r="CH33" s="117" t="s">
        <v>247</v>
      </c>
      <c r="CI33" s="118" t="s">
        <v>133</v>
      </c>
      <c r="CJ33" s="118" t="s">
        <v>133</v>
      </c>
      <c r="CK33" s="118" t="s">
        <v>133</v>
      </c>
      <c r="CL33" s="118"/>
      <c r="CM33" s="118"/>
      <c r="CN33" s="119" t="s">
        <v>14</v>
      </c>
      <c r="CO33" s="120" t="s">
        <v>623</v>
      </c>
      <c r="CP33" s="146" t="s">
        <v>14</v>
      </c>
      <c r="CQ33" s="120" t="s">
        <v>14</v>
      </c>
      <c r="CR33" s="32" t="s">
        <v>9</v>
      </c>
      <c r="CS33" s="37" t="s">
        <v>247</v>
      </c>
      <c r="CT33" s="32" t="s">
        <v>624</v>
      </c>
      <c r="CU33" s="32" t="s">
        <v>14</v>
      </c>
      <c r="CV33" s="121" t="s">
        <v>14</v>
      </c>
      <c r="CW33" s="123" t="s">
        <v>9</v>
      </c>
      <c r="CX33" s="123" t="s">
        <v>4</v>
      </c>
      <c r="CY33" s="123" t="s">
        <v>9</v>
      </c>
      <c r="CZ33" s="122" t="s">
        <v>14</v>
      </c>
      <c r="DA33" s="118" t="s">
        <v>247</v>
      </c>
      <c r="DB33" s="118" t="s">
        <v>252</v>
      </c>
      <c r="DC33" s="124" t="s">
        <v>14</v>
      </c>
      <c r="DD33" s="125" t="s">
        <v>14</v>
      </c>
      <c r="DE33" s="126" t="s">
        <v>247</v>
      </c>
      <c r="DF33" s="126" t="s">
        <v>583</v>
      </c>
      <c r="DG33" s="127" t="s">
        <v>9</v>
      </c>
      <c r="DH33" s="128" t="s">
        <v>14</v>
      </c>
      <c r="DI33" s="107" t="s">
        <v>247</v>
      </c>
      <c r="DJ33" s="107" t="s">
        <v>429</v>
      </c>
      <c r="DK33" s="169">
        <v>0.03</v>
      </c>
      <c r="DL33" s="129">
        <v>7.0000000000000007E-2</v>
      </c>
      <c r="DM33" s="129"/>
      <c r="DN33" s="169">
        <v>0.23</v>
      </c>
      <c r="DO33" s="169" t="s">
        <v>568</v>
      </c>
      <c r="DP33" s="108" t="s">
        <v>6</v>
      </c>
      <c r="DQ33" s="169" t="s">
        <v>347</v>
      </c>
      <c r="DR33" s="108" t="s">
        <v>14</v>
      </c>
      <c r="DS33" s="108" t="s">
        <v>552</v>
      </c>
      <c r="DT33" s="132"/>
      <c r="DU33" s="132" t="s">
        <v>133</v>
      </c>
      <c r="DV33" s="134" t="s">
        <v>20</v>
      </c>
      <c r="DW33" s="135" t="s">
        <v>14</v>
      </c>
      <c r="DX33" s="133" t="s">
        <v>634</v>
      </c>
      <c r="DY33" s="136" t="s">
        <v>635</v>
      </c>
      <c r="DZ33" s="118" t="s">
        <v>133</v>
      </c>
      <c r="EA33" s="137" t="s">
        <v>5</v>
      </c>
      <c r="EB33" s="148" t="s">
        <v>9</v>
      </c>
      <c r="EC33" s="148" t="s">
        <v>9</v>
      </c>
      <c r="ED33" s="140">
        <v>-1</v>
      </c>
      <c r="EE33" s="149" t="s">
        <v>636</v>
      </c>
      <c r="EF33" s="120" t="s">
        <v>14</v>
      </c>
      <c r="EG33" s="121" t="s">
        <v>14</v>
      </c>
      <c r="EH33" s="125" t="s">
        <v>14</v>
      </c>
      <c r="EI33" s="128" t="s">
        <v>14</v>
      </c>
      <c r="EJ33" s="108" t="s">
        <v>14</v>
      </c>
      <c r="EK33" s="135" t="s">
        <v>14</v>
      </c>
      <c r="EL33" s="166"/>
      <c r="EM33" s="166"/>
      <c r="EN33" s="166"/>
      <c r="EO33" s="166"/>
      <c r="EP33" s="166"/>
      <c r="EQ33" s="166"/>
      <c r="ER33" s="166"/>
      <c r="ES33" s="166"/>
      <c r="ET33" s="166"/>
      <c r="EU33" s="166"/>
    </row>
    <row r="34" spans="1:151" s="170" customFormat="1" x14ac:dyDescent="0.25">
      <c r="A34" s="318" t="s">
        <v>656</v>
      </c>
      <c r="B34" s="102" t="s">
        <v>656</v>
      </c>
      <c r="C34" s="103" t="s">
        <v>682</v>
      </c>
      <c r="D34" s="103"/>
      <c r="E34" s="104">
        <v>105</v>
      </c>
      <c r="F34" s="40" t="s">
        <v>326</v>
      </c>
      <c r="G34" s="40" t="s">
        <v>394</v>
      </c>
      <c r="H34" s="103" t="s">
        <v>669</v>
      </c>
      <c r="I34" s="103" t="s">
        <v>390</v>
      </c>
      <c r="J34" s="103" t="s">
        <v>663</v>
      </c>
      <c r="K34" s="106" t="s">
        <v>261</v>
      </c>
      <c r="L34" s="35" t="s">
        <v>657</v>
      </c>
      <c r="M34" s="107" t="s">
        <v>668</v>
      </c>
      <c r="N34" s="107"/>
      <c r="O34" s="107"/>
      <c r="P34" s="21" t="s">
        <v>676</v>
      </c>
      <c r="Q34" s="108" t="s">
        <v>660</v>
      </c>
      <c r="R34" s="108" t="s">
        <v>1774</v>
      </c>
      <c r="S34" s="108" t="s">
        <v>505</v>
      </c>
      <c r="T34" s="108" t="s">
        <v>659</v>
      </c>
      <c r="U34" s="108" t="s">
        <v>345</v>
      </c>
      <c r="V34" s="108" t="s">
        <v>661</v>
      </c>
      <c r="W34" s="108" t="s">
        <v>673</v>
      </c>
      <c r="X34" s="108" t="s">
        <v>658</v>
      </c>
      <c r="Y34" s="108" t="s">
        <v>662</v>
      </c>
      <c r="Z34" s="108" t="s">
        <v>1742</v>
      </c>
      <c r="AA34" s="108" t="s">
        <v>672</v>
      </c>
      <c r="AB34" s="108" t="s">
        <v>135</v>
      </c>
      <c r="AC34" s="108" t="s">
        <v>135</v>
      </c>
      <c r="AD34" s="108" t="s">
        <v>135</v>
      </c>
      <c r="AE34" s="108" t="s">
        <v>135</v>
      </c>
      <c r="AF34" s="108" t="s">
        <v>135</v>
      </c>
      <c r="AG34" s="108" t="s">
        <v>135</v>
      </c>
      <c r="AH34" s="108" t="s">
        <v>135</v>
      </c>
      <c r="AI34" s="38" t="s">
        <v>135</v>
      </c>
      <c r="AJ34" s="38" t="s">
        <v>135</v>
      </c>
      <c r="AK34" s="38" t="s">
        <v>135</v>
      </c>
      <c r="AL34" s="38" t="s">
        <v>135</v>
      </c>
      <c r="AM34" s="38" t="s">
        <v>135</v>
      </c>
      <c r="AN34" s="38" t="s">
        <v>135</v>
      </c>
      <c r="AO34" s="38" t="s">
        <v>135</v>
      </c>
      <c r="AP34" s="38" t="s">
        <v>135</v>
      </c>
      <c r="AQ34" s="38" t="s">
        <v>135</v>
      </c>
      <c r="AR34" s="38" t="s">
        <v>135</v>
      </c>
      <c r="AS34" s="38" t="s">
        <v>135</v>
      </c>
      <c r="AT34" s="38" t="s">
        <v>135</v>
      </c>
      <c r="AU34" s="108" t="s">
        <v>674</v>
      </c>
      <c r="AV34" s="38" t="s">
        <v>247</v>
      </c>
      <c r="AW34" s="38" t="s">
        <v>247</v>
      </c>
      <c r="AX34" s="172" t="s">
        <v>247</v>
      </c>
      <c r="AY34" s="110" t="s">
        <v>1648</v>
      </c>
      <c r="AZ34" s="110" t="s">
        <v>1649</v>
      </c>
      <c r="BA34" s="144" t="s">
        <v>4</v>
      </c>
      <c r="BB34" s="112">
        <v>139</v>
      </c>
      <c r="BC34" s="113">
        <v>105</v>
      </c>
      <c r="BD34" s="113">
        <v>72</v>
      </c>
      <c r="BE34" s="36" t="s">
        <v>135</v>
      </c>
      <c r="BF34" s="36"/>
      <c r="BG34" s="113">
        <v>67</v>
      </c>
      <c r="BH34" s="113">
        <v>41</v>
      </c>
      <c r="BI34" s="36" t="s">
        <v>135</v>
      </c>
      <c r="BJ34" s="36"/>
      <c r="BK34" s="114">
        <v>30</v>
      </c>
      <c r="BL34" s="114">
        <v>41</v>
      </c>
      <c r="BM34" s="36" t="s">
        <v>135</v>
      </c>
      <c r="BN34" s="36"/>
      <c r="BO34" s="113">
        <v>30</v>
      </c>
      <c r="BP34" s="112" t="s">
        <v>247</v>
      </c>
      <c r="BQ34" s="112" t="s">
        <v>247</v>
      </c>
      <c r="BR34" s="112" t="s">
        <v>247</v>
      </c>
      <c r="BS34" s="112" t="s">
        <v>247</v>
      </c>
      <c r="BT34" s="163">
        <v>19.600000000000001</v>
      </c>
      <c r="BU34" s="163">
        <v>2.5</v>
      </c>
      <c r="BV34" s="115">
        <v>14</v>
      </c>
      <c r="BW34" s="115">
        <v>25</v>
      </c>
      <c r="BX34" s="145">
        <v>1</v>
      </c>
      <c r="BY34" s="117"/>
      <c r="BZ34" s="115" t="s">
        <v>133</v>
      </c>
      <c r="CA34" s="115" t="s">
        <v>133</v>
      </c>
      <c r="CB34" s="115" t="s">
        <v>133</v>
      </c>
      <c r="CC34" s="115" t="s">
        <v>133</v>
      </c>
      <c r="CD34" s="145" t="s">
        <v>247</v>
      </c>
      <c r="CE34" s="117" t="s">
        <v>424</v>
      </c>
      <c r="CF34" s="117" t="s">
        <v>675</v>
      </c>
      <c r="CG34" s="117" t="s">
        <v>247</v>
      </c>
      <c r="CH34" s="117" t="s">
        <v>247</v>
      </c>
      <c r="CI34" s="118" t="s">
        <v>4</v>
      </c>
      <c r="CJ34" s="118" t="s">
        <v>4</v>
      </c>
      <c r="CK34" s="118" t="s">
        <v>4</v>
      </c>
      <c r="CL34" s="118"/>
      <c r="CM34" s="118"/>
      <c r="CN34" s="119" t="s">
        <v>14</v>
      </c>
      <c r="CO34" s="120" t="s">
        <v>667</v>
      </c>
      <c r="CP34" s="146" t="s">
        <v>665</v>
      </c>
      <c r="CQ34" s="120" t="s">
        <v>14</v>
      </c>
      <c r="CR34" s="32" t="s">
        <v>4</v>
      </c>
      <c r="CS34" s="32" t="s">
        <v>666</v>
      </c>
      <c r="CT34" s="32" t="s">
        <v>664</v>
      </c>
      <c r="CU34" s="32" t="s">
        <v>249</v>
      </c>
      <c r="CV34" s="121" t="s">
        <v>5</v>
      </c>
      <c r="CW34" s="123" t="s">
        <v>9</v>
      </c>
      <c r="CX34" s="123" t="s">
        <v>4</v>
      </c>
      <c r="CY34" s="123" t="s">
        <v>9</v>
      </c>
      <c r="CZ34" s="122" t="s">
        <v>14</v>
      </c>
      <c r="DA34" s="118" t="s">
        <v>247</v>
      </c>
      <c r="DB34" s="118" t="s">
        <v>252</v>
      </c>
      <c r="DC34" s="125" t="s">
        <v>4</v>
      </c>
      <c r="DD34" s="125" t="s">
        <v>10</v>
      </c>
      <c r="DE34" s="168" t="s">
        <v>670</v>
      </c>
      <c r="DF34" s="126" t="s">
        <v>671</v>
      </c>
      <c r="DG34" s="127" t="s">
        <v>9</v>
      </c>
      <c r="DH34" s="128" t="s">
        <v>14</v>
      </c>
      <c r="DI34" s="107" t="s">
        <v>247</v>
      </c>
      <c r="DJ34" s="107" t="s">
        <v>429</v>
      </c>
      <c r="DK34" s="169">
        <v>0.43</v>
      </c>
      <c r="DL34" s="129" t="s">
        <v>135</v>
      </c>
      <c r="DM34" s="129"/>
      <c r="DN34" s="169">
        <v>0.55000000000000004</v>
      </c>
      <c r="DO34" s="169" t="s">
        <v>677</v>
      </c>
      <c r="DP34" s="108" t="s">
        <v>6</v>
      </c>
      <c r="DQ34" s="169" t="s">
        <v>524</v>
      </c>
      <c r="DR34" s="108" t="s">
        <v>10</v>
      </c>
      <c r="DS34" s="108" t="s">
        <v>678</v>
      </c>
      <c r="DT34" s="132"/>
      <c r="DU34" s="132" t="s">
        <v>133</v>
      </c>
      <c r="DV34" s="134" t="s">
        <v>22</v>
      </c>
      <c r="DW34" s="135" t="s">
        <v>14</v>
      </c>
      <c r="DX34" s="133" t="s">
        <v>553</v>
      </c>
      <c r="DY34" s="136" t="s">
        <v>679</v>
      </c>
      <c r="DZ34" s="118" t="s">
        <v>133</v>
      </c>
      <c r="EA34" s="137" t="s">
        <v>5</v>
      </c>
      <c r="EB34" s="148" t="s">
        <v>9</v>
      </c>
      <c r="EC34" s="148" t="s">
        <v>9</v>
      </c>
      <c r="ED34" s="140">
        <v>-1</v>
      </c>
      <c r="EE34" s="149" t="s">
        <v>681</v>
      </c>
      <c r="EF34" s="120" t="s">
        <v>14</v>
      </c>
      <c r="EG34" s="121" t="s">
        <v>5</v>
      </c>
      <c r="EH34" s="125" t="s">
        <v>10</v>
      </c>
      <c r="EI34" s="128" t="s">
        <v>14</v>
      </c>
      <c r="EJ34" s="108" t="s">
        <v>10</v>
      </c>
      <c r="EK34" s="135" t="s">
        <v>14</v>
      </c>
      <c r="EL34" s="166"/>
      <c r="EM34" s="166"/>
      <c r="EN34" s="166"/>
      <c r="EO34" s="166"/>
      <c r="EP34" s="166"/>
      <c r="EQ34" s="166"/>
      <c r="ER34" s="166"/>
      <c r="ES34" s="166"/>
      <c r="ET34" s="166"/>
      <c r="EU34" s="166"/>
    </row>
    <row r="35" spans="1:151" s="170" customFormat="1" x14ac:dyDescent="0.25">
      <c r="A35" s="318" t="s">
        <v>785</v>
      </c>
      <c r="B35" s="102" t="s">
        <v>785</v>
      </c>
      <c r="C35" s="143" t="s">
        <v>819</v>
      </c>
      <c r="D35" s="102" t="s">
        <v>814</v>
      </c>
      <c r="E35" s="102">
        <v>181</v>
      </c>
      <c r="F35" s="40" t="s">
        <v>326</v>
      </c>
      <c r="G35" s="40" t="s">
        <v>395</v>
      </c>
      <c r="H35" s="103" t="s">
        <v>808</v>
      </c>
      <c r="I35" s="103" t="s">
        <v>789</v>
      </c>
      <c r="J35" s="103" t="s">
        <v>788</v>
      </c>
      <c r="K35" s="106" t="s">
        <v>246</v>
      </c>
      <c r="L35" s="35" t="s">
        <v>809</v>
      </c>
      <c r="M35" s="107" t="s">
        <v>790</v>
      </c>
      <c r="N35" s="107"/>
      <c r="O35" s="107"/>
      <c r="P35" s="21" t="s">
        <v>818</v>
      </c>
      <c r="Q35" s="108" t="s">
        <v>786</v>
      </c>
      <c r="R35" s="108" t="s">
        <v>1774</v>
      </c>
      <c r="S35" s="108" t="s">
        <v>421</v>
      </c>
      <c r="T35" s="108" t="s">
        <v>796</v>
      </c>
      <c r="U35" s="108" t="s">
        <v>345</v>
      </c>
      <c r="V35" s="108" t="s">
        <v>787</v>
      </c>
      <c r="W35" s="108" t="s">
        <v>793</v>
      </c>
      <c r="X35" s="108" t="s">
        <v>794</v>
      </c>
      <c r="Y35" s="108" t="s">
        <v>247</v>
      </c>
      <c r="Z35" s="108" t="s">
        <v>1728</v>
      </c>
      <c r="AA35" s="108" t="s">
        <v>247</v>
      </c>
      <c r="AB35" s="108" t="s">
        <v>135</v>
      </c>
      <c r="AC35" s="108" t="s">
        <v>135</v>
      </c>
      <c r="AD35" s="108" t="s">
        <v>135</v>
      </c>
      <c r="AE35" s="108" t="s">
        <v>135</v>
      </c>
      <c r="AF35" s="108" t="s">
        <v>135</v>
      </c>
      <c r="AG35" s="108" t="s">
        <v>135</v>
      </c>
      <c r="AH35" s="108" t="s">
        <v>135</v>
      </c>
      <c r="AI35" s="38" t="s">
        <v>135</v>
      </c>
      <c r="AJ35" s="38" t="s">
        <v>135</v>
      </c>
      <c r="AK35" s="38" t="s">
        <v>135</v>
      </c>
      <c r="AL35" s="38" t="s">
        <v>135</v>
      </c>
      <c r="AM35" s="38" t="s">
        <v>135</v>
      </c>
      <c r="AN35" s="38" t="s">
        <v>135</v>
      </c>
      <c r="AO35" s="38" t="s">
        <v>135</v>
      </c>
      <c r="AP35" s="38" t="s">
        <v>135</v>
      </c>
      <c r="AQ35" s="38" t="s">
        <v>135</v>
      </c>
      <c r="AR35" s="38" t="s">
        <v>135</v>
      </c>
      <c r="AS35" s="38" t="s">
        <v>135</v>
      </c>
      <c r="AT35" s="38" t="s">
        <v>135</v>
      </c>
      <c r="AU35" s="108" t="s">
        <v>795</v>
      </c>
      <c r="AV35" s="33" t="s">
        <v>247</v>
      </c>
      <c r="AW35" s="33" t="s">
        <v>247</v>
      </c>
      <c r="AX35" s="109" t="s">
        <v>803</v>
      </c>
      <c r="AY35" s="110" t="s">
        <v>797</v>
      </c>
      <c r="AZ35" s="110" t="s">
        <v>798</v>
      </c>
      <c r="BA35" s="144" t="s">
        <v>4</v>
      </c>
      <c r="BB35" s="112">
        <v>463</v>
      </c>
      <c r="BC35" s="113">
        <v>181</v>
      </c>
      <c r="BD35" s="113">
        <v>90</v>
      </c>
      <c r="BE35" s="36" t="s">
        <v>135</v>
      </c>
      <c r="BF35" s="36"/>
      <c r="BG35" s="113">
        <v>91</v>
      </c>
      <c r="BH35" s="113">
        <v>87</v>
      </c>
      <c r="BI35" s="36" t="s">
        <v>135</v>
      </c>
      <c r="BJ35" s="36"/>
      <c r="BK35" s="114">
        <v>87</v>
      </c>
      <c r="BL35" s="113">
        <v>87</v>
      </c>
      <c r="BM35" s="36" t="s">
        <v>135</v>
      </c>
      <c r="BN35" s="36"/>
      <c r="BO35" s="114">
        <v>87</v>
      </c>
      <c r="BP35" s="112" t="s">
        <v>247</v>
      </c>
      <c r="BQ35" s="112" t="s">
        <v>247</v>
      </c>
      <c r="BR35" s="30"/>
      <c r="BS35" s="112" t="s">
        <v>247</v>
      </c>
      <c r="BT35" s="115" t="s">
        <v>133</v>
      </c>
      <c r="BU35" s="115" t="s">
        <v>133</v>
      </c>
      <c r="BV35" s="115" t="s">
        <v>133</v>
      </c>
      <c r="BW35" s="115" t="s">
        <v>133</v>
      </c>
      <c r="BX35" s="145">
        <v>1</v>
      </c>
      <c r="BY35" s="117"/>
      <c r="BZ35" s="115" t="s">
        <v>133</v>
      </c>
      <c r="CA35" s="115" t="s">
        <v>133</v>
      </c>
      <c r="CB35" s="115" t="s">
        <v>133</v>
      </c>
      <c r="CC35" s="115" t="s">
        <v>133</v>
      </c>
      <c r="CD35" s="115" t="s">
        <v>133</v>
      </c>
      <c r="CE35" s="117" t="s">
        <v>804</v>
      </c>
      <c r="CF35" s="117" t="s">
        <v>805</v>
      </c>
      <c r="CG35" s="117">
        <v>13.51</v>
      </c>
      <c r="CH35" s="117">
        <v>3.61</v>
      </c>
      <c r="CI35" s="118" t="s">
        <v>9</v>
      </c>
      <c r="CJ35" s="118" t="s">
        <v>4</v>
      </c>
      <c r="CK35" s="118" t="s">
        <v>4</v>
      </c>
      <c r="CL35" s="118"/>
      <c r="CM35" s="118"/>
      <c r="CN35" s="119" t="s">
        <v>791</v>
      </c>
      <c r="CO35" s="120" t="s">
        <v>792</v>
      </c>
      <c r="CP35" s="120" t="s">
        <v>248</v>
      </c>
      <c r="CQ35" s="120" t="s">
        <v>5</v>
      </c>
      <c r="CR35" s="37" t="s">
        <v>14</v>
      </c>
      <c r="CS35" s="37" t="s">
        <v>247</v>
      </c>
      <c r="CT35" s="37" t="s">
        <v>247</v>
      </c>
      <c r="CU35" s="37" t="s">
        <v>264</v>
      </c>
      <c r="CV35" s="121" t="s">
        <v>14</v>
      </c>
      <c r="CW35" s="122" t="s">
        <v>9</v>
      </c>
      <c r="CX35" s="123" t="s">
        <v>4</v>
      </c>
      <c r="CY35" s="123" t="s">
        <v>4</v>
      </c>
      <c r="CZ35" s="122" t="s">
        <v>5</v>
      </c>
      <c r="DA35" s="118" t="s">
        <v>800</v>
      </c>
      <c r="DB35" s="118" t="s">
        <v>801</v>
      </c>
      <c r="DC35" s="125" t="s">
        <v>14</v>
      </c>
      <c r="DD35" s="125" t="s">
        <v>14</v>
      </c>
      <c r="DE35" s="168" t="s">
        <v>799</v>
      </c>
      <c r="DF35" s="126" t="s">
        <v>288</v>
      </c>
      <c r="DG35" s="127" t="s">
        <v>9</v>
      </c>
      <c r="DH35" s="128" t="s">
        <v>5</v>
      </c>
      <c r="DI35" s="107" t="s">
        <v>247</v>
      </c>
      <c r="DJ35" s="107" t="s">
        <v>429</v>
      </c>
      <c r="DK35" s="169">
        <v>0.03</v>
      </c>
      <c r="DL35" s="129" t="s">
        <v>135</v>
      </c>
      <c r="DM35" s="129"/>
      <c r="DN35" s="169">
        <v>0.04</v>
      </c>
      <c r="DO35" s="169" t="s">
        <v>802</v>
      </c>
      <c r="DP35" s="108" t="s">
        <v>6</v>
      </c>
      <c r="DQ35" s="169" t="s">
        <v>524</v>
      </c>
      <c r="DR35" s="108" t="s">
        <v>5</v>
      </c>
      <c r="DS35" s="108" t="s">
        <v>815</v>
      </c>
      <c r="DT35" s="132"/>
      <c r="DU35" s="132" t="s">
        <v>133</v>
      </c>
      <c r="DV35" s="134" t="s">
        <v>22</v>
      </c>
      <c r="DW35" s="135" t="s">
        <v>14</v>
      </c>
      <c r="DX35" s="133" t="s">
        <v>553</v>
      </c>
      <c r="DY35" s="136" t="s">
        <v>807</v>
      </c>
      <c r="DZ35" s="118" t="s">
        <v>133</v>
      </c>
      <c r="EA35" s="137" t="s">
        <v>5</v>
      </c>
      <c r="EB35" s="148" t="s">
        <v>9</v>
      </c>
      <c r="EC35" s="148" t="s">
        <v>9</v>
      </c>
      <c r="ED35" s="140">
        <v>0</v>
      </c>
      <c r="EE35" s="149" t="s">
        <v>459</v>
      </c>
      <c r="EF35" s="120" t="s">
        <v>5</v>
      </c>
      <c r="EG35" s="121" t="s">
        <v>14</v>
      </c>
      <c r="EH35" s="125" t="s">
        <v>14</v>
      </c>
      <c r="EI35" s="128" t="s">
        <v>5</v>
      </c>
      <c r="EJ35" s="108" t="s">
        <v>5</v>
      </c>
      <c r="EK35" s="135" t="s">
        <v>14</v>
      </c>
      <c r="EL35" s="166"/>
      <c r="EM35" s="166"/>
      <c r="EN35" s="166"/>
      <c r="EO35" s="166"/>
      <c r="EP35" s="166"/>
      <c r="EQ35" s="166"/>
      <c r="ER35" s="166"/>
      <c r="ES35" s="166"/>
      <c r="ET35" s="166"/>
      <c r="EU35" s="166"/>
    </row>
    <row r="36" spans="1:151" s="170" customFormat="1" x14ac:dyDescent="0.25">
      <c r="A36" s="318" t="s">
        <v>785</v>
      </c>
      <c r="B36" s="102" t="s">
        <v>813</v>
      </c>
      <c r="C36" s="105" t="s">
        <v>820</v>
      </c>
      <c r="D36" s="103"/>
      <c r="E36" s="104">
        <v>160</v>
      </c>
      <c r="F36" s="40" t="s">
        <v>326</v>
      </c>
      <c r="G36" s="40" t="s">
        <v>395</v>
      </c>
      <c r="H36" s="103" t="s">
        <v>808</v>
      </c>
      <c r="I36" s="103" t="s">
        <v>789</v>
      </c>
      <c r="J36" s="105" t="s">
        <v>788</v>
      </c>
      <c r="K36" s="106" t="s">
        <v>246</v>
      </c>
      <c r="L36" s="39" t="s">
        <v>809</v>
      </c>
      <c r="M36" s="107" t="s">
        <v>790</v>
      </c>
      <c r="N36" s="107"/>
      <c r="O36" s="107"/>
      <c r="P36" s="21" t="s">
        <v>818</v>
      </c>
      <c r="Q36" s="108" t="s">
        <v>786</v>
      </c>
      <c r="R36" s="108" t="s">
        <v>1774</v>
      </c>
      <c r="S36" s="108" t="s">
        <v>421</v>
      </c>
      <c r="T36" s="108" t="s">
        <v>796</v>
      </c>
      <c r="U36" s="108" t="s">
        <v>345</v>
      </c>
      <c r="V36" s="108" t="s">
        <v>787</v>
      </c>
      <c r="W36" s="108" t="s">
        <v>793</v>
      </c>
      <c r="X36" s="108" t="s">
        <v>1727</v>
      </c>
      <c r="Y36" s="108" t="s">
        <v>247</v>
      </c>
      <c r="Z36" s="108" t="s">
        <v>1729</v>
      </c>
      <c r="AA36" s="108" t="s">
        <v>247</v>
      </c>
      <c r="AB36" s="108" t="s">
        <v>135</v>
      </c>
      <c r="AC36" s="108" t="s">
        <v>135</v>
      </c>
      <c r="AD36" s="108" t="s">
        <v>135</v>
      </c>
      <c r="AE36" s="108" t="s">
        <v>135</v>
      </c>
      <c r="AF36" s="108" t="s">
        <v>135</v>
      </c>
      <c r="AG36" s="108" t="s">
        <v>135</v>
      </c>
      <c r="AH36" s="108" t="s">
        <v>135</v>
      </c>
      <c r="AI36" s="38" t="s">
        <v>135</v>
      </c>
      <c r="AJ36" s="38" t="s">
        <v>135</v>
      </c>
      <c r="AK36" s="38" t="s">
        <v>135</v>
      </c>
      <c r="AL36" s="38" t="s">
        <v>135</v>
      </c>
      <c r="AM36" s="38" t="s">
        <v>135</v>
      </c>
      <c r="AN36" s="38" t="s">
        <v>135</v>
      </c>
      <c r="AO36" s="38" t="s">
        <v>135</v>
      </c>
      <c r="AP36" s="38" t="s">
        <v>135</v>
      </c>
      <c r="AQ36" s="38" t="s">
        <v>135</v>
      </c>
      <c r="AR36" s="38" t="s">
        <v>135</v>
      </c>
      <c r="AS36" s="38" t="s">
        <v>135</v>
      </c>
      <c r="AT36" s="38" t="s">
        <v>135</v>
      </c>
      <c r="AU36" s="108" t="s">
        <v>795</v>
      </c>
      <c r="AV36" s="33" t="s">
        <v>247</v>
      </c>
      <c r="AW36" s="33" t="s">
        <v>247</v>
      </c>
      <c r="AX36" s="109" t="s">
        <v>803</v>
      </c>
      <c r="AY36" s="110" t="s">
        <v>797</v>
      </c>
      <c r="AZ36" s="110" t="s">
        <v>798</v>
      </c>
      <c r="BA36" s="144" t="s">
        <v>4</v>
      </c>
      <c r="BB36" s="112">
        <v>463</v>
      </c>
      <c r="BC36" s="113">
        <v>181</v>
      </c>
      <c r="BD36" s="113">
        <v>90</v>
      </c>
      <c r="BE36" s="36" t="s">
        <v>135</v>
      </c>
      <c r="BF36" s="36"/>
      <c r="BG36" s="113">
        <v>91</v>
      </c>
      <c r="BH36" s="113">
        <v>87</v>
      </c>
      <c r="BI36" s="36" t="s">
        <v>135</v>
      </c>
      <c r="BJ36" s="36"/>
      <c r="BK36" s="114">
        <v>87</v>
      </c>
      <c r="BL36" s="113">
        <v>87</v>
      </c>
      <c r="BM36" s="36" t="s">
        <v>135</v>
      </c>
      <c r="BN36" s="36"/>
      <c r="BO36" s="114">
        <v>87</v>
      </c>
      <c r="BP36" s="112">
        <v>80</v>
      </c>
      <c r="BQ36" s="112" t="s">
        <v>247</v>
      </c>
      <c r="BR36" s="30"/>
      <c r="BS36" s="112">
        <v>80</v>
      </c>
      <c r="BT36" s="115" t="s">
        <v>133</v>
      </c>
      <c r="BU36" s="115" t="s">
        <v>133</v>
      </c>
      <c r="BV36" s="115" t="s">
        <v>133</v>
      </c>
      <c r="BW36" s="115" t="s">
        <v>133</v>
      </c>
      <c r="BX36" s="145">
        <v>1</v>
      </c>
      <c r="BY36" s="117"/>
      <c r="BZ36" s="115" t="s">
        <v>133</v>
      </c>
      <c r="CA36" s="115" t="s">
        <v>133</v>
      </c>
      <c r="CB36" s="115" t="s">
        <v>133</v>
      </c>
      <c r="CC36" s="115" t="s">
        <v>133</v>
      </c>
      <c r="CD36" s="115" t="s">
        <v>133</v>
      </c>
      <c r="CE36" s="117" t="s">
        <v>804</v>
      </c>
      <c r="CF36" s="117" t="s">
        <v>805</v>
      </c>
      <c r="CG36" s="117">
        <v>13.51</v>
      </c>
      <c r="CH36" s="117">
        <v>3.61</v>
      </c>
      <c r="CI36" s="118" t="s">
        <v>9</v>
      </c>
      <c r="CJ36" s="118" t="s">
        <v>4</v>
      </c>
      <c r="CK36" s="118" t="s">
        <v>4</v>
      </c>
      <c r="CL36" s="118"/>
      <c r="CM36" s="118"/>
      <c r="CN36" s="119" t="s">
        <v>791</v>
      </c>
      <c r="CO36" s="120" t="s">
        <v>792</v>
      </c>
      <c r="CP36" s="120" t="s">
        <v>248</v>
      </c>
      <c r="CQ36" s="120" t="s">
        <v>5</v>
      </c>
      <c r="CR36" s="37" t="s">
        <v>14</v>
      </c>
      <c r="CS36" s="37" t="s">
        <v>247</v>
      </c>
      <c r="CT36" s="37" t="s">
        <v>247</v>
      </c>
      <c r="CU36" s="37" t="s">
        <v>264</v>
      </c>
      <c r="CV36" s="121" t="s">
        <v>14</v>
      </c>
      <c r="CW36" s="122" t="s">
        <v>9</v>
      </c>
      <c r="CX36" s="123" t="s">
        <v>4</v>
      </c>
      <c r="CY36" s="123" t="s">
        <v>4</v>
      </c>
      <c r="CZ36" s="122" t="s">
        <v>5</v>
      </c>
      <c r="DA36" s="118" t="s">
        <v>800</v>
      </c>
      <c r="DB36" s="118" t="s">
        <v>801</v>
      </c>
      <c r="DC36" s="125" t="s">
        <v>14</v>
      </c>
      <c r="DD36" s="125" t="s">
        <v>14</v>
      </c>
      <c r="DE36" s="168" t="s">
        <v>799</v>
      </c>
      <c r="DF36" s="126" t="s">
        <v>288</v>
      </c>
      <c r="DG36" s="127" t="s">
        <v>9</v>
      </c>
      <c r="DH36" s="128" t="s">
        <v>5</v>
      </c>
      <c r="DI36" s="107" t="s">
        <v>247</v>
      </c>
      <c r="DJ36" s="107" t="s">
        <v>429</v>
      </c>
      <c r="DK36" s="169">
        <v>0.11</v>
      </c>
      <c r="DL36" s="129" t="s">
        <v>135</v>
      </c>
      <c r="DM36" s="129"/>
      <c r="DN36" s="169">
        <v>0.12</v>
      </c>
      <c r="DO36" s="169" t="s">
        <v>247</v>
      </c>
      <c r="DP36" s="108" t="s">
        <v>6</v>
      </c>
      <c r="DQ36" s="169" t="s">
        <v>524</v>
      </c>
      <c r="DR36" s="108" t="s">
        <v>14</v>
      </c>
      <c r="DS36" s="108" t="s">
        <v>806</v>
      </c>
      <c r="DT36" s="132"/>
      <c r="DU36" s="132" t="s">
        <v>133</v>
      </c>
      <c r="DV36" s="134" t="s">
        <v>20</v>
      </c>
      <c r="DW36" s="135" t="s">
        <v>14</v>
      </c>
      <c r="DX36" s="133" t="s">
        <v>816</v>
      </c>
      <c r="DY36" s="136" t="s">
        <v>807</v>
      </c>
      <c r="DZ36" s="118" t="s">
        <v>133</v>
      </c>
      <c r="EA36" s="137" t="s">
        <v>5</v>
      </c>
      <c r="EB36" s="304" t="s">
        <v>817</v>
      </c>
      <c r="EC36" s="304"/>
      <c r="ED36" s="140">
        <v>0</v>
      </c>
      <c r="EE36" s="149" t="s">
        <v>459</v>
      </c>
      <c r="EF36" s="120" t="s">
        <v>5</v>
      </c>
      <c r="EG36" s="121" t="s">
        <v>14</v>
      </c>
      <c r="EH36" s="125" t="s">
        <v>14</v>
      </c>
      <c r="EI36" s="128" t="s">
        <v>5</v>
      </c>
      <c r="EJ36" s="108" t="s">
        <v>14</v>
      </c>
      <c r="EK36" s="135" t="s">
        <v>14</v>
      </c>
      <c r="EL36" s="166"/>
      <c r="EM36" s="166"/>
      <c r="EN36" s="166"/>
      <c r="EO36" s="166"/>
      <c r="EP36" s="166"/>
      <c r="EQ36" s="166"/>
      <c r="ER36" s="166"/>
      <c r="ES36" s="166"/>
      <c r="ET36" s="166"/>
      <c r="EU36" s="166"/>
    </row>
    <row r="37" spans="1:151" s="170" customFormat="1" x14ac:dyDescent="0.25">
      <c r="A37" s="318" t="s">
        <v>877</v>
      </c>
      <c r="B37" s="102" t="s">
        <v>877</v>
      </c>
      <c r="C37" s="105" t="s">
        <v>878</v>
      </c>
      <c r="D37" s="103"/>
      <c r="E37" s="104">
        <v>61</v>
      </c>
      <c r="F37" s="40" t="s">
        <v>326</v>
      </c>
      <c r="G37" s="40" t="s">
        <v>395</v>
      </c>
      <c r="H37" s="103" t="s">
        <v>880</v>
      </c>
      <c r="I37" s="103" t="s">
        <v>391</v>
      </c>
      <c r="J37" s="103" t="s">
        <v>896</v>
      </c>
      <c r="K37" s="106" t="s">
        <v>261</v>
      </c>
      <c r="L37" s="35" t="s">
        <v>895</v>
      </c>
      <c r="M37" s="107" t="s">
        <v>879</v>
      </c>
      <c r="N37" s="107"/>
      <c r="O37" s="107"/>
      <c r="P37" s="21" t="s">
        <v>133</v>
      </c>
      <c r="Q37" s="108" t="s">
        <v>134</v>
      </c>
      <c r="R37" s="108" t="s">
        <v>1774</v>
      </c>
      <c r="S37" s="108" t="s">
        <v>886</v>
      </c>
      <c r="T37" s="108" t="s">
        <v>628</v>
      </c>
      <c r="U37" s="108" t="s">
        <v>345</v>
      </c>
      <c r="V37" s="108" t="s">
        <v>885</v>
      </c>
      <c r="W37" s="108" t="s">
        <v>887</v>
      </c>
      <c r="X37" s="108" t="s">
        <v>890</v>
      </c>
      <c r="Y37" s="108" t="s">
        <v>889</v>
      </c>
      <c r="Z37" s="108" t="s">
        <v>892</v>
      </c>
      <c r="AA37" s="108" t="s">
        <v>891</v>
      </c>
      <c r="AB37" s="27" t="s">
        <v>135</v>
      </c>
      <c r="AC37" s="27" t="s">
        <v>135</v>
      </c>
      <c r="AD37" s="27" t="s">
        <v>135</v>
      </c>
      <c r="AE37" s="27" t="s">
        <v>135</v>
      </c>
      <c r="AF37" s="27" t="s">
        <v>135</v>
      </c>
      <c r="AG37" s="108" t="s">
        <v>135</v>
      </c>
      <c r="AH37" s="27" t="s">
        <v>135</v>
      </c>
      <c r="AI37" s="38" t="s">
        <v>247</v>
      </c>
      <c r="AJ37" s="108"/>
      <c r="AK37" s="108"/>
      <c r="AL37" s="108"/>
      <c r="AM37" s="108"/>
      <c r="AN37" s="108"/>
      <c r="AO37" s="108"/>
      <c r="AP37" s="108"/>
      <c r="AQ37" s="108"/>
      <c r="AR37" s="108"/>
      <c r="AS37" s="108"/>
      <c r="AT37" s="108"/>
      <c r="AU37" s="108" t="s">
        <v>888</v>
      </c>
      <c r="AV37" s="33" t="s">
        <v>247</v>
      </c>
      <c r="AW37" s="33" t="s">
        <v>247</v>
      </c>
      <c r="AX37" s="109" t="s">
        <v>247</v>
      </c>
      <c r="AY37" s="110" t="s">
        <v>893</v>
      </c>
      <c r="AZ37" s="110" t="s">
        <v>812</v>
      </c>
      <c r="BA37" s="111" t="s">
        <v>894</v>
      </c>
      <c r="BB37" s="112" t="s">
        <v>247</v>
      </c>
      <c r="BC37" s="113">
        <v>70</v>
      </c>
      <c r="BD37" s="113">
        <v>35</v>
      </c>
      <c r="BE37" s="36" t="s">
        <v>135</v>
      </c>
      <c r="BF37" s="36"/>
      <c r="BG37" s="113">
        <v>35</v>
      </c>
      <c r="BH37" s="113">
        <v>31</v>
      </c>
      <c r="BI37" s="36" t="s">
        <v>135</v>
      </c>
      <c r="BJ37" s="36"/>
      <c r="BK37" s="113">
        <v>30</v>
      </c>
      <c r="BL37" s="113">
        <v>31</v>
      </c>
      <c r="BM37" s="36" t="s">
        <v>135</v>
      </c>
      <c r="BN37" s="36"/>
      <c r="BO37" s="113">
        <v>30</v>
      </c>
      <c r="BP37" s="112" t="s">
        <v>247</v>
      </c>
      <c r="BQ37" s="112" t="s">
        <v>247</v>
      </c>
      <c r="BR37" s="112" t="s">
        <v>247</v>
      </c>
      <c r="BS37" s="112" t="s">
        <v>247</v>
      </c>
      <c r="BT37" s="115">
        <v>24</v>
      </c>
      <c r="BU37" s="115" t="s">
        <v>133</v>
      </c>
      <c r="BV37" s="115" t="s">
        <v>133</v>
      </c>
      <c r="BW37" s="115" t="s">
        <v>133</v>
      </c>
      <c r="BX37" s="145">
        <v>1</v>
      </c>
      <c r="BY37" s="117"/>
      <c r="BZ37" s="115" t="s">
        <v>133</v>
      </c>
      <c r="CA37" s="115" t="s">
        <v>133</v>
      </c>
      <c r="CB37" s="115" t="s">
        <v>133</v>
      </c>
      <c r="CC37" s="115" t="s">
        <v>133</v>
      </c>
      <c r="CD37" s="116">
        <v>0.52</v>
      </c>
      <c r="CE37" s="117" t="s">
        <v>609</v>
      </c>
      <c r="CF37" s="313" t="s">
        <v>247</v>
      </c>
      <c r="CG37" s="313" t="s">
        <v>247</v>
      </c>
      <c r="CH37" s="313" t="s">
        <v>247</v>
      </c>
      <c r="CI37" s="118" t="s">
        <v>4</v>
      </c>
      <c r="CJ37" s="118" t="s">
        <v>4</v>
      </c>
      <c r="CK37" s="118" t="s">
        <v>4</v>
      </c>
      <c r="CL37" s="118"/>
      <c r="CM37" s="118"/>
      <c r="CN37" s="119" t="s">
        <v>881</v>
      </c>
      <c r="CO37" s="120" t="s">
        <v>882</v>
      </c>
      <c r="CP37" s="120" t="s">
        <v>248</v>
      </c>
      <c r="CQ37" s="120" t="s">
        <v>5</v>
      </c>
      <c r="CR37" s="37" t="s">
        <v>14</v>
      </c>
      <c r="CS37" s="37" t="s">
        <v>247</v>
      </c>
      <c r="CT37" s="37" t="s">
        <v>247</v>
      </c>
      <c r="CU37" s="37" t="s">
        <v>264</v>
      </c>
      <c r="CV37" s="121" t="s">
        <v>14</v>
      </c>
      <c r="CW37" s="123" t="s">
        <v>9</v>
      </c>
      <c r="CX37" s="123" t="s">
        <v>4</v>
      </c>
      <c r="CY37" s="123" t="s">
        <v>9</v>
      </c>
      <c r="CZ37" s="122" t="s">
        <v>14</v>
      </c>
      <c r="DA37" s="118" t="s">
        <v>247</v>
      </c>
      <c r="DB37" s="118" t="s">
        <v>252</v>
      </c>
      <c r="DC37" s="125" t="s">
        <v>14</v>
      </c>
      <c r="DD37" s="125" t="s">
        <v>14</v>
      </c>
      <c r="DE37" s="168" t="s">
        <v>133</v>
      </c>
      <c r="DF37" s="126" t="s">
        <v>583</v>
      </c>
      <c r="DG37" s="127" t="s">
        <v>9</v>
      </c>
      <c r="DH37" s="128" t="s">
        <v>5</v>
      </c>
      <c r="DI37" s="107" t="s">
        <v>247</v>
      </c>
      <c r="DJ37" s="107" t="s">
        <v>429</v>
      </c>
      <c r="DK37" s="169">
        <v>0.11</v>
      </c>
      <c r="DL37" s="129" t="s">
        <v>135</v>
      </c>
      <c r="DM37" s="129"/>
      <c r="DN37" s="169">
        <v>0.06</v>
      </c>
      <c r="DO37" s="169" t="s">
        <v>883</v>
      </c>
      <c r="DP37" s="108" t="s">
        <v>6</v>
      </c>
      <c r="DQ37" s="169" t="s">
        <v>709</v>
      </c>
      <c r="DR37" s="108" t="s">
        <v>14</v>
      </c>
      <c r="DS37" s="108" t="s">
        <v>884</v>
      </c>
      <c r="DT37" s="132"/>
      <c r="DU37" s="132" t="s">
        <v>133</v>
      </c>
      <c r="DV37" s="134" t="s">
        <v>20</v>
      </c>
      <c r="DW37" s="135" t="s">
        <v>14</v>
      </c>
      <c r="DX37" s="133" t="s">
        <v>553</v>
      </c>
      <c r="DY37" s="136" t="s">
        <v>554</v>
      </c>
      <c r="DZ37" s="118" t="s">
        <v>133</v>
      </c>
      <c r="EA37" s="137" t="s">
        <v>5</v>
      </c>
      <c r="EB37" s="148" t="s">
        <v>9</v>
      </c>
      <c r="EC37" s="148" t="s">
        <v>9</v>
      </c>
      <c r="ED37" s="140">
        <v>-1</v>
      </c>
      <c r="EE37" s="149" t="s">
        <v>1823</v>
      </c>
      <c r="EF37" s="120" t="s">
        <v>5</v>
      </c>
      <c r="EG37" s="121" t="s">
        <v>14</v>
      </c>
      <c r="EH37" s="125" t="s">
        <v>14</v>
      </c>
      <c r="EI37" s="128" t="s">
        <v>5</v>
      </c>
      <c r="EJ37" s="108" t="s">
        <v>14</v>
      </c>
      <c r="EK37" s="135" t="s">
        <v>14</v>
      </c>
      <c r="EL37" s="166"/>
      <c r="EM37" s="166"/>
      <c r="EN37" s="166"/>
      <c r="EO37" s="166"/>
      <c r="EP37" s="166"/>
      <c r="EQ37" s="166"/>
      <c r="ER37" s="166"/>
      <c r="ES37" s="166"/>
      <c r="ET37" s="166"/>
      <c r="EU37" s="166"/>
    </row>
    <row r="38" spans="1:151" s="170" customFormat="1" x14ac:dyDescent="0.25">
      <c r="A38" s="318" t="s">
        <v>877</v>
      </c>
      <c r="B38" s="143" t="s">
        <v>1295</v>
      </c>
      <c r="C38" s="105" t="s">
        <v>1296</v>
      </c>
      <c r="D38" s="103"/>
      <c r="E38" s="104">
        <v>62</v>
      </c>
      <c r="F38" s="40" t="s">
        <v>326</v>
      </c>
      <c r="G38" s="40" t="s">
        <v>395</v>
      </c>
      <c r="H38" s="103" t="s">
        <v>880</v>
      </c>
      <c r="I38" s="103" t="s">
        <v>391</v>
      </c>
      <c r="J38" s="103" t="s">
        <v>896</v>
      </c>
      <c r="K38" s="106" t="s">
        <v>261</v>
      </c>
      <c r="L38" s="35" t="s">
        <v>895</v>
      </c>
      <c r="M38" s="107" t="s">
        <v>879</v>
      </c>
      <c r="N38" s="107"/>
      <c r="O38" s="107"/>
      <c r="P38" s="21" t="s">
        <v>133</v>
      </c>
      <c r="Q38" s="108" t="s">
        <v>134</v>
      </c>
      <c r="R38" s="108" t="s">
        <v>1774</v>
      </c>
      <c r="S38" s="108" t="s">
        <v>886</v>
      </c>
      <c r="T38" s="108" t="s">
        <v>628</v>
      </c>
      <c r="U38" s="108" t="s">
        <v>345</v>
      </c>
      <c r="V38" s="108" t="s">
        <v>885</v>
      </c>
      <c r="W38" s="108" t="s">
        <v>887</v>
      </c>
      <c r="X38" s="108" t="s">
        <v>890</v>
      </c>
      <c r="Y38" s="108" t="s">
        <v>889</v>
      </c>
      <c r="Z38" s="108" t="s">
        <v>892</v>
      </c>
      <c r="AA38" s="108" t="s">
        <v>891</v>
      </c>
      <c r="AB38" s="27" t="s">
        <v>135</v>
      </c>
      <c r="AC38" s="27" t="s">
        <v>135</v>
      </c>
      <c r="AD38" s="27" t="s">
        <v>135</v>
      </c>
      <c r="AE38" s="27" t="s">
        <v>135</v>
      </c>
      <c r="AF38" s="27" t="s">
        <v>135</v>
      </c>
      <c r="AG38" s="108" t="s">
        <v>135</v>
      </c>
      <c r="AH38" s="27" t="s">
        <v>135</v>
      </c>
      <c r="AI38" s="38" t="s">
        <v>247</v>
      </c>
      <c r="AJ38" s="108"/>
      <c r="AK38" s="108"/>
      <c r="AL38" s="108"/>
      <c r="AM38" s="108"/>
      <c r="AN38" s="108"/>
      <c r="AO38" s="108"/>
      <c r="AP38" s="108"/>
      <c r="AQ38" s="108"/>
      <c r="AR38" s="108"/>
      <c r="AS38" s="108"/>
      <c r="AT38" s="108"/>
      <c r="AU38" s="108" t="s">
        <v>888</v>
      </c>
      <c r="AV38" s="33" t="s">
        <v>247</v>
      </c>
      <c r="AW38" s="33" t="s">
        <v>247</v>
      </c>
      <c r="AX38" s="109" t="s">
        <v>247</v>
      </c>
      <c r="AY38" s="110" t="s">
        <v>893</v>
      </c>
      <c r="AZ38" s="110" t="s">
        <v>812</v>
      </c>
      <c r="BA38" s="111" t="s">
        <v>894</v>
      </c>
      <c r="BB38" s="112" t="s">
        <v>247</v>
      </c>
      <c r="BC38" s="113">
        <v>70</v>
      </c>
      <c r="BD38" s="113">
        <v>35</v>
      </c>
      <c r="BE38" s="36" t="s">
        <v>135</v>
      </c>
      <c r="BF38" s="36"/>
      <c r="BG38" s="113">
        <v>35</v>
      </c>
      <c r="BH38" s="113">
        <v>31</v>
      </c>
      <c r="BI38" s="36" t="s">
        <v>135</v>
      </c>
      <c r="BJ38" s="36"/>
      <c r="BK38" s="113">
        <v>30</v>
      </c>
      <c r="BL38" s="113">
        <v>31</v>
      </c>
      <c r="BM38" s="36" t="s">
        <v>135</v>
      </c>
      <c r="BN38" s="36"/>
      <c r="BO38" s="113">
        <v>30</v>
      </c>
      <c r="BP38" s="112">
        <v>31</v>
      </c>
      <c r="BQ38" s="112" t="s">
        <v>135</v>
      </c>
      <c r="BR38" s="112"/>
      <c r="BS38" s="112">
        <v>30</v>
      </c>
      <c r="BT38" s="115">
        <v>24</v>
      </c>
      <c r="BU38" s="115" t="s">
        <v>133</v>
      </c>
      <c r="BV38" s="115" t="s">
        <v>133</v>
      </c>
      <c r="BW38" s="115" t="s">
        <v>133</v>
      </c>
      <c r="BX38" s="145">
        <v>1</v>
      </c>
      <c r="BY38" s="117"/>
      <c r="BZ38" s="115" t="s">
        <v>133</v>
      </c>
      <c r="CA38" s="115" t="s">
        <v>133</v>
      </c>
      <c r="CB38" s="115" t="s">
        <v>133</v>
      </c>
      <c r="CC38" s="115" t="s">
        <v>133</v>
      </c>
      <c r="CD38" s="116">
        <v>0.52</v>
      </c>
      <c r="CE38" s="117" t="s">
        <v>609</v>
      </c>
      <c r="CF38" s="313" t="s">
        <v>247</v>
      </c>
      <c r="CG38" s="313" t="s">
        <v>247</v>
      </c>
      <c r="CH38" s="313" t="s">
        <v>247</v>
      </c>
      <c r="CI38" s="118" t="s">
        <v>4</v>
      </c>
      <c r="CJ38" s="118" t="s">
        <v>4</v>
      </c>
      <c r="CK38" s="118" t="s">
        <v>4</v>
      </c>
      <c r="CL38" s="118"/>
      <c r="CM38" s="118"/>
      <c r="CN38" s="119" t="s">
        <v>881</v>
      </c>
      <c r="CO38" s="120" t="s">
        <v>882</v>
      </c>
      <c r="CP38" s="120" t="s">
        <v>248</v>
      </c>
      <c r="CQ38" s="120" t="s">
        <v>5</v>
      </c>
      <c r="CR38" s="37" t="s">
        <v>14</v>
      </c>
      <c r="CS38" s="37" t="s">
        <v>247</v>
      </c>
      <c r="CT38" s="37" t="s">
        <v>247</v>
      </c>
      <c r="CU38" s="37" t="s">
        <v>264</v>
      </c>
      <c r="CV38" s="121" t="s">
        <v>14</v>
      </c>
      <c r="CW38" s="123" t="s">
        <v>9</v>
      </c>
      <c r="CX38" s="123" t="s">
        <v>4</v>
      </c>
      <c r="CY38" s="123" t="s">
        <v>9</v>
      </c>
      <c r="CZ38" s="122" t="s">
        <v>14</v>
      </c>
      <c r="DA38" s="118" t="s">
        <v>247</v>
      </c>
      <c r="DB38" s="118" t="s">
        <v>252</v>
      </c>
      <c r="DC38" s="125" t="s">
        <v>14</v>
      </c>
      <c r="DD38" s="125" t="s">
        <v>14</v>
      </c>
      <c r="DE38" s="168" t="s">
        <v>133</v>
      </c>
      <c r="DF38" s="126" t="s">
        <v>583</v>
      </c>
      <c r="DG38" s="127" t="s">
        <v>9</v>
      </c>
      <c r="DH38" s="128" t="s">
        <v>5</v>
      </c>
      <c r="DI38" s="107" t="s">
        <v>247</v>
      </c>
      <c r="DJ38" s="107" t="s">
        <v>429</v>
      </c>
      <c r="DK38" s="169">
        <v>0.11</v>
      </c>
      <c r="DL38" s="129" t="s">
        <v>135</v>
      </c>
      <c r="DM38" s="129"/>
      <c r="DN38" s="169">
        <v>0.06</v>
      </c>
      <c r="DO38" s="169" t="s">
        <v>883</v>
      </c>
      <c r="DP38" s="108" t="s">
        <v>6</v>
      </c>
      <c r="DQ38" s="169" t="s">
        <v>709</v>
      </c>
      <c r="DR38" s="108" t="s">
        <v>14</v>
      </c>
      <c r="DS38" s="108" t="s">
        <v>884</v>
      </c>
      <c r="DT38" s="132"/>
      <c r="DU38" s="132" t="s">
        <v>133</v>
      </c>
      <c r="DV38" s="134" t="s">
        <v>20</v>
      </c>
      <c r="DW38" s="135" t="s">
        <v>14</v>
      </c>
      <c r="DX38" s="133" t="s">
        <v>553</v>
      </c>
      <c r="DY38" s="136" t="s">
        <v>554</v>
      </c>
      <c r="DZ38" s="118" t="s">
        <v>133</v>
      </c>
      <c r="EA38" s="137" t="s">
        <v>5</v>
      </c>
      <c r="EB38" s="148" t="s">
        <v>9</v>
      </c>
      <c r="EC38" s="148" t="s">
        <v>9</v>
      </c>
      <c r="ED38" s="140">
        <v>-1</v>
      </c>
      <c r="EE38" s="149" t="s">
        <v>1823</v>
      </c>
      <c r="EF38" s="120" t="s">
        <v>5</v>
      </c>
      <c r="EG38" s="121" t="s">
        <v>14</v>
      </c>
      <c r="EH38" s="125" t="s">
        <v>14</v>
      </c>
      <c r="EI38" s="128" t="s">
        <v>5</v>
      </c>
      <c r="EJ38" s="108" t="s">
        <v>14</v>
      </c>
      <c r="EK38" s="135" t="s">
        <v>14</v>
      </c>
      <c r="EL38" s="166"/>
      <c r="EM38" s="166"/>
      <c r="EN38" s="166"/>
      <c r="EO38" s="166"/>
      <c r="EP38" s="166"/>
      <c r="EQ38" s="166"/>
      <c r="ER38" s="166"/>
      <c r="ES38" s="166"/>
      <c r="ET38" s="166"/>
      <c r="EU38" s="166"/>
    </row>
    <row r="39" spans="1:151" s="170" customFormat="1" x14ac:dyDescent="0.25">
      <c r="A39" s="318" t="s">
        <v>904</v>
      </c>
      <c r="B39" s="102" t="s">
        <v>904</v>
      </c>
      <c r="C39" s="103" t="s">
        <v>905</v>
      </c>
      <c r="D39" s="103"/>
      <c r="E39" s="104">
        <v>171</v>
      </c>
      <c r="F39" s="40" t="s">
        <v>326</v>
      </c>
      <c r="G39" s="40" t="s">
        <v>14</v>
      </c>
      <c r="H39" s="103" t="s">
        <v>729</v>
      </c>
      <c r="I39" s="105" t="s">
        <v>923</v>
      </c>
      <c r="J39" s="103" t="s">
        <v>906</v>
      </c>
      <c r="K39" s="106" t="s">
        <v>261</v>
      </c>
      <c r="L39" s="35" t="s">
        <v>907</v>
      </c>
      <c r="M39" s="107" t="s">
        <v>908</v>
      </c>
      <c r="N39" s="107"/>
      <c r="O39" s="107"/>
      <c r="P39" s="21" t="s">
        <v>909</v>
      </c>
      <c r="Q39" s="108" t="s">
        <v>594</v>
      </c>
      <c r="R39" s="108" t="s">
        <v>1774</v>
      </c>
      <c r="S39" s="108" t="s">
        <v>421</v>
      </c>
      <c r="T39" s="108" t="s">
        <v>914</v>
      </c>
      <c r="U39" s="108" t="s">
        <v>345</v>
      </c>
      <c r="V39" s="108" t="s">
        <v>915</v>
      </c>
      <c r="W39" s="108" t="s">
        <v>918</v>
      </c>
      <c r="X39" s="108" t="s">
        <v>913</v>
      </c>
      <c r="Y39" s="108" t="s">
        <v>917</v>
      </c>
      <c r="Z39" s="108" t="s">
        <v>1741</v>
      </c>
      <c r="AA39" s="108" t="s">
        <v>916</v>
      </c>
      <c r="AB39" s="108" t="s">
        <v>135</v>
      </c>
      <c r="AC39" s="108" t="s">
        <v>135</v>
      </c>
      <c r="AD39" s="108" t="s">
        <v>135</v>
      </c>
      <c r="AE39" s="108" t="s">
        <v>135</v>
      </c>
      <c r="AF39" s="108" t="s">
        <v>135</v>
      </c>
      <c r="AG39" s="108" t="s">
        <v>135</v>
      </c>
      <c r="AH39" s="108" t="s">
        <v>135</v>
      </c>
      <c r="AI39" s="38" t="s">
        <v>247</v>
      </c>
      <c r="AJ39" s="108"/>
      <c r="AK39" s="108"/>
      <c r="AL39" s="108"/>
      <c r="AM39" s="108"/>
      <c r="AN39" s="108"/>
      <c r="AO39" s="108"/>
      <c r="AP39" s="108"/>
      <c r="AQ39" s="108"/>
      <c r="AR39" s="108"/>
      <c r="AS39" s="108"/>
      <c r="AT39" s="108"/>
      <c r="AU39" s="108" t="s">
        <v>910</v>
      </c>
      <c r="AV39" s="33" t="s">
        <v>247</v>
      </c>
      <c r="AW39" s="33" t="s">
        <v>912</v>
      </c>
      <c r="AX39" s="109" t="s">
        <v>911</v>
      </c>
      <c r="AY39" s="110" t="s">
        <v>927</v>
      </c>
      <c r="AZ39" s="110" t="s">
        <v>247</v>
      </c>
      <c r="BA39" s="111" t="s">
        <v>928</v>
      </c>
      <c r="BB39" s="112">
        <v>192</v>
      </c>
      <c r="BC39" s="113">
        <v>171</v>
      </c>
      <c r="BD39" s="113">
        <v>84</v>
      </c>
      <c r="BE39" s="29" t="s">
        <v>135</v>
      </c>
      <c r="BF39" s="36"/>
      <c r="BG39" s="36">
        <v>87</v>
      </c>
      <c r="BH39" s="113">
        <v>84</v>
      </c>
      <c r="BI39" s="114" t="s">
        <v>135</v>
      </c>
      <c r="BJ39" s="36"/>
      <c r="BK39" s="36">
        <v>87</v>
      </c>
      <c r="BL39" s="113">
        <v>84</v>
      </c>
      <c r="BM39" s="36" t="s">
        <v>135</v>
      </c>
      <c r="BN39" s="36"/>
      <c r="BO39" s="36">
        <v>87</v>
      </c>
      <c r="BP39" s="112" t="s">
        <v>247</v>
      </c>
      <c r="BQ39" s="173"/>
      <c r="BR39" s="30"/>
      <c r="BS39" s="112" t="s">
        <v>247</v>
      </c>
      <c r="BT39" s="115">
        <v>27</v>
      </c>
      <c r="BU39" s="115">
        <v>5.2</v>
      </c>
      <c r="BV39" s="115" t="s">
        <v>133</v>
      </c>
      <c r="BW39" s="115" t="s">
        <v>133</v>
      </c>
      <c r="BX39" s="145">
        <v>1</v>
      </c>
      <c r="BY39" s="117"/>
      <c r="BZ39" s="115" t="s">
        <v>133</v>
      </c>
      <c r="CA39" s="115" t="s">
        <v>133</v>
      </c>
      <c r="CB39" s="115" t="s">
        <v>133</v>
      </c>
      <c r="CC39" s="115" t="s">
        <v>133</v>
      </c>
      <c r="CD39" s="116">
        <v>0.47</v>
      </c>
      <c r="CE39" s="117" t="s">
        <v>735</v>
      </c>
      <c r="CF39" s="117" t="s">
        <v>924</v>
      </c>
      <c r="CG39" s="117">
        <v>3.3</v>
      </c>
      <c r="CH39" s="117">
        <v>0.4</v>
      </c>
      <c r="CI39" s="118" t="s">
        <v>4</v>
      </c>
      <c r="CJ39" s="118" t="s">
        <v>4</v>
      </c>
      <c r="CK39" s="118" t="s">
        <v>4</v>
      </c>
      <c r="CL39" s="118"/>
      <c r="CM39" s="118"/>
      <c r="CN39" s="153" t="s">
        <v>262</v>
      </c>
      <c r="CO39" s="146" t="s">
        <v>247</v>
      </c>
      <c r="CP39" s="146" t="s">
        <v>263</v>
      </c>
      <c r="CQ39" s="147" t="s">
        <v>14</v>
      </c>
      <c r="CR39" s="37" t="s">
        <v>14</v>
      </c>
      <c r="CS39" s="37" t="s">
        <v>247</v>
      </c>
      <c r="CT39" s="37" t="s">
        <v>247</v>
      </c>
      <c r="CU39" s="37" t="s">
        <v>264</v>
      </c>
      <c r="CV39" s="121" t="s">
        <v>14</v>
      </c>
      <c r="CW39" s="123" t="s">
        <v>9</v>
      </c>
      <c r="CX39" s="123" t="s">
        <v>4</v>
      </c>
      <c r="CY39" s="123" t="s">
        <v>9</v>
      </c>
      <c r="CZ39" s="122" t="s">
        <v>14</v>
      </c>
      <c r="DA39" s="118" t="s">
        <v>247</v>
      </c>
      <c r="DB39" s="118" t="s">
        <v>252</v>
      </c>
      <c r="DC39" s="125" t="s">
        <v>4</v>
      </c>
      <c r="DD39" s="125" t="s">
        <v>5</v>
      </c>
      <c r="DE39" s="168" t="s">
        <v>920</v>
      </c>
      <c r="DF39" s="126" t="s">
        <v>919</v>
      </c>
      <c r="DG39" s="127" t="s">
        <v>9</v>
      </c>
      <c r="DH39" s="128" t="s">
        <v>5</v>
      </c>
      <c r="DI39" s="107" t="s">
        <v>247</v>
      </c>
      <c r="DJ39" s="107" t="s">
        <v>429</v>
      </c>
      <c r="DK39" s="169" t="s">
        <v>133</v>
      </c>
      <c r="DL39" s="169" t="s">
        <v>133</v>
      </c>
      <c r="DM39" s="129"/>
      <c r="DN39" s="169"/>
      <c r="DO39" s="169" t="s">
        <v>921</v>
      </c>
      <c r="DP39" s="108" t="s">
        <v>15</v>
      </c>
      <c r="DQ39" s="169" t="s">
        <v>709</v>
      </c>
      <c r="DR39" s="108" t="s">
        <v>14</v>
      </c>
      <c r="DS39" s="108" t="s">
        <v>960</v>
      </c>
      <c r="DT39" s="132"/>
      <c r="DU39" s="132" t="s">
        <v>133</v>
      </c>
      <c r="DV39" s="134" t="s">
        <v>20</v>
      </c>
      <c r="DW39" s="135" t="s">
        <v>14</v>
      </c>
      <c r="DX39" s="133" t="s">
        <v>929</v>
      </c>
      <c r="DY39" s="136" t="s">
        <v>922</v>
      </c>
      <c r="DZ39" s="118" t="s">
        <v>133</v>
      </c>
      <c r="EA39" s="137" t="s">
        <v>5</v>
      </c>
      <c r="EB39" s="148" t="s">
        <v>9</v>
      </c>
      <c r="EC39" s="148" t="s">
        <v>9</v>
      </c>
      <c r="ED39" s="140">
        <v>-1</v>
      </c>
      <c r="EE39" s="149" t="s">
        <v>1812</v>
      </c>
      <c r="EF39" s="147" t="s">
        <v>14</v>
      </c>
      <c r="EG39" s="121" t="s">
        <v>14</v>
      </c>
      <c r="EH39" s="125" t="s">
        <v>5</v>
      </c>
      <c r="EI39" s="128" t="s">
        <v>5</v>
      </c>
      <c r="EJ39" s="108" t="s">
        <v>14</v>
      </c>
      <c r="EK39" s="135" t="s">
        <v>14</v>
      </c>
      <c r="EL39" s="166"/>
      <c r="EM39" s="166"/>
      <c r="EN39" s="166"/>
      <c r="EO39" s="166"/>
      <c r="EP39" s="166"/>
      <c r="EQ39" s="166"/>
      <c r="ER39" s="166"/>
      <c r="ES39" s="166"/>
      <c r="ET39" s="166"/>
      <c r="EU39" s="166"/>
    </row>
    <row r="40" spans="1:151" s="170" customFormat="1" x14ac:dyDescent="0.25">
      <c r="A40" s="318" t="s">
        <v>904</v>
      </c>
      <c r="B40" s="143" t="s">
        <v>951</v>
      </c>
      <c r="C40" s="105" t="s">
        <v>952</v>
      </c>
      <c r="D40" s="103"/>
      <c r="E40" s="104">
        <v>131</v>
      </c>
      <c r="F40" s="40" t="s">
        <v>326</v>
      </c>
      <c r="G40" s="40" t="s">
        <v>14</v>
      </c>
      <c r="H40" s="103" t="s">
        <v>729</v>
      </c>
      <c r="I40" s="105" t="s">
        <v>963</v>
      </c>
      <c r="J40" s="103" t="s">
        <v>906</v>
      </c>
      <c r="K40" s="106" t="s">
        <v>261</v>
      </c>
      <c r="L40" s="35" t="s">
        <v>907</v>
      </c>
      <c r="M40" s="107" t="s">
        <v>908</v>
      </c>
      <c r="N40" s="107"/>
      <c r="O40" s="107"/>
      <c r="P40" s="21" t="s">
        <v>909</v>
      </c>
      <c r="Q40" s="108" t="s">
        <v>594</v>
      </c>
      <c r="R40" s="108" t="s">
        <v>1774</v>
      </c>
      <c r="S40" s="108" t="s">
        <v>421</v>
      </c>
      <c r="T40" s="108" t="s">
        <v>953</v>
      </c>
      <c r="U40" s="108" t="s">
        <v>345</v>
      </c>
      <c r="V40" s="108" t="s">
        <v>915</v>
      </c>
      <c r="W40" s="108" t="s">
        <v>918</v>
      </c>
      <c r="X40" s="108" t="s">
        <v>954</v>
      </c>
      <c r="Y40" s="108" t="s">
        <v>957</v>
      </c>
      <c r="Z40" s="108" t="s">
        <v>955</v>
      </c>
      <c r="AA40" s="108" t="s">
        <v>956</v>
      </c>
      <c r="AB40" s="108" t="s">
        <v>135</v>
      </c>
      <c r="AC40" s="108" t="s">
        <v>135</v>
      </c>
      <c r="AD40" s="108" t="s">
        <v>135</v>
      </c>
      <c r="AE40" s="108" t="s">
        <v>135</v>
      </c>
      <c r="AF40" s="108" t="s">
        <v>135</v>
      </c>
      <c r="AG40" s="108" t="s">
        <v>135</v>
      </c>
      <c r="AH40" s="108" t="s">
        <v>135</v>
      </c>
      <c r="AI40" s="38" t="s">
        <v>247</v>
      </c>
      <c r="AJ40" s="108"/>
      <c r="AK40" s="108"/>
      <c r="AL40" s="108"/>
      <c r="AM40" s="108"/>
      <c r="AN40" s="108"/>
      <c r="AO40" s="108"/>
      <c r="AP40" s="108"/>
      <c r="AQ40" s="108"/>
      <c r="AR40" s="108"/>
      <c r="AS40" s="108"/>
      <c r="AT40" s="108"/>
      <c r="AU40" s="108" t="s">
        <v>910</v>
      </c>
      <c r="AV40" s="33" t="s">
        <v>247</v>
      </c>
      <c r="AW40" s="33" t="s">
        <v>912</v>
      </c>
      <c r="AX40" s="172" t="s">
        <v>958</v>
      </c>
      <c r="AY40" s="110" t="s">
        <v>959</v>
      </c>
      <c r="AZ40" s="110"/>
      <c r="BA40" s="111"/>
      <c r="BB40" s="112" t="s">
        <v>247</v>
      </c>
      <c r="BC40" s="113">
        <v>227</v>
      </c>
      <c r="BD40" s="113">
        <v>114</v>
      </c>
      <c r="BE40" s="29" t="s">
        <v>135</v>
      </c>
      <c r="BF40" s="36"/>
      <c r="BG40" s="36">
        <v>113</v>
      </c>
      <c r="BH40" s="114" t="s">
        <v>135</v>
      </c>
      <c r="BI40" s="114" t="s">
        <v>135</v>
      </c>
      <c r="BJ40" s="114" t="s">
        <v>135</v>
      </c>
      <c r="BK40" s="114" t="s">
        <v>135</v>
      </c>
      <c r="BL40" s="113">
        <v>67</v>
      </c>
      <c r="BM40" s="36" t="s">
        <v>135</v>
      </c>
      <c r="BN40" s="36"/>
      <c r="BO40" s="36">
        <v>64</v>
      </c>
      <c r="BP40" s="113">
        <v>67</v>
      </c>
      <c r="BQ40" s="36"/>
      <c r="BR40" s="36"/>
      <c r="BS40" s="36">
        <v>64</v>
      </c>
      <c r="BT40" s="115" t="s">
        <v>133</v>
      </c>
      <c r="BU40" s="115" t="s">
        <v>133</v>
      </c>
      <c r="BV40" s="115" t="s">
        <v>133</v>
      </c>
      <c r="BW40" s="115" t="s">
        <v>133</v>
      </c>
      <c r="BX40" s="145">
        <v>1</v>
      </c>
      <c r="BY40" s="115" t="s">
        <v>133</v>
      </c>
      <c r="BZ40" s="115" t="s">
        <v>133</v>
      </c>
      <c r="CA40" s="115" t="s">
        <v>133</v>
      </c>
      <c r="CB40" s="115" t="s">
        <v>133</v>
      </c>
      <c r="CC40" s="115" t="s">
        <v>133</v>
      </c>
      <c r="CD40" s="115" t="s">
        <v>133</v>
      </c>
      <c r="CE40" s="117" t="s">
        <v>735</v>
      </c>
      <c r="CF40" s="115" t="s">
        <v>962</v>
      </c>
      <c r="CG40" s="115">
        <v>31.3</v>
      </c>
      <c r="CH40" s="115">
        <v>18.399999999999999</v>
      </c>
      <c r="CI40" s="118" t="s">
        <v>4</v>
      </c>
      <c r="CJ40" s="118" t="s">
        <v>4</v>
      </c>
      <c r="CK40" s="118" t="s">
        <v>4</v>
      </c>
      <c r="CL40" s="118"/>
      <c r="CM40" s="118"/>
      <c r="CN40" s="153" t="s">
        <v>262</v>
      </c>
      <c r="CO40" s="146" t="s">
        <v>247</v>
      </c>
      <c r="CP40" s="146" t="s">
        <v>263</v>
      </c>
      <c r="CQ40" s="147" t="s">
        <v>14</v>
      </c>
      <c r="CR40" s="37" t="s">
        <v>14</v>
      </c>
      <c r="CS40" s="37" t="s">
        <v>247</v>
      </c>
      <c r="CT40" s="37" t="s">
        <v>247</v>
      </c>
      <c r="CU40" s="37" t="s">
        <v>264</v>
      </c>
      <c r="CV40" s="121" t="s">
        <v>14</v>
      </c>
      <c r="CW40" s="123" t="s">
        <v>9</v>
      </c>
      <c r="CX40" s="123" t="s">
        <v>4</v>
      </c>
      <c r="CY40" s="123" t="s">
        <v>9</v>
      </c>
      <c r="CZ40" s="122" t="s">
        <v>14</v>
      </c>
      <c r="DA40" s="118" t="s">
        <v>247</v>
      </c>
      <c r="DB40" s="118" t="s">
        <v>252</v>
      </c>
      <c r="DC40" s="125" t="s">
        <v>4</v>
      </c>
      <c r="DD40" s="125" t="s">
        <v>5</v>
      </c>
      <c r="DE40" s="168" t="s">
        <v>920</v>
      </c>
      <c r="DF40" s="126" t="s">
        <v>919</v>
      </c>
      <c r="DG40" s="127" t="s">
        <v>9</v>
      </c>
      <c r="DH40" s="128" t="s">
        <v>5</v>
      </c>
      <c r="DI40" s="107" t="s">
        <v>247</v>
      </c>
      <c r="DJ40" s="107" t="s">
        <v>429</v>
      </c>
      <c r="DK40" s="169">
        <v>0.41</v>
      </c>
      <c r="DL40" s="169">
        <v>0.43</v>
      </c>
      <c r="DM40" s="129"/>
      <c r="DN40" s="169"/>
      <c r="DO40" s="169" t="s">
        <v>247</v>
      </c>
      <c r="DP40" s="108" t="s">
        <v>14</v>
      </c>
      <c r="DQ40" s="169" t="s">
        <v>709</v>
      </c>
      <c r="DR40" s="108" t="s">
        <v>10</v>
      </c>
      <c r="DS40" s="108" t="s">
        <v>961</v>
      </c>
      <c r="DT40" s="132"/>
      <c r="DU40" s="132" t="s">
        <v>133</v>
      </c>
      <c r="DV40" s="134" t="s">
        <v>20</v>
      </c>
      <c r="DW40" s="135" t="s">
        <v>14</v>
      </c>
      <c r="DX40" s="133" t="s">
        <v>929</v>
      </c>
      <c r="DY40" s="136" t="s">
        <v>922</v>
      </c>
      <c r="DZ40" s="118" t="s">
        <v>133</v>
      </c>
      <c r="EA40" s="137" t="s">
        <v>5</v>
      </c>
      <c r="EB40" s="148" t="s">
        <v>9</v>
      </c>
      <c r="EC40" s="148" t="s">
        <v>9</v>
      </c>
      <c r="ED40" s="140">
        <v>-1</v>
      </c>
      <c r="EE40" s="149" t="s">
        <v>1811</v>
      </c>
      <c r="EF40" s="147" t="s">
        <v>14</v>
      </c>
      <c r="EG40" s="121" t="s">
        <v>14</v>
      </c>
      <c r="EH40" s="125" t="s">
        <v>5</v>
      </c>
      <c r="EI40" s="128" t="s">
        <v>5</v>
      </c>
      <c r="EJ40" s="108" t="s">
        <v>10</v>
      </c>
      <c r="EK40" s="135" t="s">
        <v>14</v>
      </c>
      <c r="EL40" s="166"/>
      <c r="EM40" s="166"/>
      <c r="EN40" s="166"/>
      <c r="EO40" s="166"/>
      <c r="EP40" s="166"/>
      <c r="EQ40" s="166"/>
      <c r="ER40" s="166"/>
      <c r="ES40" s="166"/>
      <c r="ET40" s="166"/>
      <c r="EU40" s="166"/>
    </row>
    <row r="41" spans="1:151" s="170" customFormat="1" x14ac:dyDescent="0.25">
      <c r="A41" s="322" t="s">
        <v>1103</v>
      </c>
      <c r="B41" s="143" t="s">
        <v>1103</v>
      </c>
      <c r="C41" s="105" t="s">
        <v>1111</v>
      </c>
      <c r="D41" s="103"/>
      <c r="E41" s="104">
        <v>49</v>
      </c>
      <c r="F41" s="40" t="s">
        <v>326</v>
      </c>
      <c r="G41" s="40" t="s">
        <v>14</v>
      </c>
      <c r="H41" s="105" t="s">
        <v>1105</v>
      </c>
      <c r="I41" s="105" t="s">
        <v>1106</v>
      </c>
      <c r="J41" s="105" t="s">
        <v>1104</v>
      </c>
      <c r="K41" s="41" t="s">
        <v>261</v>
      </c>
      <c r="L41" s="39" t="s">
        <v>1108</v>
      </c>
      <c r="M41" s="107" t="s">
        <v>1107</v>
      </c>
      <c r="N41" s="107"/>
      <c r="O41" s="107"/>
      <c r="P41" s="21" t="s">
        <v>247</v>
      </c>
      <c r="Q41" s="108" t="s">
        <v>786</v>
      </c>
      <c r="R41" s="108" t="s">
        <v>1774</v>
      </c>
      <c r="S41" s="108" t="s">
        <v>421</v>
      </c>
      <c r="T41" s="108" t="s">
        <v>903</v>
      </c>
      <c r="U41" s="108" t="s">
        <v>345</v>
      </c>
      <c r="V41" s="108" t="s">
        <v>1114</v>
      </c>
      <c r="W41" s="108" t="s">
        <v>1112</v>
      </c>
      <c r="X41" s="108" t="s">
        <v>1116</v>
      </c>
      <c r="Y41" s="108" t="s">
        <v>1115</v>
      </c>
      <c r="Z41" s="108" t="s">
        <v>892</v>
      </c>
      <c r="AA41" s="108" t="s">
        <v>1117</v>
      </c>
      <c r="AB41" s="108" t="s">
        <v>135</v>
      </c>
      <c r="AC41" s="108" t="s">
        <v>135</v>
      </c>
      <c r="AD41" s="108" t="s">
        <v>135</v>
      </c>
      <c r="AE41" s="108" t="s">
        <v>135</v>
      </c>
      <c r="AF41" s="108" t="s">
        <v>135</v>
      </c>
      <c r="AG41" s="108" t="s">
        <v>135</v>
      </c>
      <c r="AH41" s="108" t="s">
        <v>135</v>
      </c>
      <c r="AI41" s="38" t="s">
        <v>247</v>
      </c>
      <c r="AJ41" s="108"/>
      <c r="AK41" s="108"/>
      <c r="AL41" s="108"/>
      <c r="AM41" s="108"/>
      <c r="AN41" s="108"/>
      <c r="AO41" s="108"/>
      <c r="AP41" s="108"/>
      <c r="AQ41" s="108"/>
      <c r="AR41" s="108"/>
      <c r="AS41" s="108"/>
      <c r="AT41" s="108"/>
      <c r="AU41" s="108" t="s">
        <v>1113</v>
      </c>
      <c r="AV41" s="33" t="s">
        <v>247</v>
      </c>
      <c r="AW41" s="33" t="s">
        <v>247</v>
      </c>
      <c r="AX41" s="109" t="s">
        <v>247</v>
      </c>
      <c r="AY41" s="110" t="s">
        <v>1119</v>
      </c>
      <c r="AZ41" s="110" t="s">
        <v>1121</v>
      </c>
      <c r="BA41" s="111" t="s">
        <v>4</v>
      </c>
      <c r="BB41" s="112" t="s">
        <v>247</v>
      </c>
      <c r="BC41" s="113" t="s">
        <v>247</v>
      </c>
      <c r="BD41" s="113">
        <v>116</v>
      </c>
      <c r="BE41" s="36"/>
      <c r="BF41" s="36"/>
      <c r="BG41" s="113">
        <v>184</v>
      </c>
      <c r="BH41" s="113">
        <v>19</v>
      </c>
      <c r="BI41" s="36"/>
      <c r="BJ41" s="36"/>
      <c r="BK41" s="114">
        <v>30</v>
      </c>
      <c r="BL41" s="113">
        <v>19</v>
      </c>
      <c r="BM41" s="36"/>
      <c r="BN41" s="36"/>
      <c r="BO41" s="114">
        <v>30</v>
      </c>
      <c r="BP41" s="112">
        <v>19</v>
      </c>
      <c r="BQ41" s="173"/>
      <c r="BR41" s="30"/>
      <c r="BS41" s="112">
        <v>30</v>
      </c>
      <c r="BT41" s="115" t="s">
        <v>133</v>
      </c>
      <c r="BU41" s="115" t="s">
        <v>133</v>
      </c>
      <c r="BV41" s="115" t="s">
        <v>133</v>
      </c>
      <c r="BW41" s="115" t="s">
        <v>133</v>
      </c>
      <c r="BX41" s="145">
        <v>1</v>
      </c>
      <c r="BY41" s="117"/>
      <c r="BZ41" s="115" t="s">
        <v>247</v>
      </c>
      <c r="CA41" s="115" t="s">
        <v>247</v>
      </c>
      <c r="CB41" s="115">
        <v>3</v>
      </c>
      <c r="CC41" s="115">
        <v>4</v>
      </c>
      <c r="CD41" s="116" t="s">
        <v>247</v>
      </c>
      <c r="CE41" s="117" t="s">
        <v>1122</v>
      </c>
      <c r="CF41" s="117" t="s">
        <v>247</v>
      </c>
      <c r="CG41" s="117" t="s">
        <v>247</v>
      </c>
      <c r="CH41" s="117" t="s">
        <v>247</v>
      </c>
      <c r="CI41" s="118" t="s">
        <v>4</v>
      </c>
      <c r="CJ41" s="118" t="s">
        <v>4</v>
      </c>
      <c r="CK41" s="118" t="s">
        <v>4</v>
      </c>
      <c r="CL41" s="118"/>
      <c r="CM41" s="118"/>
      <c r="CN41" s="153" t="s">
        <v>1110</v>
      </c>
      <c r="CO41" s="146" t="s">
        <v>1109</v>
      </c>
      <c r="CP41" s="146"/>
      <c r="CQ41" s="147" t="s">
        <v>5</v>
      </c>
      <c r="CR41" s="37" t="s">
        <v>14</v>
      </c>
      <c r="CS41" s="37" t="s">
        <v>247</v>
      </c>
      <c r="CT41" s="37" t="s">
        <v>247</v>
      </c>
      <c r="CU41" s="37" t="s">
        <v>264</v>
      </c>
      <c r="CV41" s="121" t="s">
        <v>14</v>
      </c>
      <c r="CW41" s="123" t="s">
        <v>9</v>
      </c>
      <c r="CX41" s="123" t="s">
        <v>4</v>
      </c>
      <c r="CY41" s="123" t="s">
        <v>9</v>
      </c>
      <c r="CZ41" s="122" t="s">
        <v>14</v>
      </c>
      <c r="DA41" s="118" t="s">
        <v>247</v>
      </c>
      <c r="DB41" s="118" t="s">
        <v>252</v>
      </c>
      <c r="DC41" s="125" t="s">
        <v>4</v>
      </c>
      <c r="DD41" s="125" t="s">
        <v>5</v>
      </c>
      <c r="DE41" s="168" t="s">
        <v>1118</v>
      </c>
      <c r="DF41" s="126" t="s">
        <v>919</v>
      </c>
      <c r="DG41" s="127" t="s">
        <v>9</v>
      </c>
      <c r="DH41" s="128" t="s">
        <v>5</v>
      </c>
      <c r="DI41" s="107" t="s">
        <v>247</v>
      </c>
      <c r="DJ41" s="107" t="s">
        <v>429</v>
      </c>
      <c r="DK41" s="169">
        <v>0.86</v>
      </c>
      <c r="DL41" s="129"/>
      <c r="DM41" s="129"/>
      <c r="DN41" s="169">
        <v>0.84</v>
      </c>
      <c r="DO41" s="169" t="s">
        <v>1123</v>
      </c>
      <c r="DP41" s="108" t="s">
        <v>6</v>
      </c>
      <c r="DQ41" s="169" t="s">
        <v>709</v>
      </c>
      <c r="DR41" s="108" t="s">
        <v>10</v>
      </c>
      <c r="DS41" s="108" t="s">
        <v>342</v>
      </c>
      <c r="DT41" s="132"/>
      <c r="DU41" s="132" t="s">
        <v>133</v>
      </c>
      <c r="DV41" s="134" t="s">
        <v>20</v>
      </c>
      <c r="DW41" s="135" t="s">
        <v>14</v>
      </c>
      <c r="DX41" s="133" t="s">
        <v>1120</v>
      </c>
      <c r="DY41" s="136" t="s">
        <v>1124</v>
      </c>
      <c r="DZ41" s="136" t="s">
        <v>133</v>
      </c>
      <c r="EA41" s="137" t="s">
        <v>5</v>
      </c>
      <c r="EB41" s="148" t="s">
        <v>9</v>
      </c>
      <c r="EC41" s="148" t="s">
        <v>9</v>
      </c>
      <c r="ED41" s="140">
        <v>-1</v>
      </c>
      <c r="EE41" s="149" t="s">
        <v>1814</v>
      </c>
      <c r="EF41" s="147" t="s">
        <v>5</v>
      </c>
      <c r="EG41" s="121" t="s">
        <v>14</v>
      </c>
      <c r="EH41" s="125" t="s">
        <v>5</v>
      </c>
      <c r="EI41" s="128" t="s">
        <v>5</v>
      </c>
      <c r="EJ41" s="108" t="s">
        <v>10</v>
      </c>
      <c r="EK41" s="135" t="s">
        <v>14</v>
      </c>
      <c r="EL41" s="166"/>
      <c r="EM41" s="166"/>
      <c r="EN41" s="166"/>
      <c r="EO41" s="166"/>
      <c r="EP41" s="166"/>
      <c r="EQ41" s="166"/>
      <c r="ER41" s="166"/>
      <c r="ES41" s="166"/>
      <c r="ET41" s="166"/>
      <c r="EU41" s="166"/>
    </row>
    <row r="42" spans="1:151" s="170" customFormat="1" x14ac:dyDescent="0.25">
      <c r="A42" s="322" t="s">
        <v>1127</v>
      </c>
      <c r="B42" s="143" t="s">
        <v>1127</v>
      </c>
      <c r="C42" s="105" t="s">
        <v>1128</v>
      </c>
      <c r="D42" s="103"/>
      <c r="E42" s="104">
        <v>388</v>
      </c>
      <c r="F42" s="40" t="s">
        <v>326</v>
      </c>
      <c r="G42" s="40" t="s">
        <v>14</v>
      </c>
      <c r="H42" s="105" t="s">
        <v>1140</v>
      </c>
      <c r="I42" s="105" t="s">
        <v>1106</v>
      </c>
      <c r="J42" s="105" t="s">
        <v>1129</v>
      </c>
      <c r="K42" s="41" t="s">
        <v>261</v>
      </c>
      <c r="L42" s="39" t="s">
        <v>1130</v>
      </c>
      <c r="M42" s="107" t="s">
        <v>1131</v>
      </c>
      <c r="N42" s="107"/>
      <c r="O42" s="107"/>
      <c r="P42" s="21" t="s">
        <v>247</v>
      </c>
      <c r="Q42" s="108" t="s">
        <v>786</v>
      </c>
      <c r="R42" s="108" t="s">
        <v>1774</v>
      </c>
      <c r="S42" s="108" t="s">
        <v>421</v>
      </c>
      <c r="T42" s="108" t="s">
        <v>903</v>
      </c>
      <c r="U42" s="108" t="s">
        <v>345</v>
      </c>
      <c r="V42" s="108" t="s">
        <v>1134</v>
      </c>
      <c r="W42" s="108" t="s">
        <v>1135</v>
      </c>
      <c r="X42" s="108" t="s">
        <v>247</v>
      </c>
      <c r="Y42" s="108" t="s">
        <v>247</v>
      </c>
      <c r="Z42" s="108" t="s">
        <v>892</v>
      </c>
      <c r="AA42" s="108" t="s">
        <v>1136</v>
      </c>
      <c r="AB42" s="108" t="s">
        <v>135</v>
      </c>
      <c r="AC42" s="108" t="s">
        <v>135</v>
      </c>
      <c r="AD42" s="108" t="s">
        <v>135</v>
      </c>
      <c r="AE42" s="108" t="s">
        <v>135</v>
      </c>
      <c r="AF42" s="108" t="s">
        <v>135</v>
      </c>
      <c r="AG42" s="108" t="s">
        <v>135</v>
      </c>
      <c r="AH42" s="108" t="s">
        <v>135</v>
      </c>
      <c r="AI42" s="38" t="s">
        <v>247</v>
      </c>
      <c r="AJ42" s="108"/>
      <c r="AK42" s="108"/>
      <c r="AL42" s="108"/>
      <c r="AM42" s="108"/>
      <c r="AN42" s="108"/>
      <c r="AO42" s="108"/>
      <c r="AP42" s="108"/>
      <c r="AQ42" s="108"/>
      <c r="AR42" s="108"/>
      <c r="AS42" s="108"/>
      <c r="AT42" s="108"/>
      <c r="AU42" s="108" t="s">
        <v>1133</v>
      </c>
      <c r="AV42" s="33" t="s">
        <v>247</v>
      </c>
      <c r="AW42" s="33" t="s">
        <v>247</v>
      </c>
      <c r="AX42" s="109" t="s">
        <v>247</v>
      </c>
      <c r="AY42" s="110" t="s">
        <v>1139</v>
      </c>
      <c r="AZ42" s="110" t="s">
        <v>1138</v>
      </c>
      <c r="BA42" s="111" t="s">
        <v>4</v>
      </c>
      <c r="BB42" s="112">
        <v>1178</v>
      </c>
      <c r="BC42" s="113">
        <v>735</v>
      </c>
      <c r="BD42" s="113">
        <v>235</v>
      </c>
      <c r="BE42" s="36"/>
      <c r="BF42" s="36"/>
      <c r="BG42" s="113">
        <v>255</v>
      </c>
      <c r="BH42" s="113">
        <v>178</v>
      </c>
      <c r="BI42" s="36"/>
      <c r="BJ42" s="36"/>
      <c r="BK42" s="114">
        <v>210</v>
      </c>
      <c r="BL42" s="113">
        <v>178</v>
      </c>
      <c r="BM42" s="36"/>
      <c r="BN42" s="36"/>
      <c r="BO42" s="114">
        <v>210</v>
      </c>
      <c r="BP42" s="112" t="s">
        <v>247</v>
      </c>
      <c r="BQ42" s="112" t="s">
        <v>247</v>
      </c>
      <c r="BR42" s="112" t="s">
        <v>247</v>
      </c>
      <c r="BS42" s="112" t="s">
        <v>247</v>
      </c>
      <c r="BT42" s="163">
        <v>19.958979591836734</v>
      </c>
      <c r="BU42" s="163">
        <v>4.1492284489181213</v>
      </c>
      <c r="BV42" s="115" t="s">
        <v>133</v>
      </c>
      <c r="BW42" s="115" t="s">
        <v>133</v>
      </c>
      <c r="BX42" s="145">
        <v>1</v>
      </c>
      <c r="BY42" s="117"/>
      <c r="BZ42" s="115" t="s">
        <v>247</v>
      </c>
      <c r="CA42" s="115" t="s">
        <v>247</v>
      </c>
      <c r="CB42" s="115" t="s">
        <v>247</v>
      </c>
      <c r="CC42" s="115" t="s">
        <v>247</v>
      </c>
      <c r="CD42" s="116" t="s">
        <v>247</v>
      </c>
      <c r="CE42" s="117" t="s">
        <v>1141</v>
      </c>
      <c r="CF42" s="117" t="s">
        <v>247</v>
      </c>
      <c r="CG42" s="117" t="s">
        <v>247</v>
      </c>
      <c r="CH42" s="117" t="s">
        <v>247</v>
      </c>
      <c r="CI42" s="118" t="s">
        <v>4</v>
      </c>
      <c r="CJ42" s="118" t="s">
        <v>4</v>
      </c>
      <c r="CK42" s="118" t="s">
        <v>4</v>
      </c>
      <c r="CL42" s="118"/>
      <c r="CM42" s="118"/>
      <c r="CN42" s="153" t="s">
        <v>448</v>
      </c>
      <c r="CO42" s="146" t="s">
        <v>1132</v>
      </c>
      <c r="CP42" s="146" t="s">
        <v>248</v>
      </c>
      <c r="CQ42" s="147" t="s">
        <v>5</v>
      </c>
      <c r="CR42" s="37" t="s">
        <v>14</v>
      </c>
      <c r="CS42" s="37" t="s">
        <v>247</v>
      </c>
      <c r="CT42" s="37" t="s">
        <v>247</v>
      </c>
      <c r="CU42" s="37" t="s">
        <v>264</v>
      </c>
      <c r="CV42" s="121" t="s">
        <v>14</v>
      </c>
      <c r="CW42" s="123" t="s">
        <v>9</v>
      </c>
      <c r="CX42" s="123" t="s">
        <v>4</v>
      </c>
      <c r="CY42" s="123" t="s">
        <v>9</v>
      </c>
      <c r="CZ42" s="122" t="s">
        <v>14</v>
      </c>
      <c r="DA42" s="118" t="s">
        <v>247</v>
      </c>
      <c r="DB42" s="118" t="s">
        <v>252</v>
      </c>
      <c r="DC42" s="125" t="s">
        <v>4</v>
      </c>
      <c r="DD42" s="125" t="s">
        <v>5</v>
      </c>
      <c r="DE42" s="168" t="s">
        <v>1137</v>
      </c>
      <c r="DF42" s="126" t="s">
        <v>919</v>
      </c>
      <c r="DG42" s="127" t="s">
        <v>9</v>
      </c>
      <c r="DH42" s="128" t="s">
        <v>5</v>
      </c>
      <c r="DI42" s="107" t="s">
        <v>247</v>
      </c>
      <c r="DJ42" s="107" t="s">
        <v>429</v>
      </c>
      <c r="DK42" s="169">
        <v>0.24</v>
      </c>
      <c r="DL42" s="129"/>
      <c r="DM42" s="129"/>
      <c r="DN42" s="169">
        <v>0.18</v>
      </c>
      <c r="DO42" s="169" t="s">
        <v>247</v>
      </c>
      <c r="DP42" s="108" t="s">
        <v>6</v>
      </c>
      <c r="DQ42" s="169" t="s">
        <v>524</v>
      </c>
      <c r="DR42" s="108" t="s">
        <v>14</v>
      </c>
      <c r="DS42" s="108" t="s">
        <v>884</v>
      </c>
      <c r="DT42" s="132"/>
      <c r="DU42" s="132" t="s">
        <v>133</v>
      </c>
      <c r="DV42" s="134" t="s">
        <v>22</v>
      </c>
      <c r="DW42" s="135" t="s">
        <v>14</v>
      </c>
      <c r="DX42" s="133" t="s">
        <v>553</v>
      </c>
      <c r="DY42" s="136" t="s">
        <v>1124</v>
      </c>
      <c r="DZ42" s="136" t="s">
        <v>133</v>
      </c>
      <c r="EA42" s="137" t="s">
        <v>5</v>
      </c>
      <c r="EB42" s="148" t="s">
        <v>9</v>
      </c>
      <c r="EC42" s="148" t="s">
        <v>9</v>
      </c>
      <c r="ED42" s="140">
        <v>-1</v>
      </c>
      <c r="EE42" s="149" t="s">
        <v>1827</v>
      </c>
      <c r="EF42" s="147" t="s">
        <v>5</v>
      </c>
      <c r="EG42" s="121" t="s">
        <v>14</v>
      </c>
      <c r="EH42" s="125" t="s">
        <v>5</v>
      </c>
      <c r="EI42" s="128" t="s">
        <v>5</v>
      </c>
      <c r="EJ42" s="108" t="s">
        <v>14</v>
      </c>
      <c r="EK42" s="135" t="s">
        <v>14</v>
      </c>
      <c r="EL42" s="166"/>
      <c r="EM42" s="166"/>
      <c r="EN42" s="166"/>
      <c r="EO42" s="166"/>
      <c r="EP42" s="166"/>
      <c r="EQ42" s="166"/>
      <c r="ER42" s="166"/>
      <c r="ES42" s="166"/>
      <c r="ET42" s="166"/>
      <c r="EU42" s="166"/>
    </row>
    <row r="43" spans="1:151" s="170" customFormat="1" x14ac:dyDescent="0.25">
      <c r="A43" s="322" t="s">
        <v>1127</v>
      </c>
      <c r="B43" s="143" t="s">
        <v>1148</v>
      </c>
      <c r="C43" s="105" t="s">
        <v>1149</v>
      </c>
      <c r="D43" s="103"/>
      <c r="E43" s="104">
        <v>490</v>
      </c>
      <c r="F43" s="40" t="s">
        <v>326</v>
      </c>
      <c r="G43" s="40" t="s">
        <v>14</v>
      </c>
      <c r="H43" s="105" t="s">
        <v>1140</v>
      </c>
      <c r="I43" s="105" t="s">
        <v>1106</v>
      </c>
      <c r="J43" s="105" t="s">
        <v>1150</v>
      </c>
      <c r="K43" s="41" t="s">
        <v>261</v>
      </c>
      <c r="L43" s="39" t="s">
        <v>1130</v>
      </c>
      <c r="M43" s="107" t="s">
        <v>1131</v>
      </c>
      <c r="N43" s="107"/>
      <c r="O43" s="107"/>
      <c r="P43" s="21" t="s">
        <v>247</v>
      </c>
      <c r="Q43" s="108" t="s">
        <v>786</v>
      </c>
      <c r="R43" s="108" t="s">
        <v>1774</v>
      </c>
      <c r="S43" s="108" t="s">
        <v>421</v>
      </c>
      <c r="T43" s="108" t="s">
        <v>1151</v>
      </c>
      <c r="U43" s="108" t="s">
        <v>345</v>
      </c>
      <c r="V43" s="108" t="s">
        <v>1134</v>
      </c>
      <c r="W43" s="108" t="s">
        <v>1135</v>
      </c>
      <c r="X43" s="108" t="s">
        <v>247</v>
      </c>
      <c r="Y43" s="108" t="s">
        <v>247</v>
      </c>
      <c r="Z43" s="108" t="s">
        <v>892</v>
      </c>
      <c r="AA43" s="108" t="s">
        <v>1136</v>
      </c>
      <c r="AB43" s="108" t="s">
        <v>135</v>
      </c>
      <c r="AC43" s="108" t="s">
        <v>135</v>
      </c>
      <c r="AD43" s="108" t="s">
        <v>135</v>
      </c>
      <c r="AE43" s="108" t="s">
        <v>135</v>
      </c>
      <c r="AF43" s="108" t="s">
        <v>135</v>
      </c>
      <c r="AG43" s="108" t="s">
        <v>135</v>
      </c>
      <c r="AH43" s="108" t="s">
        <v>135</v>
      </c>
      <c r="AI43" s="38" t="s">
        <v>247</v>
      </c>
      <c r="AJ43" s="108"/>
      <c r="AK43" s="108"/>
      <c r="AL43" s="108"/>
      <c r="AM43" s="108"/>
      <c r="AN43" s="108"/>
      <c r="AO43" s="108"/>
      <c r="AP43" s="108"/>
      <c r="AQ43" s="108"/>
      <c r="AR43" s="108"/>
      <c r="AS43" s="108"/>
      <c r="AT43" s="108"/>
      <c r="AU43" s="108" t="s">
        <v>1133</v>
      </c>
      <c r="AV43" s="33" t="s">
        <v>247</v>
      </c>
      <c r="AW43" s="33" t="s">
        <v>247</v>
      </c>
      <c r="AX43" s="109" t="s">
        <v>247</v>
      </c>
      <c r="AY43" s="110" t="s">
        <v>1153</v>
      </c>
      <c r="AZ43" s="110" t="s">
        <v>1152</v>
      </c>
      <c r="BA43" s="111" t="s">
        <v>4</v>
      </c>
      <c r="BB43" s="112">
        <v>1178</v>
      </c>
      <c r="BC43" s="113">
        <v>735</v>
      </c>
      <c r="BD43" s="113">
        <v>235</v>
      </c>
      <c r="BE43" s="36"/>
      <c r="BF43" s="36"/>
      <c r="BG43" s="113">
        <v>255</v>
      </c>
      <c r="BH43" s="113">
        <v>178</v>
      </c>
      <c r="BI43" s="36"/>
      <c r="BJ43" s="36"/>
      <c r="BK43" s="114">
        <v>210</v>
      </c>
      <c r="BL43" s="113">
        <v>178</v>
      </c>
      <c r="BM43" s="36"/>
      <c r="BN43" s="36"/>
      <c r="BO43" s="114">
        <v>210</v>
      </c>
      <c r="BP43" s="112">
        <v>196</v>
      </c>
      <c r="BQ43" s="173"/>
      <c r="BR43" s="112"/>
      <c r="BS43" s="112">
        <v>211</v>
      </c>
      <c r="BT43" s="163">
        <v>19.968773584905662</v>
      </c>
      <c r="BU43" s="163">
        <v>4.070807353811813</v>
      </c>
      <c r="BV43" s="115" t="s">
        <v>133</v>
      </c>
      <c r="BW43" s="115" t="s">
        <v>133</v>
      </c>
      <c r="BX43" s="145">
        <v>1</v>
      </c>
      <c r="BY43" s="117"/>
      <c r="BZ43" s="115" t="s">
        <v>1154</v>
      </c>
      <c r="CA43" s="115" t="s">
        <v>1155</v>
      </c>
      <c r="CB43" s="115" t="s">
        <v>247</v>
      </c>
      <c r="CC43" s="115" t="s">
        <v>247</v>
      </c>
      <c r="CD43" s="116" t="s">
        <v>247</v>
      </c>
      <c r="CE43" s="117" t="s">
        <v>1141</v>
      </c>
      <c r="CF43" s="117" t="s">
        <v>247</v>
      </c>
      <c r="CG43" s="117" t="s">
        <v>247</v>
      </c>
      <c r="CH43" s="117" t="s">
        <v>247</v>
      </c>
      <c r="CI43" s="118" t="s">
        <v>4</v>
      </c>
      <c r="CJ43" s="118" t="s">
        <v>4</v>
      </c>
      <c r="CK43" s="118" t="s">
        <v>4</v>
      </c>
      <c r="CL43" s="118"/>
      <c r="CM43" s="118"/>
      <c r="CN43" s="153" t="s">
        <v>448</v>
      </c>
      <c r="CO43" s="146" t="s">
        <v>1132</v>
      </c>
      <c r="CP43" s="146" t="s">
        <v>248</v>
      </c>
      <c r="CQ43" s="147" t="s">
        <v>5</v>
      </c>
      <c r="CR43" s="37" t="s">
        <v>14</v>
      </c>
      <c r="CS43" s="37" t="s">
        <v>247</v>
      </c>
      <c r="CT43" s="37" t="s">
        <v>247</v>
      </c>
      <c r="CU43" s="37" t="s">
        <v>264</v>
      </c>
      <c r="CV43" s="121" t="s">
        <v>14</v>
      </c>
      <c r="CW43" s="123" t="s">
        <v>9</v>
      </c>
      <c r="CX43" s="123" t="s">
        <v>4</v>
      </c>
      <c r="CY43" s="123" t="s">
        <v>9</v>
      </c>
      <c r="CZ43" s="122" t="s">
        <v>14</v>
      </c>
      <c r="DA43" s="118" t="s">
        <v>247</v>
      </c>
      <c r="DB43" s="118" t="s">
        <v>252</v>
      </c>
      <c r="DC43" s="125" t="s">
        <v>4</v>
      </c>
      <c r="DD43" s="125" t="s">
        <v>5</v>
      </c>
      <c r="DE43" s="168" t="s">
        <v>1137</v>
      </c>
      <c r="DF43" s="126" t="s">
        <v>919</v>
      </c>
      <c r="DG43" s="127" t="s">
        <v>9</v>
      </c>
      <c r="DH43" s="128" t="s">
        <v>5</v>
      </c>
      <c r="DI43" s="107" t="s">
        <v>247</v>
      </c>
      <c r="DJ43" s="107" t="s">
        <v>429</v>
      </c>
      <c r="DK43" s="169">
        <v>0.17</v>
      </c>
      <c r="DL43" s="169">
        <v>0.17</v>
      </c>
      <c r="DM43" s="169">
        <v>0.17</v>
      </c>
      <c r="DN43" s="169">
        <v>0.17</v>
      </c>
      <c r="DO43" s="169" t="s">
        <v>247</v>
      </c>
      <c r="DP43" s="108" t="s">
        <v>6</v>
      </c>
      <c r="DQ43" s="169" t="s">
        <v>524</v>
      </c>
      <c r="DR43" s="108" t="s">
        <v>14</v>
      </c>
      <c r="DS43" s="108" t="s">
        <v>1156</v>
      </c>
      <c r="DT43" s="132"/>
      <c r="DU43" s="132" t="s">
        <v>133</v>
      </c>
      <c r="DV43" s="134" t="s">
        <v>22</v>
      </c>
      <c r="DW43" s="135" t="s">
        <v>14</v>
      </c>
      <c r="DX43" s="133" t="s">
        <v>553</v>
      </c>
      <c r="DY43" s="136" t="s">
        <v>1124</v>
      </c>
      <c r="DZ43" s="136" t="s">
        <v>133</v>
      </c>
      <c r="EA43" s="137" t="s">
        <v>5</v>
      </c>
      <c r="EB43" s="148" t="s">
        <v>9</v>
      </c>
      <c r="EC43" s="148" t="s">
        <v>9</v>
      </c>
      <c r="ED43" s="140">
        <v>-1</v>
      </c>
      <c r="EE43" s="149" t="s">
        <v>1827</v>
      </c>
      <c r="EF43" s="147" t="s">
        <v>5</v>
      </c>
      <c r="EG43" s="121" t="s">
        <v>14</v>
      </c>
      <c r="EH43" s="125" t="s">
        <v>5</v>
      </c>
      <c r="EI43" s="128" t="s">
        <v>5</v>
      </c>
      <c r="EJ43" s="108" t="s">
        <v>14</v>
      </c>
      <c r="EK43" s="135" t="s">
        <v>14</v>
      </c>
      <c r="EL43" s="166"/>
      <c r="EM43" s="166"/>
      <c r="EN43" s="166"/>
      <c r="EO43" s="166"/>
      <c r="EP43" s="166"/>
      <c r="EQ43" s="166"/>
      <c r="ER43" s="166"/>
      <c r="ES43" s="166"/>
      <c r="ET43" s="166"/>
      <c r="EU43" s="166"/>
    </row>
    <row r="44" spans="1:151" s="170" customFormat="1" x14ac:dyDescent="0.25">
      <c r="A44" s="322" t="s">
        <v>1127</v>
      </c>
      <c r="B44" s="143" t="s">
        <v>1584</v>
      </c>
      <c r="C44" s="105" t="s">
        <v>1585</v>
      </c>
      <c r="D44" s="103"/>
      <c r="E44" s="104"/>
      <c r="F44" s="40" t="s">
        <v>326</v>
      </c>
      <c r="G44" s="40" t="s">
        <v>14</v>
      </c>
      <c r="H44" s="105" t="s">
        <v>1140</v>
      </c>
      <c r="I44" s="105" t="s">
        <v>1586</v>
      </c>
      <c r="J44" s="105" t="s">
        <v>1587</v>
      </c>
      <c r="K44" s="106" t="s">
        <v>246</v>
      </c>
      <c r="L44" s="39" t="s">
        <v>1130</v>
      </c>
      <c r="M44" s="107" t="s">
        <v>1131</v>
      </c>
      <c r="N44" s="107"/>
      <c r="O44" s="107"/>
      <c r="P44" s="21" t="s">
        <v>247</v>
      </c>
      <c r="Q44" s="108" t="s">
        <v>786</v>
      </c>
      <c r="R44" s="108" t="s">
        <v>1774</v>
      </c>
      <c r="S44" s="108" t="s">
        <v>421</v>
      </c>
      <c r="T44" s="108" t="s">
        <v>1588</v>
      </c>
      <c r="U44" s="108" t="s">
        <v>345</v>
      </c>
      <c r="V44" s="108" t="s">
        <v>1134</v>
      </c>
      <c r="W44" s="108" t="s">
        <v>1135</v>
      </c>
      <c r="X44" s="108" t="s">
        <v>247</v>
      </c>
      <c r="Y44" s="108" t="s">
        <v>247</v>
      </c>
      <c r="Z44" s="108" t="s">
        <v>1341</v>
      </c>
      <c r="AA44" s="108" t="s">
        <v>1136</v>
      </c>
      <c r="AB44" s="108" t="s">
        <v>135</v>
      </c>
      <c r="AC44" s="108" t="s">
        <v>135</v>
      </c>
      <c r="AD44" s="108" t="s">
        <v>135</v>
      </c>
      <c r="AE44" s="108" t="s">
        <v>135</v>
      </c>
      <c r="AF44" s="108" t="s">
        <v>135</v>
      </c>
      <c r="AG44" s="108" t="s">
        <v>135</v>
      </c>
      <c r="AH44" s="108" t="s">
        <v>135</v>
      </c>
      <c r="AI44" s="38" t="s">
        <v>247</v>
      </c>
      <c r="AJ44" s="108"/>
      <c r="AK44" s="108"/>
      <c r="AL44" s="108"/>
      <c r="AM44" s="108"/>
      <c r="AN44" s="108"/>
      <c r="AO44" s="108"/>
      <c r="AP44" s="108"/>
      <c r="AQ44" s="108"/>
      <c r="AR44" s="108"/>
      <c r="AS44" s="108"/>
      <c r="AT44" s="108"/>
      <c r="AU44" s="108" t="s">
        <v>1133</v>
      </c>
      <c r="AV44" s="33" t="s">
        <v>247</v>
      </c>
      <c r="AW44" s="33" t="s">
        <v>247</v>
      </c>
      <c r="AX44" s="109" t="s">
        <v>247</v>
      </c>
      <c r="AY44" s="110" t="s">
        <v>247</v>
      </c>
      <c r="AZ44" s="110" t="s">
        <v>1589</v>
      </c>
      <c r="BA44" s="111" t="s">
        <v>4</v>
      </c>
      <c r="BB44" s="112">
        <v>1178</v>
      </c>
      <c r="BC44" s="113">
        <v>735</v>
      </c>
      <c r="BD44" s="113">
        <v>235</v>
      </c>
      <c r="BE44" s="36"/>
      <c r="BF44" s="36"/>
      <c r="BG44" s="113">
        <v>255</v>
      </c>
      <c r="BH44" s="113">
        <v>178</v>
      </c>
      <c r="BI44" s="36"/>
      <c r="BJ44" s="36"/>
      <c r="BK44" s="114">
        <v>210</v>
      </c>
      <c r="BL44" s="113">
        <v>178</v>
      </c>
      <c r="BM44" s="36"/>
      <c r="BN44" s="36"/>
      <c r="BO44" s="114">
        <v>210</v>
      </c>
      <c r="BP44" s="112" t="s">
        <v>1590</v>
      </c>
      <c r="BQ44" s="173"/>
      <c r="BR44" s="112"/>
      <c r="BS44" s="112" t="s">
        <v>1591</v>
      </c>
      <c r="BT44" s="163">
        <v>19.968773584905662</v>
      </c>
      <c r="BU44" s="163">
        <v>4.070807353811813</v>
      </c>
      <c r="BV44" s="115" t="s">
        <v>133</v>
      </c>
      <c r="BW44" s="115" t="s">
        <v>133</v>
      </c>
      <c r="BX44" s="145">
        <v>1</v>
      </c>
      <c r="BY44" s="117"/>
      <c r="BZ44" s="115" t="s">
        <v>1592</v>
      </c>
      <c r="CA44" s="115" t="s">
        <v>1593</v>
      </c>
      <c r="CB44" s="115" t="s">
        <v>247</v>
      </c>
      <c r="CC44" s="115" t="s">
        <v>247</v>
      </c>
      <c r="CD44" s="116" t="s">
        <v>1594</v>
      </c>
      <c r="CE44" s="117" t="s">
        <v>563</v>
      </c>
      <c r="CF44" s="117" t="s">
        <v>247</v>
      </c>
      <c r="CG44" s="117" t="s">
        <v>247</v>
      </c>
      <c r="CH44" s="117" t="s">
        <v>247</v>
      </c>
      <c r="CI44" s="118" t="s">
        <v>4</v>
      </c>
      <c r="CJ44" s="118" t="s">
        <v>4</v>
      </c>
      <c r="CK44" s="118" t="s">
        <v>4</v>
      </c>
      <c r="CL44" s="118"/>
      <c r="CM44" s="118"/>
      <c r="CN44" s="153" t="s">
        <v>448</v>
      </c>
      <c r="CO44" s="146" t="s">
        <v>1132</v>
      </c>
      <c r="CP44" s="146" t="s">
        <v>248</v>
      </c>
      <c r="CQ44" s="147" t="s">
        <v>5</v>
      </c>
      <c r="CR44" s="37" t="s">
        <v>14</v>
      </c>
      <c r="CS44" s="37" t="s">
        <v>247</v>
      </c>
      <c r="CT44" s="37" t="s">
        <v>247</v>
      </c>
      <c r="CU44" s="37" t="s">
        <v>264</v>
      </c>
      <c r="CV44" s="121" t="s">
        <v>14</v>
      </c>
      <c r="CW44" s="123" t="s">
        <v>9</v>
      </c>
      <c r="CX44" s="123" t="s">
        <v>4</v>
      </c>
      <c r="CY44" s="123" t="s">
        <v>9</v>
      </c>
      <c r="CZ44" s="122" t="s">
        <v>14</v>
      </c>
      <c r="DA44" s="118" t="s">
        <v>247</v>
      </c>
      <c r="DB44" s="118" t="s">
        <v>252</v>
      </c>
      <c r="DC44" s="125" t="s">
        <v>4</v>
      </c>
      <c r="DD44" s="125" t="s">
        <v>5</v>
      </c>
      <c r="DE44" s="168" t="s">
        <v>1137</v>
      </c>
      <c r="DF44" s="126" t="s">
        <v>919</v>
      </c>
      <c r="DG44" s="127" t="s">
        <v>9</v>
      </c>
      <c r="DH44" s="128" t="s">
        <v>5</v>
      </c>
      <c r="DI44" s="107" t="s">
        <v>247</v>
      </c>
      <c r="DJ44" s="107" t="s">
        <v>429</v>
      </c>
      <c r="DK44" s="169" t="s">
        <v>1595</v>
      </c>
      <c r="DL44" s="169"/>
      <c r="DM44" s="169"/>
      <c r="DN44" s="169" t="s">
        <v>1596</v>
      </c>
      <c r="DO44" s="169" t="s">
        <v>247</v>
      </c>
      <c r="DP44" s="108" t="s">
        <v>6</v>
      </c>
      <c r="DQ44" s="169" t="s">
        <v>524</v>
      </c>
      <c r="DR44" s="108" t="s">
        <v>14</v>
      </c>
      <c r="DS44" s="108" t="s">
        <v>431</v>
      </c>
      <c r="DT44" s="132"/>
      <c r="DU44" s="132" t="s">
        <v>1597</v>
      </c>
      <c r="DV44" s="134" t="s">
        <v>7</v>
      </c>
      <c r="DW44" s="135" t="s">
        <v>5</v>
      </c>
      <c r="DX44" s="133" t="s">
        <v>1598</v>
      </c>
      <c r="DY44" s="136" t="s">
        <v>1124</v>
      </c>
      <c r="DZ44" s="136" t="s">
        <v>133</v>
      </c>
      <c r="EA44" s="137" t="s">
        <v>5</v>
      </c>
      <c r="EB44" s="148" t="s">
        <v>9</v>
      </c>
      <c r="EC44" s="148" t="s">
        <v>9</v>
      </c>
      <c r="ED44" s="140">
        <v>-1</v>
      </c>
      <c r="EE44" s="149" t="s">
        <v>1827</v>
      </c>
      <c r="EF44" s="147" t="s">
        <v>5</v>
      </c>
      <c r="EG44" s="121" t="s">
        <v>14</v>
      </c>
      <c r="EH44" s="125" t="s">
        <v>5</v>
      </c>
      <c r="EI44" s="128" t="s">
        <v>5</v>
      </c>
      <c r="EJ44" s="108" t="s">
        <v>14</v>
      </c>
      <c r="EK44" s="135" t="s">
        <v>5</v>
      </c>
      <c r="EL44" s="166"/>
      <c r="EM44" s="166"/>
      <c r="EN44" s="166"/>
      <c r="EO44" s="166"/>
      <c r="EP44" s="166"/>
      <c r="EQ44" s="166"/>
      <c r="ER44" s="166"/>
      <c r="ES44" s="166"/>
      <c r="ET44" s="166"/>
      <c r="EU44" s="166"/>
    </row>
    <row r="45" spans="1:151" s="170" customFormat="1" x14ac:dyDescent="0.25">
      <c r="A45" s="318" t="s">
        <v>1143</v>
      </c>
      <c r="B45" s="143" t="s">
        <v>1143</v>
      </c>
      <c r="C45" s="105" t="s">
        <v>1144</v>
      </c>
      <c r="D45" s="103"/>
      <c r="E45" s="104">
        <v>167</v>
      </c>
      <c r="F45" s="40" t="s">
        <v>326</v>
      </c>
      <c r="G45" s="40" t="s">
        <v>14</v>
      </c>
      <c r="H45" s="105" t="s">
        <v>1145</v>
      </c>
      <c r="I45" s="105" t="s">
        <v>1106</v>
      </c>
      <c r="J45" s="105" t="s">
        <v>1146</v>
      </c>
      <c r="K45" s="41" t="s">
        <v>261</v>
      </c>
      <c r="L45" s="39" t="s">
        <v>1161</v>
      </c>
      <c r="M45" s="107" t="s">
        <v>1160</v>
      </c>
      <c r="N45" s="107"/>
      <c r="O45" s="107"/>
      <c r="P45" s="21" t="s">
        <v>1159</v>
      </c>
      <c r="Q45" s="108" t="s">
        <v>1147</v>
      </c>
      <c r="R45" s="108" t="s">
        <v>1774</v>
      </c>
      <c r="S45" s="108" t="s">
        <v>421</v>
      </c>
      <c r="T45" s="108" t="s">
        <v>1188</v>
      </c>
      <c r="U45" s="108" t="s">
        <v>345</v>
      </c>
      <c r="V45" s="108" t="s">
        <v>1168</v>
      </c>
      <c r="W45" s="108" t="s">
        <v>1167</v>
      </c>
      <c r="X45" s="108" t="s">
        <v>247</v>
      </c>
      <c r="Y45" s="108" t="s">
        <v>730</v>
      </c>
      <c r="Z45" s="108" t="s">
        <v>1188</v>
      </c>
      <c r="AA45" s="108" t="s">
        <v>247</v>
      </c>
      <c r="AB45" s="108" t="s">
        <v>135</v>
      </c>
      <c r="AC45" s="108" t="s">
        <v>135</v>
      </c>
      <c r="AD45" s="108" t="s">
        <v>135</v>
      </c>
      <c r="AE45" s="108" t="s">
        <v>135</v>
      </c>
      <c r="AF45" s="108" t="s">
        <v>135</v>
      </c>
      <c r="AG45" s="108" t="s">
        <v>135</v>
      </c>
      <c r="AH45" s="108" t="s">
        <v>135</v>
      </c>
      <c r="AI45" s="38" t="s">
        <v>247</v>
      </c>
      <c r="AJ45" s="108"/>
      <c r="AK45" s="108"/>
      <c r="AL45" s="108"/>
      <c r="AM45" s="108"/>
      <c r="AN45" s="108"/>
      <c r="AO45" s="108"/>
      <c r="AP45" s="108"/>
      <c r="AQ45" s="108"/>
      <c r="AR45" s="108"/>
      <c r="AS45" s="108"/>
      <c r="AT45" s="108"/>
      <c r="AU45" s="108" t="s">
        <v>1166</v>
      </c>
      <c r="AV45" s="38" t="s">
        <v>1165</v>
      </c>
      <c r="AW45" s="38" t="s">
        <v>247</v>
      </c>
      <c r="AX45" s="172" t="s">
        <v>247</v>
      </c>
      <c r="AY45" s="110" t="s">
        <v>1171</v>
      </c>
      <c r="AZ45" s="110" t="s">
        <v>1172</v>
      </c>
      <c r="BA45" s="111" t="s">
        <v>1173</v>
      </c>
      <c r="BB45" s="112" t="s">
        <v>247</v>
      </c>
      <c r="BC45" s="113">
        <v>167</v>
      </c>
      <c r="BD45" s="113">
        <v>81</v>
      </c>
      <c r="BE45" s="36"/>
      <c r="BF45" s="36"/>
      <c r="BG45" s="113">
        <v>86</v>
      </c>
      <c r="BH45" s="113">
        <v>68</v>
      </c>
      <c r="BI45" s="36"/>
      <c r="BJ45" s="36"/>
      <c r="BK45" s="114">
        <v>47</v>
      </c>
      <c r="BL45" s="113">
        <v>68</v>
      </c>
      <c r="BM45" s="36"/>
      <c r="BN45" s="36"/>
      <c r="BO45" s="114">
        <v>47</v>
      </c>
      <c r="BP45" s="112">
        <v>45</v>
      </c>
      <c r="BQ45" s="173"/>
      <c r="BR45" s="30"/>
      <c r="BS45" s="112">
        <v>37</v>
      </c>
      <c r="BT45" s="115" t="s">
        <v>247</v>
      </c>
      <c r="BU45" s="115" t="s">
        <v>247</v>
      </c>
      <c r="BV45" s="115">
        <v>14</v>
      </c>
      <c r="BW45" s="115">
        <v>22</v>
      </c>
      <c r="BX45" s="145">
        <v>1</v>
      </c>
      <c r="BY45" s="117"/>
      <c r="BZ45" s="115" t="s">
        <v>247</v>
      </c>
      <c r="CA45" s="115" t="s">
        <v>247</v>
      </c>
      <c r="CB45" s="115" t="s">
        <v>247</v>
      </c>
      <c r="CC45" s="115" t="s">
        <v>247</v>
      </c>
      <c r="CD45" s="115" t="s">
        <v>247</v>
      </c>
      <c r="CE45" s="117" t="s">
        <v>1174</v>
      </c>
      <c r="CF45" s="117" t="s">
        <v>247</v>
      </c>
      <c r="CG45" s="117" t="s">
        <v>247</v>
      </c>
      <c r="CH45" s="117" t="s">
        <v>247</v>
      </c>
      <c r="CI45" s="118" t="s">
        <v>4</v>
      </c>
      <c r="CJ45" s="118" t="s">
        <v>4</v>
      </c>
      <c r="CK45" s="118" t="s">
        <v>4</v>
      </c>
      <c r="CL45" s="118"/>
      <c r="CM45" s="118"/>
      <c r="CN45" s="153" t="s">
        <v>448</v>
      </c>
      <c r="CO45" s="146" t="s">
        <v>1162</v>
      </c>
      <c r="CP45" s="146" t="s">
        <v>248</v>
      </c>
      <c r="CQ45" s="147" t="s">
        <v>5</v>
      </c>
      <c r="CR45" s="37" t="s">
        <v>14</v>
      </c>
      <c r="CS45" s="37" t="s">
        <v>14</v>
      </c>
      <c r="CT45" s="37" t="s">
        <v>1162</v>
      </c>
      <c r="CU45" s="37" t="s">
        <v>1163</v>
      </c>
      <c r="CV45" s="121" t="s">
        <v>14</v>
      </c>
      <c r="CW45" s="123" t="s">
        <v>9</v>
      </c>
      <c r="CX45" s="123" t="s">
        <v>4</v>
      </c>
      <c r="CY45" s="123" t="s">
        <v>9</v>
      </c>
      <c r="CZ45" s="122" t="s">
        <v>14</v>
      </c>
      <c r="DA45" s="118" t="s">
        <v>1164</v>
      </c>
      <c r="DB45" s="118" t="s">
        <v>252</v>
      </c>
      <c r="DC45" s="125" t="s">
        <v>9</v>
      </c>
      <c r="DD45" s="125" t="s">
        <v>10</v>
      </c>
      <c r="DE45" s="168" t="s">
        <v>1169</v>
      </c>
      <c r="DF45" s="126" t="s">
        <v>1170</v>
      </c>
      <c r="DG45" s="127" t="s">
        <v>9</v>
      </c>
      <c r="DH45" s="128" t="s">
        <v>5</v>
      </c>
      <c r="DI45" s="107" t="s">
        <v>247</v>
      </c>
      <c r="DJ45" s="107" t="s">
        <v>429</v>
      </c>
      <c r="DK45" s="169">
        <v>0.42</v>
      </c>
      <c r="DL45" s="129"/>
      <c r="DM45" s="129"/>
      <c r="DN45" s="169">
        <v>0.21</v>
      </c>
      <c r="DO45" s="169" t="s">
        <v>247</v>
      </c>
      <c r="DP45" s="108" t="s">
        <v>6</v>
      </c>
      <c r="DQ45" s="169" t="s">
        <v>524</v>
      </c>
      <c r="DR45" s="108" t="s">
        <v>14</v>
      </c>
      <c r="DS45" s="108" t="s">
        <v>1175</v>
      </c>
      <c r="DT45" s="132"/>
      <c r="DU45" s="132" t="s">
        <v>133</v>
      </c>
      <c r="DV45" s="134" t="s">
        <v>22</v>
      </c>
      <c r="DW45" s="135" t="s">
        <v>14</v>
      </c>
      <c r="DX45" s="133" t="s">
        <v>553</v>
      </c>
      <c r="DY45" s="136" t="s">
        <v>1176</v>
      </c>
      <c r="DZ45" s="136" t="s">
        <v>133</v>
      </c>
      <c r="EA45" s="137" t="s">
        <v>5</v>
      </c>
      <c r="EB45" s="148" t="s">
        <v>9</v>
      </c>
      <c r="EC45" s="148" t="s">
        <v>9</v>
      </c>
      <c r="ED45" s="140">
        <v>-1</v>
      </c>
      <c r="EE45" s="149" t="s">
        <v>1815</v>
      </c>
      <c r="EF45" s="147" t="s">
        <v>5</v>
      </c>
      <c r="EG45" s="121" t="s">
        <v>14</v>
      </c>
      <c r="EH45" s="125" t="s">
        <v>10</v>
      </c>
      <c r="EI45" s="128" t="s">
        <v>5</v>
      </c>
      <c r="EJ45" s="108" t="s">
        <v>14</v>
      </c>
      <c r="EK45" s="135" t="s">
        <v>14</v>
      </c>
      <c r="EL45" s="166"/>
      <c r="EM45" s="166"/>
      <c r="EN45" s="166"/>
      <c r="EO45" s="166"/>
      <c r="EP45" s="166"/>
      <c r="EQ45" s="166"/>
      <c r="ER45" s="166"/>
      <c r="ES45" s="166"/>
      <c r="ET45" s="166"/>
      <c r="EU45" s="166"/>
    </row>
    <row r="46" spans="1:151" s="170" customFormat="1" x14ac:dyDescent="0.25">
      <c r="A46" s="322" t="s">
        <v>1410</v>
      </c>
      <c r="B46" s="143" t="s">
        <v>1410</v>
      </c>
      <c r="C46" s="105" t="s">
        <v>1411</v>
      </c>
      <c r="D46" s="103"/>
      <c r="E46" s="104">
        <v>322</v>
      </c>
      <c r="F46" s="40" t="s">
        <v>326</v>
      </c>
      <c r="G46" s="40" t="s">
        <v>14</v>
      </c>
      <c r="H46" s="105" t="s">
        <v>1415</v>
      </c>
      <c r="I46" s="105" t="s">
        <v>1106</v>
      </c>
      <c r="J46" s="105" t="s">
        <v>1412</v>
      </c>
      <c r="K46" s="41" t="s">
        <v>261</v>
      </c>
      <c r="L46" s="39" t="s">
        <v>1417</v>
      </c>
      <c r="M46" s="107" t="s">
        <v>1416</v>
      </c>
      <c r="N46" s="107"/>
      <c r="O46" s="107"/>
      <c r="P46" s="21" t="s">
        <v>247</v>
      </c>
      <c r="Q46" s="108" t="s">
        <v>1413</v>
      </c>
      <c r="R46" s="108" t="s">
        <v>1774</v>
      </c>
      <c r="S46" s="108" t="s">
        <v>421</v>
      </c>
      <c r="T46" s="108" t="s">
        <v>1675</v>
      </c>
      <c r="U46" s="108" t="s">
        <v>345</v>
      </c>
      <c r="V46" s="108" t="s">
        <v>1420</v>
      </c>
      <c r="W46" s="108" t="s">
        <v>1659</v>
      </c>
      <c r="X46" s="108" t="s">
        <v>1421</v>
      </c>
      <c r="Y46" s="108" t="s">
        <v>1422</v>
      </c>
      <c r="Z46" s="108" t="s">
        <v>1736</v>
      </c>
      <c r="AA46" s="108" t="s">
        <v>247</v>
      </c>
      <c r="AB46" s="108" t="s">
        <v>135</v>
      </c>
      <c r="AC46" s="108" t="s">
        <v>135</v>
      </c>
      <c r="AD46" s="108" t="s">
        <v>135</v>
      </c>
      <c r="AE46" s="108" t="s">
        <v>135</v>
      </c>
      <c r="AF46" s="108" t="s">
        <v>135</v>
      </c>
      <c r="AG46" s="108" t="s">
        <v>135</v>
      </c>
      <c r="AH46" s="108" t="s">
        <v>135</v>
      </c>
      <c r="AI46" s="38" t="s">
        <v>247</v>
      </c>
      <c r="AJ46" s="108"/>
      <c r="AK46" s="108"/>
      <c r="AL46" s="108"/>
      <c r="AM46" s="108"/>
      <c r="AN46" s="108"/>
      <c r="AO46" s="108"/>
      <c r="AP46" s="108"/>
      <c r="AQ46" s="108"/>
      <c r="AR46" s="108"/>
      <c r="AS46" s="108"/>
      <c r="AT46" s="108"/>
      <c r="AU46" s="108" t="s">
        <v>1414</v>
      </c>
      <c r="AV46" s="38" t="s">
        <v>247</v>
      </c>
      <c r="AW46" s="38" t="s">
        <v>1423</v>
      </c>
      <c r="AX46" s="172" t="s">
        <v>247</v>
      </c>
      <c r="AY46" s="110" t="s">
        <v>812</v>
      </c>
      <c r="AZ46" s="110" t="s">
        <v>1172</v>
      </c>
      <c r="BA46" s="111" t="s">
        <v>4</v>
      </c>
      <c r="BB46" s="112">
        <v>743</v>
      </c>
      <c r="BC46" s="113">
        <v>322</v>
      </c>
      <c r="BD46" s="113">
        <v>159</v>
      </c>
      <c r="BE46" s="36"/>
      <c r="BF46" s="36"/>
      <c r="BG46" s="113">
        <v>163</v>
      </c>
      <c r="BH46" s="113">
        <v>148</v>
      </c>
      <c r="BI46" s="36"/>
      <c r="BJ46" s="36"/>
      <c r="BK46" s="114">
        <v>155</v>
      </c>
      <c r="BL46" s="113">
        <v>159</v>
      </c>
      <c r="BM46" s="36"/>
      <c r="BN46" s="36"/>
      <c r="BO46" s="113">
        <v>163</v>
      </c>
      <c r="BP46" s="112" t="s">
        <v>247</v>
      </c>
      <c r="BQ46" s="173"/>
      <c r="BR46" s="30"/>
      <c r="BS46" s="112" t="s">
        <v>247</v>
      </c>
      <c r="BT46" s="115">
        <v>18.12</v>
      </c>
      <c r="BU46" s="115">
        <v>1.47</v>
      </c>
      <c r="BV46" s="115" t="s">
        <v>133</v>
      </c>
      <c r="BW46" s="115" t="s">
        <v>133</v>
      </c>
      <c r="BX46" s="145">
        <v>1</v>
      </c>
      <c r="BY46" s="117"/>
      <c r="BZ46" s="115" t="s">
        <v>1424</v>
      </c>
      <c r="CA46" s="115">
        <v>3.14</v>
      </c>
      <c r="CB46" s="115" t="s">
        <v>247</v>
      </c>
      <c r="CC46" s="115" t="s">
        <v>247</v>
      </c>
      <c r="CD46" s="115" t="s">
        <v>247</v>
      </c>
      <c r="CE46" s="117" t="s">
        <v>1174</v>
      </c>
      <c r="CF46" s="117" t="s">
        <v>1425</v>
      </c>
      <c r="CG46" s="117">
        <v>25.41</v>
      </c>
      <c r="CH46" s="117" t="s">
        <v>133</v>
      </c>
      <c r="CI46" s="118" t="s">
        <v>4</v>
      </c>
      <c r="CJ46" s="118" t="s">
        <v>4</v>
      </c>
      <c r="CK46" s="118" t="s">
        <v>4</v>
      </c>
      <c r="CL46" s="118"/>
      <c r="CM46" s="118"/>
      <c r="CN46" s="153" t="s">
        <v>448</v>
      </c>
      <c r="CO46" s="146" t="s">
        <v>1418</v>
      </c>
      <c r="CP46" s="146" t="s">
        <v>248</v>
      </c>
      <c r="CQ46" s="147" t="s">
        <v>5</v>
      </c>
      <c r="CR46" s="37" t="s">
        <v>14</v>
      </c>
      <c r="CS46" s="37" t="s">
        <v>14</v>
      </c>
      <c r="CT46" s="37" t="s">
        <v>1418</v>
      </c>
      <c r="CU46" s="37" t="s">
        <v>1419</v>
      </c>
      <c r="CV46" s="121" t="s">
        <v>14</v>
      </c>
      <c r="CW46" s="123" t="s">
        <v>9</v>
      </c>
      <c r="CX46" s="123" t="s">
        <v>4</v>
      </c>
      <c r="CY46" s="123" t="s">
        <v>9</v>
      </c>
      <c r="CZ46" s="122" t="s">
        <v>14</v>
      </c>
      <c r="DA46" s="118" t="s">
        <v>247</v>
      </c>
      <c r="DB46" s="118" t="s">
        <v>252</v>
      </c>
      <c r="DC46" s="125" t="s">
        <v>4</v>
      </c>
      <c r="DD46" s="125" t="s">
        <v>5</v>
      </c>
      <c r="DE46" s="168" t="s">
        <v>1427</v>
      </c>
      <c r="DF46" s="126" t="s">
        <v>919</v>
      </c>
      <c r="DG46" s="127" t="s">
        <v>9</v>
      </c>
      <c r="DH46" s="128" t="s">
        <v>5</v>
      </c>
      <c r="DI46" s="107" t="s">
        <v>247</v>
      </c>
      <c r="DJ46" s="107" t="s">
        <v>1426</v>
      </c>
      <c r="DK46" s="169">
        <v>7.0000000000000007E-2</v>
      </c>
      <c r="DL46" s="129"/>
      <c r="DM46" s="129"/>
      <c r="DN46" s="169">
        <v>0.05</v>
      </c>
      <c r="DO46" s="169" t="s">
        <v>247</v>
      </c>
      <c r="DP46" s="108" t="s">
        <v>116</v>
      </c>
      <c r="DQ46" s="169" t="s">
        <v>524</v>
      </c>
      <c r="DR46" s="108" t="s">
        <v>5</v>
      </c>
      <c r="DS46" s="108" t="s">
        <v>1428</v>
      </c>
      <c r="DT46" s="132"/>
      <c r="DU46" s="132" t="s">
        <v>1429</v>
      </c>
      <c r="DV46" s="134" t="s">
        <v>7</v>
      </c>
      <c r="DW46" s="135" t="s">
        <v>5</v>
      </c>
      <c r="DX46" s="133" t="s">
        <v>1430</v>
      </c>
      <c r="DY46" s="136" t="s">
        <v>922</v>
      </c>
      <c r="DZ46" s="136" t="s">
        <v>1431</v>
      </c>
      <c r="EA46" s="137" t="s">
        <v>5</v>
      </c>
      <c r="EB46" s="148" t="s">
        <v>9</v>
      </c>
      <c r="EC46" s="148" t="s">
        <v>9</v>
      </c>
      <c r="ED46" s="140">
        <v>0</v>
      </c>
      <c r="EE46" s="149" t="s">
        <v>459</v>
      </c>
      <c r="EF46" s="147" t="s">
        <v>5</v>
      </c>
      <c r="EG46" s="121" t="s">
        <v>14</v>
      </c>
      <c r="EH46" s="125" t="s">
        <v>5</v>
      </c>
      <c r="EI46" s="128" t="s">
        <v>5</v>
      </c>
      <c r="EJ46" s="108" t="s">
        <v>5</v>
      </c>
      <c r="EK46" s="135" t="s">
        <v>5</v>
      </c>
      <c r="EL46" s="166"/>
      <c r="EM46" s="166"/>
      <c r="EN46" s="166"/>
      <c r="EO46" s="166"/>
      <c r="EP46" s="166"/>
      <c r="EQ46" s="166"/>
      <c r="ER46" s="166"/>
      <c r="ES46" s="166"/>
      <c r="ET46" s="166"/>
      <c r="EU46" s="166"/>
    </row>
    <row r="47" spans="1:151" s="170" customFormat="1" x14ac:dyDescent="0.25">
      <c r="A47" s="318" t="s">
        <v>1198</v>
      </c>
      <c r="B47" s="143" t="s">
        <v>1198</v>
      </c>
      <c r="C47" s="105" t="s">
        <v>1199</v>
      </c>
      <c r="D47" s="103"/>
      <c r="E47" s="104">
        <v>564</v>
      </c>
      <c r="F47" s="40" t="s">
        <v>326</v>
      </c>
      <c r="G47" s="40" t="s">
        <v>14</v>
      </c>
      <c r="H47" s="105" t="s">
        <v>1202</v>
      </c>
      <c r="I47" s="105" t="s">
        <v>1072</v>
      </c>
      <c r="J47" s="105" t="s">
        <v>1200</v>
      </c>
      <c r="K47" s="41" t="s">
        <v>261</v>
      </c>
      <c r="L47" s="35" t="s">
        <v>1203</v>
      </c>
      <c r="M47" s="107" t="s">
        <v>1204</v>
      </c>
      <c r="N47" s="107"/>
      <c r="O47" s="107"/>
      <c r="P47" s="21" t="s">
        <v>247</v>
      </c>
      <c r="Q47" s="108" t="s">
        <v>1201</v>
      </c>
      <c r="R47" s="108" t="s">
        <v>1158</v>
      </c>
      <c r="S47" s="108" t="s">
        <v>421</v>
      </c>
      <c r="T47" s="108" t="s">
        <v>1206</v>
      </c>
      <c r="U47" s="108" t="s">
        <v>345</v>
      </c>
      <c r="V47" s="108" t="s">
        <v>1209</v>
      </c>
      <c r="W47" s="108" t="s">
        <v>1205</v>
      </c>
      <c r="X47" s="108" t="s">
        <v>1208</v>
      </c>
      <c r="Y47" s="108" t="s">
        <v>247</v>
      </c>
      <c r="Z47" s="108" t="s">
        <v>1207</v>
      </c>
      <c r="AA47" s="108" t="s">
        <v>247</v>
      </c>
      <c r="AB47" s="108" t="s">
        <v>135</v>
      </c>
      <c r="AC47" s="108" t="s">
        <v>135</v>
      </c>
      <c r="AD47" s="108" t="s">
        <v>135</v>
      </c>
      <c r="AE47" s="108" t="s">
        <v>135</v>
      </c>
      <c r="AF47" s="108" t="s">
        <v>135</v>
      </c>
      <c r="AG47" s="108" t="s">
        <v>135</v>
      </c>
      <c r="AH47" s="108" t="s">
        <v>135</v>
      </c>
      <c r="AI47" s="38" t="s">
        <v>247</v>
      </c>
      <c r="AJ47" s="108"/>
      <c r="AK47" s="108"/>
      <c r="AL47" s="108"/>
      <c r="AM47" s="108"/>
      <c r="AN47" s="108"/>
      <c r="AO47" s="108"/>
      <c r="AP47" s="108"/>
      <c r="AQ47" s="108"/>
      <c r="AR47" s="108"/>
      <c r="AS47" s="108"/>
      <c r="AT47" s="108"/>
      <c r="AU47" s="108" t="s">
        <v>1214</v>
      </c>
      <c r="AV47" s="33" t="s">
        <v>247</v>
      </c>
      <c r="AW47" s="33" t="s">
        <v>247</v>
      </c>
      <c r="AX47" s="109" t="s">
        <v>247</v>
      </c>
      <c r="AY47" s="110" t="s">
        <v>1216</v>
      </c>
      <c r="AZ47" s="110" t="s">
        <v>1215</v>
      </c>
      <c r="BA47" s="111" t="s">
        <v>4</v>
      </c>
      <c r="BB47" s="112">
        <v>897</v>
      </c>
      <c r="BC47" s="113">
        <v>730</v>
      </c>
      <c r="BD47" s="113">
        <v>373</v>
      </c>
      <c r="BE47" s="36"/>
      <c r="BF47" s="36"/>
      <c r="BG47" s="113">
        <v>270</v>
      </c>
      <c r="BH47" s="113">
        <v>332</v>
      </c>
      <c r="BI47" s="36"/>
      <c r="BJ47" s="36"/>
      <c r="BK47" s="114">
        <v>232</v>
      </c>
      <c r="BL47" s="114">
        <v>332</v>
      </c>
      <c r="BM47" s="36"/>
      <c r="BN47" s="36"/>
      <c r="BO47" s="113">
        <v>232</v>
      </c>
      <c r="BP47" s="112">
        <v>329</v>
      </c>
      <c r="BQ47" s="173"/>
      <c r="BR47" s="30"/>
      <c r="BS47" s="112">
        <v>238</v>
      </c>
      <c r="BT47" s="115">
        <v>24</v>
      </c>
      <c r="BU47" s="115" t="s">
        <v>247</v>
      </c>
      <c r="BV47" s="115" t="s">
        <v>247</v>
      </c>
      <c r="BW47" s="115" t="s">
        <v>247</v>
      </c>
      <c r="BX47" s="145">
        <v>1</v>
      </c>
      <c r="BY47" s="117"/>
      <c r="BZ47" s="115" t="s">
        <v>247</v>
      </c>
      <c r="CA47" s="115" t="s">
        <v>247</v>
      </c>
      <c r="CB47" s="115" t="s">
        <v>247</v>
      </c>
      <c r="CC47" s="115" t="s">
        <v>247</v>
      </c>
      <c r="CD47" s="115" t="s">
        <v>247</v>
      </c>
      <c r="CE47" s="117" t="s">
        <v>804</v>
      </c>
      <c r="CF47" s="117" t="s">
        <v>247</v>
      </c>
      <c r="CG47" s="117" t="s">
        <v>247</v>
      </c>
      <c r="CH47" s="117" t="s">
        <v>247</v>
      </c>
      <c r="CI47" s="118" t="s">
        <v>4</v>
      </c>
      <c r="CJ47" s="118" t="s">
        <v>4</v>
      </c>
      <c r="CK47" s="118" t="s">
        <v>4</v>
      </c>
      <c r="CL47" s="118"/>
      <c r="CM47" s="118"/>
      <c r="CN47" s="153" t="s">
        <v>1190</v>
      </c>
      <c r="CO47" s="146" t="s">
        <v>1210</v>
      </c>
      <c r="CP47" s="146" t="s">
        <v>248</v>
      </c>
      <c r="CQ47" s="147" t="s">
        <v>5</v>
      </c>
      <c r="CR47" s="37" t="s">
        <v>9</v>
      </c>
      <c r="CS47" s="37" t="s">
        <v>247</v>
      </c>
      <c r="CT47" s="37" t="s">
        <v>1210</v>
      </c>
      <c r="CU47" s="37" t="s">
        <v>1211</v>
      </c>
      <c r="CV47" s="121" t="s">
        <v>10</v>
      </c>
      <c r="CW47" s="123" t="s">
        <v>9</v>
      </c>
      <c r="CX47" s="123" t="s">
        <v>4</v>
      </c>
      <c r="CY47" s="123" t="s">
        <v>9</v>
      </c>
      <c r="CZ47" s="122" t="s">
        <v>14</v>
      </c>
      <c r="DA47" s="118" t="s">
        <v>247</v>
      </c>
      <c r="DB47" s="118" t="s">
        <v>252</v>
      </c>
      <c r="DC47" s="125" t="s">
        <v>14</v>
      </c>
      <c r="DD47" s="125" t="s">
        <v>14</v>
      </c>
      <c r="DE47" s="168" t="s">
        <v>1212</v>
      </c>
      <c r="DF47" s="126" t="s">
        <v>1213</v>
      </c>
      <c r="DG47" s="127" t="s">
        <v>9</v>
      </c>
      <c r="DH47" s="128" t="s">
        <v>5</v>
      </c>
      <c r="DI47" s="107" t="s">
        <v>247</v>
      </c>
      <c r="DJ47" s="107" t="s">
        <v>429</v>
      </c>
      <c r="DK47" s="169">
        <v>0.11</v>
      </c>
      <c r="DL47" s="129"/>
      <c r="DM47" s="129"/>
      <c r="DN47" s="169">
        <v>0.14000000000000001</v>
      </c>
      <c r="DO47" s="169" t="s">
        <v>247</v>
      </c>
      <c r="DP47" s="108" t="s">
        <v>6</v>
      </c>
      <c r="DQ47" s="169" t="s">
        <v>709</v>
      </c>
      <c r="DR47" s="108" t="s">
        <v>14</v>
      </c>
      <c r="DS47" s="108" t="s">
        <v>1068</v>
      </c>
      <c r="DT47" s="132"/>
      <c r="DU47" s="132" t="s">
        <v>133</v>
      </c>
      <c r="DV47" s="134" t="s">
        <v>22</v>
      </c>
      <c r="DW47" s="135" t="s">
        <v>14</v>
      </c>
      <c r="DX47" s="133" t="s">
        <v>553</v>
      </c>
      <c r="DY47" s="136" t="s">
        <v>1124</v>
      </c>
      <c r="DZ47" s="136" t="s">
        <v>133</v>
      </c>
      <c r="EA47" s="137" t="s">
        <v>5</v>
      </c>
      <c r="EB47" s="148" t="s">
        <v>9</v>
      </c>
      <c r="EC47" s="148" t="s">
        <v>9</v>
      </c>
      <c r="ED47" s="140">
        <v>-1</v>
      </c>
      <c r="EE47" s="149" t="s">
        <v>1816</v>
      </c>
      <c r="EF47" s="147" t="s">
        <v>5</v>
      </c>
      <c r="EG47" s="121" t="s">
        <v>10</v>
      </c>
      <c r="EH47" s="125" t="s">
        <v>14</v>
      </c>
      <c r="EI47" s="128" t="s">
        <v>5</v>
      </c>
      <c r="EJ47" s="108" t="s">
        <v>14</v>
      </c>
      <c r="EK47" s="135" t="s">
        <v>14</v>
      </c>
      <c r="EL47" s="166"/>
      <c r="EM47" s="166"/>
      <c r="EN47" s="166"/>
      <c r="EO47" s="166"/>
      <c r="EP47" s="166"/>
      <c r="EQ47" s="166"/>
      <c r="ER47" s="166"/>
      <c r="ES47" s="166"/>
      <c r="ET47" s="166"/>
      <c r="EU47" s="166"/>
    </row>
    <row r="48" spans="1:151" s="170" customFormat="1" x14ac:dyDescent="0.25">
      <c r="A48" s="318" t="s">
        <v>1198</v>
      </c>
      <c r="B48" s="143" t="s">
        <v>1178</v>
      </c>
      <c r="C48" s="105" t="s">
        <v>1195</v>
      </c>
      <c r="D48" s="103"/>
      <c r="E48" s="104">
        <v>558</v>
      </c>
      <c r="F48" s="40" t="s">
        <v>326</v>
      </c>
      <c r="G48" s="40" t="s">
        <v>394</v>
      </c>
      <c r="H48" s="105" t="s">
        <v>1180</v>
      </c>
      <c r="I48" s="105" t="s">
        <v>1194</v>
      </c>
      <c r="J48" s="105" t="s">
        <v>1179</v>
      </c>
      <c r="K48" s="41" t="s">
        <v>261</v>
      </c>
      <c r="L48" s="39" t="s">
        <v>1182</v>
      </c>
      <c r="M48" s="107" t="s">
        <v>1268</v>
      </c>
      <c r="N48" s="107"/>
      <c r="O48" s="107"/>
      <c r="P48" s="21" t="s">
        <v>247</v>
      </c>
      <c r="Q48" s="108" t="s">
        <v>1181</v>
      </c>
      <c r="R48" s="108" t="s">
        <v>1158</v>
      </c>
      <c r="S48" s="108" t="s">
        <v>1187</v>
      </c>
      <c r="T48" s="108" t="s">
        <v>1189</v>
      </c>
      <c r="U48" s="108" t="s">
        <v>345</v>
      </c>
      <c r="V48" s="108" t="s">
        <v>1185</v>
      </c>
      <c r="W48" s="108" t="s">
        <v>1186</v>
      </c>
      <c r="X48" s="108" t="s">
        <v>1184</v>
      </c>
      <c r="Y48" s="108" t="s">
        <v>247</v>
      </c>
      <c r="Z48" s="108" t="s">
        <v>1183</v>
      </c>
      <c r="AA48" s="108" t="s">
        <v>247</v>
      </c>
      <c r="AB48" s="108" t="s">
        <v>135</v>
      </c>
      <c r="AC48" s="108" t="s">
        <v>135</v>
      </c>
      <c r="AD48" s="108" t="s">
        <v>135</v>
      </c>
      <c r="AE48" s="108" t="s">
        <v>135</v>
      </c>
      <c r="AF48" s="108" t="s">
        <v>135</v>
      </c>
      <c r="AG48" s="108" t="s">
        <v>135</v>
      </c>
      <c r="AH48" s="108" t="s">
        <v>135</v>
      </c>
      <c r="AI48" s="38" t="s">
        <v>247</v>
      </c>
      <c r="AJ48" s="108"/>
      <c r="AK48" s="108"/>
      <c r="AL48" s="108"/>
      <c r="AM48" s="108"/>
      <c r="AN48" s="108"/>
      <c r="AO48" s="108"/>
      <c r="AP48" s="108"/>
      <c r="AQ48" s="108"/>
      <c r="AR48" s="108"/>
      <c r="AS48" s="108"/>
      <c r="AT48" s="108"/>
      <c r="AU48" s="108" t="s">
        <v>1193</v>
      </c>
      <c r="AV48" s="33" t="s">
        <v>247</v>
      </c>
      <c r="AW48" s="33" t="s">
        <v>247</v>
      </c>
      <c r="AX48" s="109" t="s">
        <v>247</v>
      </c>
      <c r="AY48" s="110" t="s">
        <v>1192</v>
      </c>
      <c r="AZ48" s="110" t="s">
        <v>247</v>
      </c>
      <c r="BA48" s="111" t="s">
        <v>4</v>
      </c>
      <c r="BB48" s="112">
        <v>1803</v>
      </c>
      <c r="BC48" s="113">
        <v>643</v>
      </c>
      <c r="BD48" s="113">
        <v>395</v>
      </c>
      <c r="BE48" s="36"/>
      <c r="BF48" s="36"/>
      <c r="BG48" s="113">
        <v>290</v>
      </c>
      <c r="BH48" s="113">
        <v>329</v>
      </c>
      <c r="BI48" s="36"/>
      <c r="BJ48" s="36"/>
      <c r="BK48" s="113">
        <v>229</v>
      </c>
      <c r="BL48" s="113">
        <v>329</v>
      </c>
      <c r="BM48" s="36"/>
      <c r="BN48" s="36"/>
      <c r="BO48" s="113">
        <v>229</v>
      </c>
      <c r="BP48" s="112">
        <v>319</v>
      </c>
      <c r="BQ48" s="173"/>
      <c r="BR48" s="30"/>
      <c r="BS48" s="112">
        <v>230</v>
      </c>
      <c r="BT48" s="115">
        <v>23.5</v>
      </c>
      <c r="BU48" s="115">
        <v>5.8</v>
      </c>
      <c r="BV48" s="115" t="s">
        <v>247</v>
      </c>
      <c r="BW48" s="115" t="s">
        <v>247</v>
      </c>
      <c r="BX48" s="145">
        <v>1</v>
      </c>
      <c r="BY48" s="117"/>
      <c r="BZ48" s="115" t="s">
        <v>247</v>
      </c>
      <c r="CA48" s="115" t="s">
        <v>247</v>
      </c>
      <c r="CB48" s="115" t="s">
        <v>247</v>
      </c>
      <c r="CC48" s="115" t="s">
        <v>247</v>
      </c>
      <c r="CD48" s="115" t="s">
        <v>247</v>
      </c>
      <c r="CE48" s="117" t="s">
        <v>609</v>
      </c>
      <c r="CF48" s="117" t="s">
        <v>247</v>
      </c>
      <c r="CG48" s="117" t="s">
        <v>247</v>
      </c>
      <c r="CH48" s="117" t="s">
        <v>247</v>
      </c>
      <c r="CI48" s="118" t="s">
        <v>4</v>
      </c>
      <c r="CJ48" s="118" t="s">
        <v>4</v>
      </c>
      <c r="CK48" s="118" t="s">
        <v>4</v>
      </c>
      <c r="CL48" s="118"/>
      <c r="CM48" s="118"/>
      <c r="CN48" s="153" t="s">
        <v>1190</v>
      </c>
      <c r="CO48" s="146" t="s">
        <v>1191</v>
      </c>
      <c r="CP48" s="146" t="s">
        <v>248</v>
      </c>
      <c r="CQ48" s="147" t="s">
        <v>5</v>
      </c>
      <c r="CR48" s="37" t="s">
        <v>14</v>
      </c>
      <c r="CS48" s="37" t="s">
        <v>247</v>
      </c>
      <c r="CT48" s="37" t="s">
        <v>247</v>
      </c>
      <c r="CU48" s="37" t="s">
        <v>264</v>
      </c>
      <c r="CV48" s="121" t="s">
        <v>14</v>
      </c>
      <c r="CW48" s="123" t="s">
        <v>9</v>
      </c>
      <c r="CX48" s="123" t="s">
        <v>4</v>
      </c>
      <c r="CY48" s="123" t="s">
        <v>9</v>
      </c>
      <c r="CZ48" s="122" t="s">
        <v>14</v>
      </c>
      <c r="DA48" s="118" t="s">
        <v>247</v>
      </c>
      <c r="DB48" s="118" t="s">
        <v>252</v>
      </c>
      <c r="DC48" s="125" t="s">
        <v>14</v>
      </c>
      <c r="DD48" s="125" t="s">
        <v>14</v>
      </c>
      <c r="DE48" s="168" t="s">
        <v>133</v>
      </c>
      <c r="DF48" s="126" t="s">
        <v>583</v>
      </c>
      <c r="DG48" s="127" t="s">
        <v>9</v>
      </c>
      <c r="DH48" s="128" t="s">
        <v>5</v>
      </c>
      <c r="DI48" s="107" t="s">
        <v>247</v>
      </c>
      <c r="DJ48" s="107" t="s">
        <v>429</v>
      </c>
      <c r="DK48" s="169">
        <v>0.17</v>
      </c>
      <c r="DL48" s="129"/>
      <c r="DM48" s="129"/>
      <c r="DN48" s="169">
        <v>0.21</v>
      </c>
      <c r="DO48" s="169" t="s">
        <v>247</v>
      </c>
      <c r="DP48" s="108" t="s">
        <v>6</v>
      </c>
      <c r="DQ48" s="169" t="s">
        <v>709</v>
      </c>
      <c r="DR48" s="108" t="s">
        <v>14</v>
      </c>
      <c r="DS48" s="108" t="s">
        <v>1196</v>
      </c>
      <c r="DT48" s="132"/>
      <c r="DU48" s="132" t="s">
        <v>133</v>
      </c>
      <c r="DV48" s="134" t="s">
        <v>22</v>
      </c>
      <c r="DW48" s="135" t="s">
        <v>14</v>
      </c>
      <c r="DX48" s="133" t="s">
        <v>553</v>
      </c>
      <c r="DY48" s="136" t="s">
        <v>1124</v>
      </c>
      <c r="DZ48" s="136" t="s">
        <v>133</v>
      </c>
      <c r="EA48" s="137" t="s">
        <v>5</v>
      </c>
      <c r="EB48" s="148" t="s">
        <v>4</v>
      </c>
      <c r="EC48" s="148" t="s">
        <v>1267</v>
      </c>
      <c r="ED48" s="140">
        <v>-1</v>
      </c>
      <c r="EE48" s="149" t="s">
        <v>1822</v>
      </c>
      <c r="EF48" s="147" t="s">
        <v>5</v>
      </c>
      <c r="EG48" s="121" t="s">
        <v>14</v>
      </c>
      <c r="EH48" s="125" t="s">
        <v>14</v>
      </c>
      <c r="EI48" s="128" t="s">
        <v>5</v>
      </c>
      <c r="EJ48" s="108" t="s">
        <v>14</v>
      </c>
      <c r="EK48" s="135" t="s">
        <v>14</v>
      </c>
      <c r="EL48" s="166"/>
      <c r="EM48" s="166"/>
      <c r="EN48" s="166"/>
      <c r="EO48" s="166"/>
      <c r="EP48" s="166"/>
      <c r="EQ48" s="166"/>
      <c r="ER48" s="166"/>
      <c r="ES48" s="166"/>
      <c r="ET48" s="166"/>
      <c r="EU48" s="166"/>
    </row>
    <row r="49" spans="1:151" s="170" customFormat="1" x14ac:dyDescent="0.25">
      <c r="A49" s="322" t="s">
        <v>1310</v>
      </c>
      <c r="B49" s="143" t="s">
        <v>1312</v>
      </c>
      <c r="C49" s="105" t="s">
        <v>1298</v>
      </c>
      <c r="D49" s="103"/>
      <c r="E49" s="104">
        <v>325</v>
      </c>
      <c r="F49" s="40" t="s">
        <v>326</v>
      </c>
      <c r="G49" s="40" t="s">
        <v>394</v>
      </c>
      <c r="H49" s="105" t="s">
        <v>1180</v>
      </c>
      <c r="I49" s="105" t="s">
        <v>1072</v>
      </c>
      <c r="J49" s="105" t="s">
        <v>1299</v>
      </c>
      <c r="K49" s="41" t="s">
        <v>261</v>
      </c>
      <c r="L49" s="39" t="s">
        <v>1308</v>
      </c>
      <c r="M49" s="107" t="s">
        <v>1301</v>
      </c>
      <c r="N49" s="107"/>
      <c r="O49" s="107"/>
      <c r="P49" s="21" t="s">
        <v>247</v>
      </c>
      <c r="Q49" s="108" t="s">
        <v>1300</v>
      </c>
      <c r="R49" s="108" t="s">
        <v>1158</v>
      </c>
      <c r="S49" s="108" t="s">
        <v>421</v>
      </c>
      <c r="T49" s="108" t="s">
        <v>1679</v>
      </c>
      <c r="U49" s="108" t="s">
        <v>345</v>
      </c>
      <c r="V49" s="108" t="s">
        <v>1302</v>
      </c>
      <c r="W49" s="108" t="s">
        <v>1303</v>
      </c>
      <c r="X49" s="108" t="s">
        <v>1309</v>
      </c>
      <c r="Y49" s="108" t="s">
        <v>247</v>
      </c>
      <c r="Z49" s="108" t="s">
        <v>1680</v>
      </c>
      <c r="AA49" s="108" t="s">
        <v>247</v>
      </c>
      <c r="AB49" s="108" t="s">
        <v>135</v>
      </c>
      <c r="AC49" s="108" t="s">
        <v>135</v>
      </c>
      <c r="AD49" s="108" t="s">
        <v>135</v>
      </c>
      <c r="AE49" s="108" t="s">
        <v>135</v>
      </c>
      <c r="AF49" s="108" t="s">
        <v>135</v>
      </c>
      <c r="AG49" s="108" t="s">
        <v>135</v>
      </c>
      <c r="AH49" s="108" t="s">
        <v>135</v>
      </c>
      <c r="AI49" s="38" t="s">
        <v>247</v>
      </c>
      <c r="AJ49" s="108"/>
      <c r="AK49" s="108"/>
      <c r="AL49" s="108"/>
      <c r="AM49" s="108"/>
      <c r="AN49" s="108"/>
      <c r="AO49" s="108"/>
      <c r="AP49" s="108"/>
      <c r="AQ49" s="108"/>
      <c r="AR49" s="108"/>
      <c r="AS49" s="108"/>
      <c r="AT49" s="108"/>
      <c r="AU49" s="108" t="s">
        <v>1305</v>
      </c>
      <c r="AV49" s="33" t="s">
        <v>247</v>
      </c>
      <c r="AW49" s="33" t="s">
        <v>247</v>
      </c>
      <c r="AX49" s="109" t="s">
        <v>247</v>
      </c>
      <c r="AY49" s="110" t="s">
        <v>1837</v>
      </c>
      <c r="AZ49" s="110" t="s">
        <v>1657</v>
      </c>
      <c r="BA49" s="111" t="s">
        <v>4</v>
      </c>
      <c r="BB49" s="112">
        <v>404</v>
      </c>
      <c r="BC49" s="113">
        <v>364</v>
      </c>
      <c r="BD49" s="113">
        <v>179</v>
      </c>
      <c r="BE49" s="36"/>
      <c r="BF49" s="36"/>
      <c r="BG49" s="113">
        <v>185</v>
      </c>
      <c r="BH49" s="113">
        <v>126</v>
      </c>
      <c r="BI49" s="36"/>
      <c r="BJ49" s="36"/>
      <c r="BK49" s="113">
        <v>123</v>
      </c>
      <c r="BL49" s="113">
        <v>126</v>
      </c>
      <c r="BM49" s="36"/>
      <c r="BN49" s="36"/>
      <c r="BO49" s="113">
        <v>123</v>
      </c>
      <c r="BP49" s="112" t="s">
        <v>247</v>
      </c>
      <c r="BQ49" s="173"/>
      <c r="BR49" s="30"/>
      <c r="BS49" s="112" t="s">
        <v>247</v>
      </c>
      <c r="BT49" s="115">
        <v>23.6</v>
      </c>
      <c r="BU49" s="115">
        <v>5.7</v>
      </c>
      <c r="BV49" s="115" t="s">
        <v>247</v>
      </c>
      <c r="BW49" s="115" t="s">
        <v>247</v>
      </c>
      <c r="BX49" s="145">
        <v>1</v>
      </c>
      <c r="BY49" s="117"/>
      <c r="BZ49" s="115" t="s">
        <v>247</v>
      </c>
      <c r="CA49" s="115" t="s">
        <v>247</v>
      </c>
      <c r="CB49" s="115" t="s">
        <v>247</v>
      </c>
      <c r="CC49" s="115" t="s">
        <v>247</v>
      </c>
      <c r="CD49" s="115" t="s">
        <v>247</v>
      </c>
      <c r="CE49" s="117" t="s">
        <v>609</v>
      </c>
      <c r="CF49" s="117" t="s">
        <v>247</v>
      </c>
      <c r="CG49" s="117" t="s">
        <v>247</v>
      </c>
      <c r="CH49" s="117" t="s">
        <v>247</v>
      </c>
      <c r="CI49" s="118" t="s">
        <v>4</v>
      </c>
      <c r="CJ49" s="118" t="s">
        <v>4</v>
      </c>
      <c r="CK49" s="118" t="s">
        <v>4</v>
      </c>
      <c r="CL49" s="118"/>
      <c r="CM49" s="118"/>
      <c r="CN49" s="153" t="s">
        <v>1190</v>
      </c>
      <c r="CO49" s="146" t="s">
        <v>1304</v>
      </c>
      <c r="CP49" s="146" t="s">
        <v>248</v>
      </c>
      <c r="CQ49" s="147" t="s">
        <v>5</v>
      </c>
      <c r="CR49" s="37" t="s">
        <v>14</v>
      </c>
      <c r="CS49" s="37" t="s">
        <v>247</v>
      </c>
      <c r="CT49" s="37" t="s">
        <v>247</v>
      </c>
      <c r="CU49" s="37" t="s">
        <v>264</v>
      </c>
      <c r="CV49" s="121" t="s">
        <v>14</v>
      </c>
      <c r="CW49" s="123" t="s">
        <v>9</v>
      </c>
      <c r="CX49" s="123" t="s">
        <v>4</v>
      </c>
      <c r="CY49" s="123" t="s">
        <v>9</v>
      </c>
      <c r="CZ49" s="122" t="s">
        <v>14</v>
      </c>
      <c r="DA49" s="118" t="s">
        <v>247</v>
      </c>
      <c r="DB49" s="118" t="s">
        <v>252</v>
      </c>
      <c r="DC49" s="125" t="s">
        <v>4</v>
      </c>
      <c r="DD49" s="125" t="s">
        <v>5</v>
      </c>
      <c r="DE49" s="168" t="s">
        <v>1306</v>
      </c>
      <c r="DF49" s="126" t="s">
        <v>1260</v>
      </c>
      <c r="DG49" s="127" t="s">
        <v>9</v>
      </c>
      <c r="DH49" s="128" t="s">
        <v>5</v>
      </c>
      <c r="DI49" s="107" t="s">
        <v>247</v>
      </c>
      <c r="DJ49" s="107" t="s">
        <v>429</v>
      </c>
      <c r="DK49" s="169">
        <v>0.31</v>
      </c>
      <c r="DL49" s="129"/>
      <c r="DM49" s="129"/>
      <c r="DN49" s="169">
        <v>0.34</v>
      </c>
      <c r="DO49" s="169" t="s">
        <v>247</v>
      </c>
      <c r="DP49" s="108" t="s">
        <v>6</v>
      </c>
      <c r="DQ49" s="169" t="s">
        <v>524</v>
      </c>
      <c r="DR49" s="108" t="s">
        <v>14</v>
      </c>
      <c r="DS49" s="108" t="s">
        <v>1196</v>
      </c>
      <c r="DT49" s="132"/>
      <c r="DU49" s="132" t="s">
        <v>133</v>
      </c>
      <c r="DV49" s="134" t="s">
        <v>22</v>
      </c>
      <c r="DW49" s="135" t="s">
        <v>14</v>
      </c>
      <c r="DX49" s="133" t="s">
        <v>1311</v>
      </c>
      <c r="DY49" s="136" t="s">
        <v>1124</v>
      </c>
      <c r="DZ49" s="136" t="s">
        <v>133</v>
      </c>
      <c r="EA49" s="137" t="s">
        <v>5</v>
      </c>
      <c r="EB49" s="148" t="s">
        <v>4</v>
      </c>
      <c r="EC49" s="148" t="s">
        <v>1267</v>
      </c>
      <c r="ED49" s="140">
        <v>-1</v>
      </c>
      <c r="EE49" s="149" t="s">
        <v>1825</v>
      </c>
      <c r="EF49" s="147" t="s">
        <v>5</v>
      </c>
      <c r="EG49" s="121" t="s">
        <v>14</v>
      </c>
      <c r="EH49" s="125" t="s">
        <v>5</v>
      </c>
      <c r="EI49" s="128" t="s">
        <v>5</v>
      </c>
      <c r="EJ49" s="108" t="s">
        <v>14</v>
      </c>
      <c r="EK49" s="135" t="s">
        <v>14</v>
      </c>
      <c r="EL49" s="166"/>
      <c r="EM49" s="166"/>
      <c r="EN49" s="166"/>
      <c r="EO49" s="166"/>
      <c r="EP49" s="166"/>
      <c r="EQ49" s="166"/>
      <c r="ER49" s="166"/>
      <c r="ES49" s="166"/>
      <c r="ET49" s="166"/>
      <c r="EU49" s="166"/>
    </row>
    <row r="50" spans="1:151" s="170" customFormat="1" x14ac:dyDescent="0.25">
      <c r="A50" s="318" t="s">
        <v>1218</v>
      </c>
      <c r="B50" s="143" t="s">
        <v>1218</v>
      </c>
      <c r="C50" s="105" t="s">
        <v>1229</v>
      </c>
      <c r="D50" s="103"/>
      <c r="E50" s="104">
        <v>174</v>
      </c>
      <c r="F50" s="40" t="s">
        <v>326</v>
      </c>
      <c r="G50" s="40" t="s">
        <v>14</v>
      </c>
      <c r="H50" s="105" t="s">
        <v>470</v>
      </c>
      <c r="I50" s="105" t="s">
        <v>1239</v>
      </c>
      <c r="J50" s="105" t="s">
        <v>1219</v>
      </c>
      <c r="K50" s="41" t="s">
        <v>246</v>
      </c>
      <c r="L50" s="35" t="s">
        <v>1237</v>
      </c>
      <c r="M50" s="107" t="s">
        <v>1238</v>
      </c>
      <c r="N50" s="107"/>
      <c r="O50" s="107"/>
      <c r="P50" s="21" t="s">
        <v>247</v>
      </c>
      <c r="Q50" s="108" t="s">
        <v>1228</v>
      </c>
      <c r="R50" s="108" t="s">
        <v>1158</v>
      </c>
      <c r="S50" s="108" t="s">
        <v>421</v>
      </c>
      <c r="T50" s="108" t="s">
        <v>1220</v>
      </c>
      <c r="U50" s="108" t="s">
        <v>345</v>
      </c>
      <c r="V50" s="108" t="s">
        <v>1221</v>
      </c>
      <c r="W50" s="108" t="s">
        <v>1222</v>
      </c>
      <c r="X50" s="108" t="s">
        <v>1223</v>
      </c>
      <c r="Y50" s="108" t="s">
        <v>1227</v>
      </c>
      <c r="Z50" s="108" t="s">
        <v>1224</v>
      </c>
      <c r="AA50" s="108" t="s">
        <v>1226</v>
      </c>
      <c r="AB50" s="108" t="s">
        <v>135</v>
      </c>
      <c r="AC50" s="108" t="s">
        <v>135</v>
      </c>
      <c r="AD50" s="108" t="s">
        <v>135</v>
      </c>
      <c r="AE50" s="108" t="s">
        <v>135</v>
      </c>
      <c r="AF50" s="108" t="s">
        <v>135</v>
      </c>
      <c r="AG50" s="108" t="s">
        <v>135</v>
      </c>
      <c r="AH50" s="108" t="s">
        <v>135</v>
      </c>
      <c r="AI50" s="38" t="s">
        <v>247</v>
      </c>
      <c r="AJ50" s="108"/>
      <c r="AK50" s="108"/>
      <c r="AL50" s="108"/>
      <c r="AM50" s="108"/>
      <c r="AN50" s="108"/>
      <c r="AO50" s="108"/>
      <c r="AP50" s="108"/>
      <c r="AQ50" s="108"/>
      <c r="AR50" s="108"/>
      <c r="AS50" s="108"/>
      <c r="AT50" s="108"/>
      <c r="AU50" s="108" t="s">
        <v>1234</v>
      </c>
      <c r="AV50" s="33" t="s">
        <v>247</v>
      </c>
      <c r="AW50" s="33" t="s">
        <v>247</v>
      </c>
      <c r="AX50" s="109" t="s">
        <v>247</v>
      </c>
      <c r="AY50" s="110" t="s">
        <v>1230</v>
      </c>
      <c r="AZ50" s="110" t="s">
        <v>1231</v>
      </c>
      <c r="BA50" s="111" t="s">
        <v>4</v>
      </c>
      <c r="BB50" s="112">
        <v>2168</v>
      </c>
      <c r="BC50" s="113">
        <v>208</v>
      </c>
      <c r="BD50" s="113">
        <v>111</v>
      </c>
      <c r="BE50" s="36"/>
      <c r="BF50" s="36"/>
      <c r="BG50" s="113">
        <v>97</v>
      </c>
      <c r="BH50" s="113">
        <v>89</v>
      </c>
      <c r="BI50" s="36"/>
      <c r="BJ50" s="36"/>
      <c r="BK50" s="114">
        <v>80</v>
      </c>
      <c r="BL50" s="114">
        <v>0</v>
      </c>
      <c r="BM50" s="36"/>
      <c r="BN50" s="36"/>
      <c r="BO50" s="113">
        <v>0</v>
      </c>
      <c r="BP50" s="112" t="s">
        <v>247</v>
      </c>
      <c r="BQ50" s="173"/>
      <c r="BR50" s="30"/>
      <c r="BS50" s="112" t="s">
        <v>247</v>
      </c>
      <c r="BT50" s="115">
        <v>27.6</v>
      </c>
      <c r="BU50" s="115">
        <v>6.3</v>
      </c>
      <c r="BV50" s="115" t="s">
        <v>247</v>
      </c>
      <c r="BW50" s="115" t="s">
        <v>247</v>
      </c>
      <c r="BX50" s="145">
        <v>1</v>
      </c>
      <c r="BY50" s="117"/>
      <c r="BZ50" s="115" t="s">
        <v>247</v>
      </c>
      <c r="CA50" s="115" t="s">
        <v>247</v>
      </c>
      <c r="CB50" s="115" t="s">
        <v>247</v>
      </c>
      <c r="CC50" s="115" t="s">
        <v>247</v>
      </c>
      <c r="CD50" s="115" t="s">
        <v>247</v>
      </c>
      <c r="CE50" s="117" t="s">
        <v>609</v>
      </c>
      <c r="CF50" s="117" t="s">
        <v>247</v>
      </c>
      <c r="CG50" s="117" t="s">
        <v>247</v>
      </c>
      <c r="CH50" s="117" t="s">
        <v>247</v>
      </c>
      <c r="CI50" s="118" t="s">
        <v>4</v>
      </c>
      <c r="CJ50" s="118" t="s">
        <v>4</v>
      </c>
      <c r="CK50" s="118" t="s">
        <v>4</v>
      </c>
      <c r="CL50" s="118"/>
      <c r="CM50" s="118"/>
      <c r="CN50" s="153" t="s">
        <v>262</v>
      </c>
      <c r="CO50" s="146" t="s">
        <v>247</v>
      </c>
      <c r="CP50" s="146" t="s">
        <v>263</v>
      </c>
      <c r="CQ50" s="147" t="s">
        <v>14</v>
      </c>
      <c r="CR50" s="37" t="s">
        <v>14</v>
      </c>
      <c r="CS50" s="37" t="s">
        <v>247</v>
      </c>
      <c r="CT50" s="37" t="s">
        <v>247</v>
      </c>
      <c r="CU50" s="37" t="s">
        <v>264</v>
      </c>
      <c r="CV50" s="121" t="s">
        <v>14</v>
      </c>
      <c r="CW50" s="123" t="s">
        <v>9</v>
      </c>
      <c r="CX50" s="123" t="s">
        <v>4</v>
      </c>
      <c r="CY50" s="123" t="s">
        <v>9</v>
      </c>
      <c r="CZ50" s="122" t="s">
        <v>14</v>
      </c>
      <c r="DA50" s="118" t="s">
        <v>247</v>
      </c>
      <c r="DB50" s="118" t="s">
        <v>252</v>
      </c>
      <c r="DC50" s="125" t="s">
        <v>4</v>
      </c>
      <c r="DD50" s="125" t="s">
        <v>5</v>
      </c>
      <c r="DE50" s="168" t="s">
        <v>1232</v>
      </c>
      <c r="DF50" s="126" t="s">
        <v>919</v>
      </c>
      <c r="DG50" s="127" t="s">
        <v>9</v>
      </c>
      <c r="DH50" s="128" t="s">
        <v>5</v>
      </c>
      <c r="DI50" s="107" t="s">
        <v>247</v>
      </c>
      <c r="DJ50" s="107" t="s">
        <v>1233</v>
      </c>
      <c r="DK50" s="169">
        <v>0.2</v>
      </c>
      <c r="DL50" s="129"/>
      <c r="DM50" s="129"/>
      <c r="DN50" s="169">
        <v>0.18</v>
      </c>
      <c r="DO50" s="169" t="s">
        <v>247</v>
      </c>
      <c r="DP50" s="108" t="s">
        <v>6</v>
      </c>
      <c r="DQ50" s="169" t="s">
        <v>524</v>
      </c>
      <c r="DR50" s="108" t="s">
        <v>14</v>
      </c>
      <c r="DS50" s="108" t="s">
        <v>1235</v>
      </c>
      <c r="DT50" s="132"/>
      <c r="DU50" s="133" t="s">
        <v>1225</v>
      </c>
      <c r="DV50" s="134" t="s">
        <v>7</v>
      </c>
      <c r="DW50" s="135" t="s">
        <v>5</v>
      </c>
      <c r="DX50" s="133" t="s">
        <v>553</v>
      </c>
      <c r="DY50" s="136" t="s">
        <v>1236</v>
      </c>
      <c r="DZ50" s="136" t="s">
        <v>133</v>
      </c>
      <c r="EA50" s="137" t="s">
        <v>5</v>
      </c>
      <c r="EB50" s="148" t="s">
        <v>1240</v>
      </c>
      <c r="EC50" s="148" t="s">
        <v>9</v>
      </c>
      <c r="ED50" s="140">
        <v>-1</v>
      </c>
      <c r="EE50" s="149" t="s">
        <v>1826</v>
      </c>
      <c r="EF50" s="147" t="s">
        <v>14</v>
      </c>
      <c r="EG50" s="121" t="s">
        <v>14</v>
      </c>
      <c r="EH50" s="125" t="s">
        <v>5</v>
      </c>
      <c r="EI50" s="128" t="s">
        <v>5</v>
      </c>
      <c r="EJ50" s="108" t="s">
        <v>14</v>
      </c>
      <c r="EK50" s="135" t="s">
        <v>5</v>
      </c>
      <c r="EL50" s="166"/>
      <c r="EM50" s="166"/>
      <c r="EN50" s="166"/>
      <c r="EO50" s="166"/>
      <c r="EP50" s="166"/>
      <c r="EQ50" s="166"/>
      <c r="ER50" s="166"/>
      <c r="ES50" s="166"/>
      <c r="ET50" s="166"/>
      <c r="EU50" s="166"/>
    </row>
    <row r="51" spans="1:151" s="170" customFormat="1" x14ac:dyDescent="0.25">
      <c r="A51" s="322" t="s">
        <v>1244</v>
      </c>
      <c r="B51" s="143" t="s">
        <v>1244</v>
      </c>
      <c r="C51" s="105" t="s">
        <v>1245</v>
      </c>
      <c r="D51" s="103"/>
      <c r="E51" s="104">
        <v>477</v>
      </c>
      <c r="F51" s="40" t="s">
        <v>326</v>
      </c>
      <c r="G51" s="40" t="s">
        <v>14</v>
      </c>
      <c r="H51" s="105" t="s">
        <v>1254</v>
      </c>
      <c r="I51" s="105" t="s">
        <v>1239</v>
      </c>
      <c r="J51" s="105" t="s">
        <v>1246</v>
      </c>
      <c r="K51" s="41" t="s">
        <v>261</v>
      </c>
      <c r="L51" s="35" t="s">
        <v>1252</v>
      </c>
      <c r="M51" s="107" t="s">
        <v>1253</v>
      </c>
      <c r="N51" s="107"/>
      <c r="O51" s="107"/>
      <c r="P51" s="21" t="s">
        <v>247</v>
      </c>
      <c r="Q51" s="108" t="s">
        <v>1247</v>
      </c>
      <c r="R51" s="108" t="s">
        <v>594</v>
      </c>
      <c r="S51" s="108" t="s">
        <v>421</v>
      </c>
      <c r="T51" s="108" t="s">
        <v>1739</v>
      </c>
      <c r="U51" s="108" t="s">
        <v>345</v>
      </c>
      <c r="V51" s="108" t="s">
        <v>1249</v>
      </c>
      <c r="W51" s="108" t="s">
        <v>1248</v>
      </c>
      <c r="X51" s="108" t="s">
        <v>1251</v>
      </c>
      <c r="Y51" s="108" t="s">
        <v>247</v>
      </c>
      <c r="Z51" s="108" t="s">
        <v>619</v>
      </c>
      <c r="AA51" s="108" t="s">
        <v>1250</v>
      </c>
      <c r="AB51" s="108" t="s">
        <v>135</v>
      </c>
      <c r="AC51" s="108" t="s">
        <v>135</v>
      </c>
      <c r="AD51" s="108" t="s">
        <v>135</v>
      </c>
      <c r="AE51" s="108" t="s">
        <v>135</v>
      </c>
      <c r="AF51" s="108" t="s">
        <v>135</v>
      </c>
      <c r="AG51" s="108" t="s">
        <v>135</v>
      </c>
      <c r="AH51" s="108" t="s">
        <v>135</v>
      </c>
      <c r="AI51" s="38" t="s">
        <v>247</v>
      </c>
      <c r="AJ51" s="108"/>
      <c r="AK51" s="108"/>
      <c r="AL51" s="108"/>
      <c r="AM51" s="108"/>
      <c r="AN51" s="108"/>
      <c r="AO51" s="108"/>
      <c r="AP51" s="108"/>
      <c r="AQ51" s="108"/>
      <c r="AR51" s="108"/>
      <c r="AS51" s="108"/>
      <c r="AT51" s="108"/>
      <c r="AU51" s="108" t="s">
        <v>1258</v>
      </c>
      <c r="AV51" s="33" t="s">
        <v>247</v>
      </c>
      <c r="AW51" s="33" t="s">
        <v>247</v>
      </c>
      <c r="AX51" s="109" t="s">
        <v>247</v>
      </c>
      <c r="AY51" s="110" t="s">
        <v>1262</v>
      </c>
      <c r="AZ51" s="110" t="s">
        <v>1256</v>
      </c>
      <c r="BA51" s="111" t="s">
        <v>4</v>
      </c>
      <c r="BB51" s="112" t="s">
        <v>247</v>
      </c>
      <c r="BC51" s="113">
        <v>588</v>
      </c>
      <c r="BD51" s="113"/>
      <c r="BE51" s="36"/>
      <c r="BF51" s="36"/>
      <c r="BG51" s="113"/>
      <c r="BH51" s="113">
        <v>182</v>
      </c>
      <c r="BI51" s="36"/>
      <c r="BJ51" s="36"/>
      <c r="BK51" s="113">
        <v>141</v>
      </c>
      <c r="BL51" s="114">
        <v>182</v>
      </c>
      <c r="BM51" s="36"/>
      <c r="BN51" s="36"/>
      <c r="BO51" s="113">
        <v>141</v>
      </c>
      <c r="BP51" s="112" t="s">
        <v>247</v>
      </c>
      <c r="BQ51" s="173"/>
      <c r="BR51" s="30"/>
      <c r="BS51" s="112" t="s">
        <v>247</v>
      </c>
      <c r="BT51" s="115" t="s">
        <v>1261</v>
      </c>
      <c r="BU51" s="115" t="s">
        <v>247</v>
      </c>
      <c r="BV51" s="115" t="s">
        <v>247</v>
      </c>
      <c r="BW51" s="115" t="s">
        <v>247</v>
      </c>
      <c r="BX51" s="145">
        <v>1</v>
      </c>
      <c r="BY51" s="145">
        <v>1</v>
      </c>
      <c r="BZ51" s="115" t="s">
        <v>247</v>
      </c>
      <c r="CA51" s="115" t="s">
        <v>247</v>
      </c>
      <c r="CB51" s="115" t="s">
        <v>247</v>
      </c>
      <c r="CC51" s="115" t="s">
        <v>247</v>
      </c>
      <c r="CD51" s="115" t="s">
        <v>247</v>
      </c>
      <c r="CE51" s="117" t="s">
        <v>609</v>
      </c>
      <c r="CF51" s="117" t="s">
        <v>247</v>
      </c>
      <c r="CG51" s="117" t="s">
        <v>247</v>
      </c>
      <c r="CH51" s="117" t="s">
        <v>247</v>
      </c>
      <c r="CI51" s="118" t="s">
        <v>4</v>
      </c>
      <c r="CJ51" s="118" t="s">
        <v>4</v>
      </c>
      <c r="CK51" s="118" t="s">
        <v>4</v>
      </c>
      <c r="CL51" s="118"/>
      <c r="CM51" s="118"/>
      <c r="CN51" s="153" t="s">
        <v>14</v>
      </c>
      <c r="CO51" s="146" t="s">
        <v>1257</v>
      </c>
      <c r="CP51" s="146" t="s">
        <v>14</v>
      </c>
      <c r="CQ51" s="147" t="s">
        <v>14</v>
      </c>
      <c r="CR51" s="37" t="s">
        <v>14</v>
      </c>
      <c r="CS51" s="37" t="s">
        <v>247</v>
      </c>
      <c r="CT51" s="37" t="s">
        <v>247</v>
      </c>
      <c r="CU51" s="37" t="s">
        <v>264</v>
      </c>
      <c r="CV51" s="121" t="s">
        <v>14</v>
      </c>
      <c r="CW51" s="123" t="s">
        <v>9</v>
      </c>
      <c r="CX51" s="123" t="s">
        <v>4</v>
      </c>
      <c r="CY51" s="123" t="s">
        <v>9</v>
      </c>
      <c r="CZ51" s="122" t="s">
        <v>14</v>
      </c>
      <c r="DA51" s="118" t="s">
        <v>247</v>
      </c>
      <c r="DB51" s="118" t="s">
        <v>252</v>
      </c>
      <c r="DC51" s="125" t="s">
        <v>4</v>
      </c>
      <c r="DD51" s="125" t="s">
        <v>5</v>
      </c>
      <c r="DE51" s="168" t="s">
        <v>1259</v>
      </c>
      <c r="DF51" s="126" t="s">
        <v>1260</v>
      </c>
      <c r="DG51" s="127" t="s">
        <v>9</v>
      </c>
      <c r="DH51" s="128" t="s">
        <v>5</v>
      </c>
      <c r="DI51" s="107" t="s">
        <v>247</v>
      </c>
      <c r="DJ51" s="107" t="s">
        <v>1233</v>
      </c>
      <c r="DK51" s="169" t="s">
        <v>247</v>
      </c>
      <c r="DL51" s="129"/>
      <c r="DM51" s="129"/>
      <c r="DN51" s="169" t="s">
        <v>247</v>
      </c>
      <c r="DO51" s="169" t="s">
        <v>247</v>
      </c>
      <c r="DP51" s="108" t="s">
        <v>6</v>
      </c>
      <c r="DQ51" s="169" t="s">
        <v>709</v>
      </c>
      <c r="DR51" s="108" t="s">
        <v>14</v>
      </c>
      <c r="DS51" s="108" t="s">
        <v>1255</v>
      </c>
      <c r="DT51" s="132"/>
      <c r="DU51" s="132" t="s">
        <v>133</v>
      </c>
      <c r="DV51" s="134" t="s">
        <v>22</v>
      </c>
      <c r="DW51" s="135" t="s">
        <v>14</v>
      </c>
      <c r="DX51" s="133" t="s">
        <v>553</v>
      </c>
      <c r="DY51" s="136" t="s">
        <v>1263</v>
      </c>
      <c r="DZ51" s="136" t="s">
        <v>133</v>
      </c>
      <c r="EA51" s="137" t="s">
        <v>5</v>
      </c>
      <c r="EB51" s="148" t="s">
        <v>9</v>
      </c>
      <c r="EC51" s="148" t="s">
        <v>9</v>
      </c>
      <c r="ED51" s="140">
        <v>-1</v>
      </c>
      <c r="EE51" s="149" t="s">
        <v>1817</v>
      </c>
      <c r="EF51" s="147" t="s">
        <v>14</v>
      </c>
      <c r="EG51" s="121" t="s">
        <v>14</v>
      </c>
      <c r="EH51" s="125" t="s">
        <v>5</v>
      </c>
      <c r="EI51" s="128" t="s">
        <v>5</v>
      </c>
      <c r="EJ51" s="108" t="s">
        <v>14</v>
      </c>
      <c r="EK51" s="135" t="s">
        <v>14</v>
      </c>
      <c r="EL51" s="166"/>
      <c r="EM51" s="166"/>
      <c r="EN51" s="166"/>
      <c r="EO51" s="166"/>
      <c r="EP51" s="166"/>
      <c r="EQ51" s="166"/>
      <c r="ER51" s="166"/>
      <c r="ES51" s="166"/>
      <c r="ET51" s="166"/>
      <c r="EU51" s="166"/>
    </row>
    <row r="52" spans="1:151" s="170" customFormat="1" x14ac:dyDescent="0.25">
      <c r="A52" s="143" t="s">
        <v>1269</v>
      </c>
      <c r="B52" s="143" t="s">
        <v>1269</v>
      </c>
      <c r="C52" s="105" t="s">
        <v>1270</v>
      </c>
      <c r="D52" s="103"/>
      <c r="E52" s="104">
        <v>60</v>
      </c>
      <c r="F52" s="40" t="s">
        <v>326</v>
      </c>
      <c r="G52" s="40" t="s">
        <v>14</v>
      </c>
      <c r="H52" s="105" t="s">
        <v>1272</v>
      </c>
      <c r="I52" s="105" t="s">
        <v>1239</v>
      </c>
      <c r="J52" s="105" t="s">
        <v>1271</v>
      </c>
      <c r="K52" s="41" t="s">
        <v>261</v>
      </c>
      <c r="L52" s="39" t="s">
        <v>1273</v>
      </c>
      <c r="M52" s="107" t="s">
        <v>1274</v>
      </c>
      <c r="N52" s="107"/>
      <c r="O52" s="107"/>
      <c r="P52" s="21" t="s">
        <v>247</v>
      </c>
      <c r="Q52" s="108" t="s">
        <v>427</v>
      </c>
      <c r="R52" s="108" t="s">
        <v>594</v>
      </c>
      <c r="S52" s="108" t="s">
        <v>421</v>
      </c>
      <c r="T52" s="108" t="s">
        <v>1277</v>
      </c>
      <c r="U52" s="108" t="s">
        <v>345</v>
      </c>
      <c r="V52" s="108" t="s">
        <v>1278</v>
      </c>
      <c r="W52" s="108" t="s">
        <v>1283</v>
      </c>
      <c r="X52" s="108" t="s">
        <v>1279</v>
      </c>
      <c r="Y52" s="108" t="s">
        <v>730</v>
      </c>
      <c r="Z52" s="108" t="s">
        <v>1280</v>
      </c>
      <c r="AA52" s="108" t="s">
        <v>1286</v>
      </c>
      <c r="AB52" s="108" t="s">
        <v>135</v>
      </c>
      <c r="AC52" s="108" t="s">
        <v>135</v>
      </c>
      <c r="AD52" s="108" t="s">
        <v>135</v>
      </c>
      <c r="AE52" s="108" t="s">
        <v>135</v>
      </c>
      <c r="AF52" s="108" t="s">
        <v>135</v>
      </c>
      <c r="AG52" s="108" t="s">
        <v>135</v>
      </c>
      <c r="AH52" s="108" t="s">
        <v>135</v>
      </c>
      <c r="AI52" s="38" t="s">
        <v>247</v>
      </c>
      <c r="AJ52" s="108"/>
      <c r="AK52" s="108"/>
      <c r="AL52" s="108"/>
      <c r="AM52" s="108"/>
      <c r="AN52" s="108"/>
      <c r="AO52" s="108"/>
      <c r="AP52" s="108"/>
      <c r="AQ52" s="108"/>
      <c r="AR52" s="108"/>
      <c r="AS52" s="108"/>
      <c r="AT52" s="108"/>
      <c r="AU52" s="108" t="s">
        <v>1281</v>
      </c>
      <c r="AV52" s="38" t="s">
        <v>1282</v>
      </c>
      <c r="AW52" s="33" t="s">
        <v>247</v>
      </c>
      <c r="AX52" s="109" t="s">
        <v>247</v>
      </c>
      <c r="AY52" s="110" t="s">
        <v>1285</v>
      </c>
      <c r="AZ52" s="110" t="s">
        <v>1284</v>
      </c>
      <c r="BA52" s="111" t="s">
        <v>4</v>
      </c>
      <c r="BB52" s="112">
        <v>70</v>
      </c>
      <c r="BC52" s="113">
        <v>60</v>
      </c>
      <c r="BD52" s="113">
        <v>31</v>
      </c>
      <c r="BE52" s="36"/>
      <c r="BF52" s="36"/>
      <c r="BG52" s="113">
        <v>29</v>
      </c>
      <c r="BH52" s="113">
        <v>20</v>
      </c>
      <c r="BI52" s="36"/>
      <c r="BJ52" s="36"/>
      <c r="BK52" s="114">
        <v>23</v>
      </c>
      <c r="BL52" s="113">
        <v>31</v>
      </c>
      <c r="BM52" s="36"/>
      <c r="BN52" s="36"/>
      <c r="BO52" s="113">
        <v>29</v>
      </c>
      <c r="BP52" s="112" t="s">
        <v>247</v>
      </c>
      <c r="BQ52" s="173"/>
      <c r="BR52" s="30"/>
      <c r="BS52" s="112" t="s">
        <v>247</v>
      </c>
      <c r="BT52" s="163">
        <v>27.125</v>
      </c>
      <c r="BU52" s="163">
        <v>4.454684090351142</v>
      </c>
      <c r="BV52" s="115" t="s">
        <v>247</v>
      </c>
      <c r="BW52" s="115" t="s">
        <v>247</v>
      </c>
      <c r="BX52" s="145">
        <v>1</v>
      </c>
      <c r="BY52" s="117"/>
      <c r="BZ52" s="115" t="s">
        <v>247</v>
      </c>
      <c r="CA52" s="115" t="s">
        <v>247</v>
      </c>
      <c r="CB52" s="115" t="s">
        <v>247</v>
      </c>
      <c r="CC52" s="115" t="s">
        <v>247</v>
      </c>
      <c r="CD52" s="115" t="s">
        <v>247</v>
      </c>
      <c r="CE52" s="117" t="s">
        <v>609</v>
      </c>
      <c r="CF52" s="117" t="s">
        <v>247</v>
      </c>
      <c r="CG52" s="117" t="s">
        <v>247</v>
      </c>
      <c r="CH52" s="117" t="s">
        <v>247</v>
      </c>
      <c r="CI52" s="118" t="s">
        <v>4</v>
      </c>
      <c r="CJ52" s="118" t="s">
        <v>4</v>
      </c>
      <c r="CK52" s="118" t="s">
        <v>4</v>
      </c>
      <c r="CL52" s="118"/>
      <c r="CM52" s="118"/>
      <c r="CN52" s="153" t="s">
        <v>262</v>
      </c>
      <c r="CO52" s="146" t="s">
        <v>247</v>
      </c>
      <c r="CP52" s="146" t="s">
        <v>263</v>
      </c>
      <c r="CQ52" s="147" t="s">
        <v>14</v>
      </c>
      <c r="CR52" s="37" t="s">
        <v>14</v>
      </c>
      <c r="CS52" s="37" t="s">
        <v>247</v>
      </c>
      <c r="CT52" s="37" t="s">
        <v>247</v>
      </c>
      <c r="CU52" s="37" t="s">
        <v>264</v>
      </c>
      <c r="CV52" s="121" t="s">
        <v>14</v>
      </c>
      <c r="CW52" s="123" t="s">
        <v>9</v>
      </c>
      <c r="CX52" s="123" t="s">
        <v>4</v>
      </c>
      <c r="CY52" s="123" t="s">
        <v>9</v>
      </c>
      <c r="CZ52" s="122" t="s">
        <v>14</v>
      </c>
      <c r="DA52" s="118" t="s">
        <v>247</v>
      </c>
      <c r="DB52" s="118" t="s">
        <v>252</v>
      </c>
      <c r="DC52" s="125" t="s">
        <v>4</v>
      </c>
      <c r="DD52" s="125" t="s">
        <v>5</v>
      </c>
      <c r="DE52" s="168" t="s">
        <v>1275</v>
      </c>
      <c r="DF52" s="126" t="s">
        <v>1260</v>
      </c>
      <c r="DG52" s="127" t="s">
        <v>9</v>
      </c>
      <c r="DH52" s="128" t="s">
        <v>5</v>
      </c>
      <c r="DI52" s="107" t="s">
        <v>247</v>
      </c>
      <c r="DJ52" s="107" t="s">
        <v>1276</v>
      </c>
      <c r="DK52" s="169">
        <v>0.35</v>
      </c>
      <c r="DL52" s="129"/>
      <c r="DM52" s="129"/>
      <c r="DN52" s="169">
        <v>0.21</v>
      </c>
      <c r="DO52" s="169" t="s">
        <v>247</v>
      </c>
      <c r="DP52" s="108" t="s">
        <v>6</v>
      </c>
      <c r="DQ52" s="169" t="s">
        <v>709</v>
      </c>
      <c r="DR52" s="108" t="s">
        <v>14</v>
      </c>
      <c r="DS52" s="108" t="s">
        <v>1288</v>
      </c>
      <c r="DT52" s="132"/>
      <c r="DU52" s="132" t="s">
        <v>133</v>
      </c>
      <c r="DV52" s="134" t="s">
        <v>22</v>
      </c>
      <c r="DW52" s="135" t="s">
        <v>14</v>
      </c>
      <c r="DX52" s="133" t="s">
        <v>553</v>
      </c>
      <c r="DY52" s="136" t="s">
        <v>1287</v>
      </c>
      <c r="DZ52" s="136" t="s">
        <v>133</v>
      </c>
      <c r="EA52" s="137" t="s">
        <v>5</v>
      </c>
      <c r="EB52" s="148" t="s">
        <v>9</v>
      </c>
      <c r="EC52" s="148" t="s">
        <v>9</v>
      </c>
      <c r="ED52" s="140">
        <v>-1</v>
      </c>
      <c r="EE52" s="149" t="s">
        <v>1817</v>
      </c>
      <c r="EF52" s="147" t="s">
        <v>14</v>
      </c>
      <c r="EG52" s="121" t="s">
        <v>14</v>
      </c>
      <c r="EH52" s="125" t="s">
        <v>5</v>
      </c>
      <c r="EI52" s="128" t="s">
        <v>5</v>
      </c>
      <c r="EJ52" s="108" t="s">
        <v>14</v>
      </c>
      <c r="EK52" s="135" t="s">
        <v>14</v>
      </c>
      <c r="EL52" s="166"/>
      <c r="EM52" s="166"/>
      <c r="EN52" s="166"/>
      <c r="EO52" s="166"/>
      <c r="EP52" s="166"/>
      <c r="EQ52" s="166"/>
      <c r="ER52" s="166"/>
      <c r="ES52" s="166"/>
      <c r="ET52" s="166"/>
      <c r="EU52" s="166"/>
    </row>
    <row r="53" spans="1:151" s="170" customFormat="1" x14ac:dyDescent="0.25">
      <c r="A53" s="322" t="s">
        <v>1320</v>
      </c>
      <c r="B53" s="143" t="s">
        <v>1320</v>
      </c>
      <c r="C53" s="105" t="s">
        <v>1321</v>
      </c>
      <c r="D53" s="103"/>
      <c r="E53" s="104">
        <v>3001</v>
      </c>
      <c r="F53" s="40" t="s">
        <v>326</v>
      </c>
      <c r="G53" s="40" t="s">
        <v>14</v>
      </c>
      <c r="H53" s="105" t="s">
        <v>1323</v>
      </c>
      <c r="I53" s="105" t="s">
        <v>1322</v>
      </c>
      <c r="J53" s="105" t="s">
        <v>1324</v>
      </c>
      <c r="K53" s="41" t="s">
        <v>261</v>
      </c>
      <c r="L53" s="39" t="s">
        <v>1325</v>
      </c>
      <c r="M53" s="107" t="s">
        <v>1326</v>
      </c>
      <c r="N53" s="107"/>
      <c r="O53" s="107"/>
      <c r="P53" s="21" t="s">
        <v>247</v>
      </c>
      <c r="Q53" s="108" t="s">
        <v>1331</v>
      </c>
      <c r="R53" s="108" t="s">
        <v>594</v>
      </c>
      <c r="S53" s="108" t="s">
        <v>421</v>
      </c>
      <c r="T53" s="108" t="s">
        <v>1327</v>
      </c>
      <c r="U53" s="108" t="s">
        <v>1332</v>
      </c>
      <c r="V53" s="108" t="s">
        <v>1334</v>
      </c>
      <c r="W53" s="108" t="s">
        <v>1340</v>
      </c>
      <c r="X53" s="108" t="s">
        <v>247</v>
      </c>
      <c r="Y53" s="108" t="s">
        <v>247</v>
      </c>
      <c r="Z53" s="108" t="s">
        <v>1341</v>
      </c>
      <c r="AA53" s="108" t="s">
        <v>1333</v>
      </c>
      <c r="AB53" s="108" t="s">
        <v>135</v>
      </c>
      <c r="AC53" s="108" t="s">
        <v>135</v>
      </c>
      <c r="AD53" s="108" t="s">
        <v>135</v>
      </c>
      <c r="AE53" s="108" t="s">
        <v>135</v>
      </c>
      <c r="AF53" s="108" t="s">
        <v>135</v>
      </c>
      <c r="AG53" s="108" t="s">
        <v>135</v>
      </c>
      <c r="AH53" s="108" t="s">
        <v>135</v>
      </c>
      <c r="AI53" s="38" t="s">
        <v>247</v>
      </c>
      <c r="AJ53" s="108"/>
      <c r="AK53" s="108"/>
      <c r="AL53" s="108"/>
      <c r="AM53" s="108"/>
      <c r="AN53" s="108"/>
      <c r="AO53" s="108"/>
      <c r="AP53" s="108"/>
      <c r="AQ53" s="108"/>
      <c r="AR53" s="108"/>
      <c r="AS53" s="108"/>
      <c r="AT53" s="108"/>
      <c r="AU53" s="108" t="s">
        <v>1330</v>
      </c>
      <c r="AV53" s="33" t="s">
        <v>247</v>
      </c>
      <c r="AW53" s="33" t="s">
        <v>247</v>
      </c>
      <c r="AX53" s="109" t="s">
        <v>247</v>
      </c>
      <c r="AY53" s="110" t="s">
        <v>1839</v>
      </c>
      <c r="AZ53" s="110" t="s">
        <v>1337</v>
      </c>
      <c r="BA53" s="111" t="s">
        <v>4</v>
      </c>
      <c r="BB53" s="112" t="s">
        <v>247</v>
      </c>
      <c r="BC53" s="113">
        <v>3001</v>
      </c>
      <c r="BD53" s="113">
        <v>1513</v>
      </c>
      <c r="BE53" s="36"/>
      <c r="BF53" s="36"/>
      <c r="BG53" s="113">
        <v>1488</v>
      </c>
      <c r="BH53" s="113">
        <v>936</v>
      </c>
      <c r="BI53" s="36"/>
      <c r="BJ53" s="36"/>
      <c r="BK53" s="114">
        <v>868</v>
      </c>
      <c r="BL53" s="114">
        <v>936</v>
      </c>
      <c r="BM53" s="36"/>
      <c r="BN53" s="36"/>
      <c r="BO53" s="113">
        <v>838</v>
      </c>
      <c r="BP53" s="112" t="s">
        <v>247</v>
      </c>
      <c r="BQ53" s="173"/>
      <c r="BR53" s="30"/>
      <c r="BS53" s="112" t="s">
        <v>247</v>
      </c>
      <c r="BT53" s="115" t="s">
        <v>1339</v>
      </c>
      <c r="BU53" s="115" t="s">
        <v>247</v>
      </c>
      <c r="BV53" s="115" t="s">
        <v>247</v>
      </c>
      <c r="BW53" s="115" t="s">
        <v>247</v>
      </c>
      <c r="BX53" s="145">
        <v>1</v>
      </c>
      <c r="BY53" s="117"/>
      <c r="BZ53" s="115" t="s">
        <v>1336</v>
      </c>
      <c r="CA53" s="115" t="s">
        <v>247</v>
      </c>
      <c r="CB53" s="115" t="s">
        <v>247</v>
      </c>
      <c r="CC53" s="115" t="s">
        <v>247</v>
      </c>
      <c r="CD53" s="115" t="s">
        <v>247</v>
      </c>
      <c r="CE53" s="117" t="s">
        <v>424</v>
      </c>
      <c r="CF53" s="117" t="s">
        <v>1338</v>
      </c>
      <c r="CG53" s="117">
        <v>27.2</v>
      </c>
      <c r="CH53" s="117">
        <v>4.8</v>
      </c>
      <c r="CI53" s="118" t="s">
        <v>4</v>
      </c>
      <c r="CJ53" s="118" t="s">
        <v>4</v>
      </c>
      <c r="CK53" s="118" t="s">
        <v>4</v>
      </c>
      <c r="CL53" s="118"/>
      <c r="CM53" s="118"/>
      <c r="CN53" s="153" t="s">
        <v>1328</v>
      </c>
      <c r="CO53" s="146" t="s">
        <v>1329</v>
      </c>
      <c r="CP53" s="146" t="s">
        <v>248</v>
      </c>
      <c r="CQ53" s="147" t="s">
        <v>5</v>
      </c>
      <c r="CR53" s="37" t="s">
        <v>14</v>
      </c>
      <c r="CS53" s="37" t="s">
        <v>247</v>
      </c>
      <c r="CT53" s="37" t="s">
        <v>247</v>
      </c>
      <c r="CU53" s="37" t="s">
        <v>264</v>
      </c>
      <c r="CV53" s="121" t="s">
        <v>14</v>
      </c>
      <c r="CW53" s="123" t="s">
        <v>9</v>
      </c>
      <c r="CX53" s="123" t="s">
        <v>4</v>
      </c>
      <c r="CY53" s="123" t="s">
        <v>9</v>
      </c>
      <c r="CZ53" s="122" t="s">
        <v>14</v>
      </c>
      <c r="DA53" s="118" t="s">
        <v>247</v>
      </c>
      <c r="DB53" s="118" t="s">
        <v>252</v>
      </c>
      <c r="DC53" s="125" t="s">
        <v>4</v>
      </c>
      <c r="DD53" s="125" t="s">
        <v>5</v>
      </c>
      <c r="DE53" s="168" t="s">
        <v>1335</v>
      </c>
      <c r="DF53" s="126" t="s">
        <v>1260</v>
      </c>
      <c r="DG53" s="127" t="s">
        <v>9</v>
      </c>
      <c r="DH53" s="128" t="s">
        <v>5</v>
      </c>
      <c r="DI53" s="107" t="s">
        <v>247</v>
      </c>
      <c r="DJ53" s="107" t="s">
        <v>1276</v>
      </c>
      <c r="DK53" s="169">
        <v>0.38</v>
      </c>
      <c r="DL53" s="129"/>
      <c r="DM53" s="129"/>
      <c r="DN53" s="169">
        <v>0.42</v>
      </c>
      <c r="DO53" s="169" t="s">
        <v>247</v>
      </c>
      <c r="DP53" s="108" t="s">
        <v>6</v>
      </c>
      <c r="DQ53" s="169" t="s">
        <v>709</v>
      </c>
      <c r="DR53" s="108" t="s">
        <v>14</v>
      </c>
      <c r="DS53" s="108" t="s">
        <v>1342</v>
      </c>
      <c r="DT53" s="132"/>
      <c r="DU53" s="132" t="s">
        <v>133</v>
      </c>
      <c r="DV53" s="134" t="s">
        <v>22</v>
      </c>
      <c r="DW53" s="135" t="s">
        <v>14</v>
      </c>
      <c r="DX53" s="133" t="s">
        <v>1311</v>
      </c>
      <c r="DY53" s="136" t="s">
        <v>1343</v>
      </c>
      <c r="DZ53" s="136" t="s">
        <v>133</v>
      </c>
      <c r="EA53" s="137" t="s">
        <v>5</v>
      </c>
      <c r="EB53" s="304" t="s">
        <v>1344</v>
      </c>
      <c r="EC53" s="304" t="s">
        <v>1345</v>
      </c>
      <c r="ED53" s="140">
        <v>-1</v>
      </c>
      <c r="EE53" s="149" t="s">
        <v>1818</v>
      </c>
      <c r="EF53" s="147" t="s">
        <v>5</v>
      </c>
      <c r="EG53" s="121" t="s">
        <v>14</v>
      </c>
      <c r="EH53" s="125" t="s">
        <v>5</v>
      </c>
      <c r="EI53" s="128" t="s">
        <v>5</v>
      </c>
      <c r="EJ53" s="108" t="s">
        <v>14</v>
      </c>
      <c r="EK53" s="135" t="s">
        <v>14</v>
      </c>
      <c r="EL53" s="166"/>
      <c r="EM53" s="166"/>
      <c r="EN53" s="166"/>
      <c r="EO53" s="166"/>
      <c r="EP53" s="166"/>
      <c r="EQ53" s="166"/>
      <c r="ER53" s="166"/>
      <c r="ES53" s="166"/>
      <c r="ET53" s="166"/>
      <c r="EU53" s="166"/>
    </row>
    <row r="54" spans="1:151" s="170" customFormat="1" x14ac:dyDescent="0.25">
      <c r="A54" s="322" t="s">
        <v>1347</v>
      </c>
      <c r="B54" s="143" t="s">
        <v>1347</v>
      </c>
      <c r="C54" s="105" t="s">
        <v>1348</v>
      </c>
      <c r="D54" s="103"/>
      <c r="E54" s="104">
        <v>743</v>
      </c>
      <c r="F54" s="40" t="s">
        <v>326</v>
      </c>
      <c r="G54" s="40" t="s">
        <v>14</v>
      </c>
      <c r="H54" s="105" t="s">
        <v>1352</v>
      </c>
      <c r="I54" s="105" t="s">
        <v>1384</v>
      </c>
      <c r="J54" s="105" t="s">
        <v>1363</v>
      </c>
      <c r="K54" s="41" t="s">
        <v>261</v>
      </c>
      <c r="L54" s="39" t="s">
        <v>1349</v>
      </c>
      <c r="M54" s="107" t="s">
        <v>1350</v>
      </c>
      <c r="N54" s="107"/>
      <c r="O54" s="107"/>
      <c r="P54" s="21" t="s">
        <v>247</v>
      </c>
      <c r="Q54" s="108" t="s">
        <v>594</v>
      </c>
      <c r="R54" s="108" t="s">
        <v>594</v>
      </c>
      <c r="S54" s="108" t="s">
        <v>1360</v>
      </c>
      <c r="T54" s="108" t="s">
        <v>1357</v>
      </c>
      <c r="U54" s="108" t="s">
        <v>345</v>
      </c>
      <c r="V54" s="108" t="s">
        <v>1358</v>
      </c>
      <c r="W54" s="108" t="s">
        <v>1777</v>
      </c>
      <c r="X54" s="108" t="s">
        <v>247</v>
      </c>
      <c r="Y54" s="108" t="s">
        <v>247</v>
      </c>
      <c r="Z54" s="108" t="s">
        <v>1357</v>
      </c>
      <c r="AA54" s="108" t="s">
        <v>1359</v>
      </c>
      <c r="AB54" s="108" t="s">
        <v>135</v>
      </c>
      <c r="AC54" s="108" t="s">
        <v>135</v>
      </c>
      <c r="AD54" s="108" t="s">
        <v>135</v>
      </c>
      <c r="AE54" s="108" t="s">
        <v>135</v>
      </c>
      <c r="AF54" s="108" t="s">
        <v>135</v>
      </c>
      <c r="AG54" s="108" t="s">
        <v>135</v>
      </c>
      <c r="AH54" s="108" t="s">
        <v>135</v>
      </c>
      <c r="AI54" s="38" t="s">
        <v>247</v>
      </c>
      <c r="AJ54" s="108"/>
      <c r="AK54" s="108"/>
      <c r="AL54" s="108"/>
      <c r="AM54" s="108"/>
      <c r="AN54" s="108"/>
      <c r="AO54" s="108"/>
      <c r="AP54" s="108"/>
      <c r="AQ54" s="108"/>
      <c r="AR54" s="108"/>
      <c r="AS54" s="108"/>
      <c r="AT54" s="108"/>
      <c r="AU54" s="108" t="s">
        <v>1356</v>
      </c>
      <c r="AV54" s="33" t="s">
        <v>247</v>
      </c>
      <c r="AW54" s="33" t="s">
        <v>247</v>
      </c>
      <c r="AX54" s="109" t="s">
        <v>247</v>
      </c>
      <c r="AY54" s="110" t="s">
        <v>1838</v>
      </c>
      <c r="AZ54" s="110" t="s">
        <v>1362</v>
      </c>
      <c r="BA54" s="111" t="s">
        <v>4</v>
      </c>
      <c r="BB54" s="112">
        <v>1290</v>
      </c>
      <c r="BC54" s="113">
        <v>743</v>
      </c>
      <c r="BD54" s="113">
        <v>515</v>
      </c>
      <c r="BE54" s="36"/>
      <c r="BF54" s="36"/>
      <c r="BG54" s="113">
        <v>228</v>
      </c>
      <c r="BH54" s="113">
        <v>511</v>
      </c>
      <c r="BI54" s="36"/>
      <c r="BJ54" s="36"/>
      <c r="BK54" s="114">
        <v>224</v>
      </c>
      <c r="BL54" s="113">
        <v>511</v>
      </c>
      <c r="BM54" s="36"/>
      <c r="BN54" s="36"/>
      <c r="BO54" s="114">
        <v>224</v>
      </c>
      <c r="BP54" s="112" t="s">
        <v>247</v>
      </c>
      <c r="BQ54" s="173"/>
      <c r="BR54" s="30"/>
      <c r="BS54" s="112" t="s">
        <v>247</v>
      </c>
      <c r="BT54" s="115">
        <v>18.100000000000001</v>
      </c>
      <c r="BU54" s="115">
        <v>3.2</v>
      </c>
      <c r="BV54" s="115" t="s">
        <v>247</v>
      </c>
      <c r="BW54" s="115" t="s">
        <v>247</v>
      </c>
      <c r="BX54" s="145">
        <v>1</v>
      </c>
      <c r="BY54" s="117"/>
      <c r="BZ54" s="115" t="s">
        <v>247</v>
      </c>
      <c r="CA54" s="115" t="s">
        <v>247</v>
      </c>
      <c r="CB54" s="115" t="s">
        <v>247</v>
      </c>
      <c r="CC54" s="115" t="s">
        <v>247</v>
      </c>
      <c r="CD54" s="115" t="s">
        <v>247</v>
      </c>
      <c r="CE54" s="117" t="s">
        <v>424</v>
      </c>
      <c r="CF54" s="117" t="s">
        <v>1366</v>
      </c>
      <c r="CG54" s="117">
        <v>36.5</v>
      </c>
      <c r="CH54" s="117" t="s">
        <v>133</v>
      </c>
      <c r="CI54" s="118" t="s">
        <v>4</v>
      </c>
      <c r="CJ54" s="118" t="s">
        <v>4</v>
      </c>
      <c r="CK54" s="118" t="s">
        <v>4</v>
      </c>
      <c r="CL54" s="118"/>
      <c r="CM54" s="118"/>
      <c r="CN54" s="153" t="s">
        <v>448</v>
      </c>
      <c r="CO54" s="146" t="s">
        <v>1353</v>
      </c>
      <c r="CP54" s="146" t="s">
        <v>248</v>
      </c>
      <c r="CQ54" s="147" t="s">
        <v>5</v>
      </c>
      <c r="CR54" s="37" t="s">
        <v>4</v>
      </c>
      <c r="CS54" s="37" t="s">
        <v>1354</v>
      </c>
      <c r="CT54" s="37" t="s">
        <v>1354</v>
      </c>
      <c r="CU54" s="37" t="s">
        <v>1355</v>
      </c>
      <c r="CV54" s="121" t="s">
        <v>5</v>
      </c>
      <c r="CW54" s="123" t="s">
        <v>9</v>
      </c>
      <c r="CX54" s="123" t="s">
        <v>4</v>
      </c>
      <c r="CY54" s="123" t="s">
        <v>9</v>
      </c>
      <c r="CZ54" s="122" t="s">
        <v>14</v>
      </c>
      <c r="DA54" s="118" t="s">
        <v>247</v>
      </c>
      <c r="DB54" s="118" t="s">
        <v>252</v>
      </c>
      <c r="DC54" s="125" t="s">
        <v>4</v>
      </c>
      <c r="DD54" s="125" t="s">
        <v>5</v>
      </c>
      <c r="DE54" s="168" t="s">
        <v>1361</v>
      </c>
      <c r="DF54" s="126" t="s">
        <v>1260</v>
      </c>
      <c r="DG54" s="127" t="s">
        <v>9</v>
      </c>
      <c r="DH54" s="128" t="s">
        <v>5</v>
      </c>
      <c r="DI54" s="107" t="s">
        <v>247</v>
      </c>
      <c r="DJ54" s="107" t="s">
        <v>1276</v>
      </c>
      <c r="DK54" s="169">
        <v>0.01</v>
      </c>
      <c r="DL54" s="129"/>
      <c r="DM54" s="129"/>
      <c r="DN54" s="169">
        <v>0.01</v>
      </c>
      <c r="DO54" s="169" t="s">
        <v>1364</v>
      </c>
      <c r="DP54" s="108" t="s">
        <v>6</v>
      </c>
      <c r="DQ54" s="169" t="s">
        <v>709</v>
      </c>
      <c r="DR54" s="108" t="s">
        <v>5</v>
      </c>
      <c r="DS54" s="108" t="s">
        <v>1365</v>
      </c>
      <c r="DT54" s="132"/>
      <c r="DU54" s="132" t="s">
        <v>133</v>
      </c>
      <c r="DV54" s="134" t="s">
        <v>22</v>
      </c>
      <c r="DW54" s="135" t="s">
        <v>14</v>
      </c>
      <c r="DX54" s="133" t="s">
        <v>553</v>
      </c>
      <c r="DY54" s="136" t="s">
        <v>1124</v>
      </c>
      <c r="DZ54" s="136" t="s">
        <v>133</v>
      </c>
      <c r="EA54" s="137" t="s">
        <v>5</v>
      </c>
      <c r="EB54" s="148" t="s">
        <v>9</v>
      </c>
      <c r="EC54" s="148" t="s">
        <v>9</v>
      </c>
      <c r="ED54" s="140">
        <v>0</v>
      </c>
      <c r="EE54" s="149" t="s">
        <v>459</v>
      </c>
      <c r="EF54" s="147" t="s">
        <v>5</v>
      </c>
      <c r="EG54" s="121" t="s">
        <v>5</v>
      </c>
      <c r="EH54" s="125" t="s">
        <v>5</v>
      </c>
      <c r="EI54" s="128" t="s">
        <v>5</v>
      </c>
      <c r="EJ54" s="108" t="s">
        <v>5</v>
      </c>
      <c r="EK54" s="135" t="s">
        <v>14</v>
      </c>
      <c r="EL54" s="166"/>
      <c r="EM54" s="166"/>
      <c r="EN54" s="166"/>
      <c r="EO54" s="166"/>
      <c r="EP54" s="166"/>
      <c r="EQ54" s="166"/>
      <c r="ER54" s="166"/>
      <c r="ES54" s="166"/>
      <c r="ET54" s="166"/>
      <c r="EU54" s="166"/>
    </row>
    <row r="55" spans="1:151" s="170" customFormat="1" x14ac:dyDescent="0.25">
      <c r="A55" s="322" t="s">
        <v>1385</v>
      </c>
      <c r="B55" s="143" t="s">
        <v>1385</v>
      </c>
      <c r="C55" s="105" t="s">
        <v>1388</v>
      </c>
      <c r="D55" s="103"/>
      <c r="E55" s="104">
        <v>4410</v>
      </c>
      <c r="F55" s="40" t="s">
        <v>326</v>
      </c>
      <c r="G55" s="40" t="s">
        <v>14</v>
      </c>
      <c r="H55" s="105" t="s">
        <v>1387</v>
      </c>
      <c r="I55" s="105" t="s">
        <v>1351</v>
      </c>
      <c r="J55" s="105" t="s">
        <v>1389</v>
      </c>
      <c r="K55" s="41" t="s">
        <v>261</v>
      </c>
      <c r="L55" s="39" t="s">
        <v>1396</v>
      </c>
      <c r="M55" s="107" t="s">
        <v>1395</v>
      </c>
      <c r="N55" s="107"/>
      <c r="O55" s="107"/>
      <c r="P55" s="21" t="s">
        <v>247</v>
      </c>
      <c r="Q55" s="108" t="s">
        <v>1386</v>
      </c>
      <c r="R55" s="108" t="s">
        <v>594</v>
      </c>
      <c r="S55" s="108" t="s">
        <v>421</v>
      </c>
      <c r="T55" s="108" t="s">
        <v>1393</v>
      </c>
      <c r="U55" s="108" t="s">
        <v>345</v>
      </c>
      <c r="V55" s="108" t="s">
        <v>1390</v>
      </c>
      <c r="W55" s="108" t="s">
        <v>1391</v>
      </c>
      <c r="X55" s="108" t="s">
        <v>1392</v>
      </c>
      <c r="Y55" s="108" t="s">
        <v>1392</v>
      </c>
      <c r="Z55" s="108" t="s">
        <v>1392</v>
      </c>
      <c r="AA55" s="108" t="s">
        <v>1402</v>
      </c>
      <c r="AB55" s="108" t="s">
        <v>135</v>
      </c>
      <c r="AC55" s="108" t="s">
        <v>135</v>
      </c>
      <c r="AD55" s="108" t="s">
        <v>135</v>
      </c>
      <c r="AE55" s="108" t="s">
        <v>135</v>
      </c>
      <c r="AF55" s="108" t="s">
        <v>135</v>
      </c>
      <c r="AG55" s="108" t="s">
        <v>135</v>
      </c>
      <c r="AH55" s="108" t="s">
        <v>135</v>
      </c>
      <c r="AI55" s="38" t="s">
        <v>247</v>
      </c>
      <c r="AJ55" s="108"/>
      <c r="AK55" s="108"/>
      <c r="AL55" s="108"/>
      <c r="AM55" s="108"/>
      <c r="AN55" s="108"/>
      <c r="AO55" s="108"/>
      <c r="AP55" s="108"/>
      <c r="AQ55" s="108"/>
      <c r="AR55" s="108"/>
      <c r="AS55" s="108"/>
      <c r="AT55" s="108"/>
      <c r="AU55" s="108" t="s">
        <v>1394</v>
      </c>
      <c r="AV55" s="33" t="s">
        <v>247</v>
      </c>
      <c r="AW55" s="33" t="s">
        <v>247</v>
      </c>
      <c r="AX55" s="109" t="s">
        <v>247</v>
      </c>
      <c r="AY55" s="110" t="s">
        <v>1406</v>
      </c>
      <c r="AZ55" s="110" t="s">
        <v>1405</v>
      </c>
      <c r="BA55" s="111" t="s">
        <v>4</v>
      </c>
      <c r="BB55" s="112" t="s">
        <v>247</v>
      </c>
      <c r="BC55" s="113">
        <v>4410</v>
      </c>
      <c r="BD55" s="113">
        <v>2213</v>
      </c>
      <c r="BE55" s="36"/>
      <c r="BF55" s="36"/>
      <c r="BG55" s="113">
        <v>2197</v>
      </c>
      <c r="BH55" s="113">
        <v>1369</v>
      </c>
      <c r="BI55" s="36"/>
      <c r="BJ55" s="36"/>
      <c r="BK55" s="113">
        <v>1430</v>
      </c>
      <c r="BL55" s="113">
        <v>1369</v>
      </c>
      <c r="BM55" s="36"/>
      <c r="BN55" s="36"/>
      <c r="BO55" s="113">
        <v>1430</v>
      </c>
      <c r="BP55" s="112" t="s">
        <v>247</v>
      </c>
      <c r="BQ55" s="173"/>
      <c r="BR55" s="30"/>
      <c r="BS55" s="112" t="s">
        <v>247</v>
      </c>
      <c r="BT55" s="115" t="s">
        <v>133</v>
      </c>
      <c r="BU55" s="115" t="s">
        <v>133</v>
      </c>
      <c r="BV55" s="115" t="s">
        <v>133</v>
      </c>
      <c r="BW55" s="115" t="s">
        <v>133</v>
      </c>
      <c r="BX55" s="145">
        <v>1</v>
      </c>
      <c r="BY55" s="117"/>
      <c r="BZ55" s="115" t="s">
        <v>133</v>
      </c>
      <c r="CA55" s="115" t="s">
        <v>133</v>
      </c>
      <c r="CB55" s="115" t="s">
        <v>133</v>
      </c>
      <c r="CC55" s="115" t="s">
        <v>133</v>
      </c>
      <c r="CD55" s="115" t="s">
        <v>133</v>
      </c>
      <c r="CE55" s="117" t="s">
        <v>424</v>
      </c>
      <c r="CF55" s="117" t="s">
        <v>1407</v>
      </c>
      <c r="CG55" s="117">
        <v>40.299999999999997</v>
      </c>
      <c r="CH55" s="117">
        <v>6.05</v>
      </c>
      <c r="CI55" s="118" t="s">
        <v>4</v>
      </c>
      <c r="CJ55" s="118" t="s">
        <v>4</v>
      </c>
      <c r="CK55" s="118" t="s">
        <v>4</v>
      </c>
      <c r="CL55" s="118"/>
      <c r="CM55" s="118"/>
      <c r="CN55" s="153" t="s">
        <v>14</v>
      </c>
      <c r="CO55" s="146" t="s">
        <v>1397</v>
      </c>
      <c r="CP55" s="146" t="s">
        <v>1398</v>
      </c>
      <c r="CQ55" s="147" t="s">
        <v>14</v>
      </c>
      <c r="CR55" s="37" t="s">
        <v>9</v>
      </c>
      <c r="CS55" s="37" t="s">
        <v>709</v>
      </c>
      <c r="CT55" s="37" t="s">
        <v>1397</v>
      </c>
      <c r="CU55" s="37" t="s">
        <v>1399</v>
      </c>
      <c r="CV55" s="121" t="s">
        <v>10</v>
      </c>
      <c r="CW55" s="123" t="s">
        <v>9</v>
      </c>
      <c r="CX55" s="123" t="s">
        <v>4</v>
      </c>
      <c r="CY55" s="123" t="s">
        <v>9</v>
      </c>
      <c r="CZ55" s="122" t="s">
        <v>14</v>
      </c>
      <c r="DA55" s="118" t="s">
        <v>247</v>
      </c>
      <c r="DB55" s="118" t="s">
        <v>252</v>
      </c>
      <c r="DC55" s="125" t="s">
        <v>4</v>
      </c>
      <c r="DD55" s="125" t="s">
        <v>5</v>
      </c>
      <c r="DE55" s="168" t="s">
        <v>1404</v>
      </c>
      <c r="DF55" s="126" t="s">
        <v>1260</v>
      </c>
      <c r="DG55" s="127" t="s">
        <v>9</v>
      </c>
      <c r="DH55" s="128" t="s">
        <v>5</v>
      </c>
      <c r="DI55" s="107" t="s">
        <v>247</v>
      </c>
      <c r="DJ55" s="107" t="s">
        <v>1276</v>
      </c>
      <c r="DK55" s="169">
        <v>0.38</v>
      </c>
      <c r="DL55" s="129"/>
      <c r="DM55" s="129"/>
      <c r="DN55" s="169">
        <v>0.35</v>
      </c>
      <c r="DO55" s="169" t="s">
        <v>1401</v>
      </c>
      <c r="DP55" s="108" t="s">
        <v>6</v>
      </c>
      <c r="DQ55" s="169" t="s">
        <v>709</v>
      </c>
      <c r="DR55" s="108" t="s">
        <v>14</v>
      </c>
      <c r="DS55" s="108" t="s">
        <v>1403</v>
      </c>
      <c r="DT55" s="132"/>
      <c r="DU55" s="132" t="s">
        <v>133</v>
      </c>
      <c r="DV55" s="134" t="s">
        <v>22</v>
      </c>
      <c r="DW55" s="135" t="s">
        <v>14</v>
      </c>
      <c r="DX55" s="133" t="s">
        <v>553</v>
      </c>
      <c r="DY55" s="136" t="s">
        <v>1400</v>
      </c>
      <c r="DZ55" s="136" t="s">
        <v>133</v>
      </c>
      <c r="EA55" s="137" t="s">
        <v>5</v>
      </c>
      <c r="EB55" s="148" t="s">
        <v>9</v>
      </c>
      <c r="EC55" s="148" t="s">
        <v>9</v>
      </c>
      <c r="ED55" s="140">
        <v>-1</v>
      </c>
      <c r="EE55" s="149" t="s">
        <v>1824</v>
      </c>
      <c r="EF55" s="147" t="s">
        <v>14</v>
      </c>
      <c r="EG55" s="121" t="s">
        <v>10</v>
      </c>
      <c r="EH55" s="125" t="s">
        <v>5</v>
      </c>
      <c r="EI55" s="128" t="s">
        <v>5</v>
      </c>
      <c r="EJ55" s="108" t="s">
        <v>14</v>
      </c>
      <c r="EK55" s="135" t="s">
        <v>14</v>
      </c>
      <c r="EL55" s="166"/>
      <c r="EM55" s="166"/>
      <c r="EN55" s="166"/>
      <c r="EO55" s="166"/>
      <c r="EP55" s="166"/>
      <c r="EQ55" s="166"/>
      <c r="ER55" s="166"/>
      <c r="ES55" s="166"/>
      <c r="ET55" s="166"/>
      <c r="EU55" s="166"/>
    </row>
    <row r="56" spans="1:151" s="170" customFormat="1" x14ac:dyDescent="0.25">
      <c r="A56" s="322" t="s">
        <v>1432</v>
      </c>
      <c r="B56" s="143" t="s">
        <v>1432</v>
      </c>
      <c r="C56" s="105" t="s">
        <v>1433</v>
      </c>
      <c r="D56" s="103"/>
      <c r="E56" s="104">
        <v>95</v>
      </c>
      <c r="F56" s="40" t="s">
        <v>326</v>
      </c>
      <c r="G56" s="40" t="s">
        <v>14</v>
      </c>
      <c r="H56" s="105" t="s">
        <v>1436</v>
      </c>
      <c r="I56" s="105" t="s">
        <v>1351</v>
      </c>
      <c r="J56" s="105" t="s">
        <v>1435</v>
      </c>
      <c r="K56" s="41" t="s">
        <v>261</v>
      </c>
      <c r="L56" s="39" t="s">
        <v>1437</v>
      </c>
      <c r="M56" s="107" t="s">
        <v>1438</v>
      </c>
      <c r="N56" s="107"/>
      <c r="O56" s="107"/>
      <c r="P56" s="21"/>
      <c r="Q56" s="108" t="s">
        <v>1439</v>
      </c>
      <c r="R56" s="108" t="s">
        <v>594</v>
      </c>
      <c r="S56" s="108" t="s">
        <v>508</v>
      </c>
      <c r="T56" s="108" t="s">
        <v>1442</v>
      </c>
      <c r="U56" s="108" t="s">
        <v>345</v>
      </c>
      <c r="V56" s="108" t="s">
        <v>1434</v>
      </c>
      <c r="W56" s="108" t="s">
        <v>1446</v>
      </c>
      <c r="X56" s="108" t="s">
        <v>247</v>
      </c>
      <c r="Y56" s="108" t="s">
        <v>247</v>
      </c>
      <c r="Z56" s="108" t="s">
        <v>955</v>
      </c>
      <c r="AA56" s="108" t="s">
        <v>1443</v>
      </c>
      <c r="AB56" s="108" t="s">
        <v>135</v>
      </c>
      <c r="AC56" s="108" t="s">
        <v>135</v>
      </c>
      <c r="AD56" s="108" t="s">
        <v>135</v>
      </c>
      <c r="AE56" s="108" t="s">
        <v>135</v>
      </c>
      <c r="AF56" s="108" t="s">
        <v>135</v>
      </c>
      <c r="AG56" s="108" t="s">
        <v>135</v>
      </c>
      <c r="AH56" s="108" t="s">
        <v>135</v>
      </c>
      <c r="AI56" s="38" t="s">
        <v>247</v>
      </c>
      <c r="AJ56" s="108"/>
      <c r="AK56" s="108"/>
      <c r="AL56" s="108"/>
      <c r="AM56" s="108"/>
      <c r="AN56" s="108"/>
      <c r="AO56" s="108"/>
      <c r="AP56" s="108"/>
      <c r="AQ56" s="108"/>
      <c r="AR56" s="108"/>
      <c r="AS56" s="108"/>
      <c r="AT56" s="108"/>
      <c r="AU56" s="108" t="s">
        <v>1441</v>
      </c>
      <c r="AV56" s="33" t="s">
        <v>247</v>
      </c>
      <c r="AW56" s="33" t="s">
        <v>247</v>
      </c>
      <c r="AX56" s="109" t="s">
        <v>247</v>
      </c>
      <c r="AY56" s="110" t="s">
        <v>1447</v>
      </c>
      <c r="AZ56" s="110" t="s">
        <v>247</v>
      </c>
      <c r="BA56" s="111" t="s">
        <v>4</v>
      </c>
      <c r="BB56" s="112" t="s">
        <v>247</v>
      </c>
      <c r="BC56" s="113">
        <v>147</v>
      </c>
      <c r="BD56" s="113">
        <v>68</v>
      </c>
      <c r="BE56" s="36"/>
      <c r="BF56" s="36"/>
      <c r="BG56" s="113">
        <v>79</v>
      </c>
      <c r="BH56" s="113">
        <v>53</v>
      </c>
      <c r="BI56" s="36"/>
      <c r="BJ56" s="36"/>
      <c r="BK56" s="113">
        <v>42</v>
      </c>
      <c r="BL56" s="113">
        <v>53</v>
      </c>
      <c r="BM56" s="36"/>
      <c r="BN56" s="36"/>
      <c r="BO56" s="113">
        <v>52</v>
      </c>
      <c r="BP56" s="112" t="s">
        <v>247</v>
      </c>
      <c r="BQ56" s="173"/>
      <c r="BR56" s="30"/>
      <c r="BS56" s="112" t="s">
        <v>247</v>
      </c>
      <c r="BT56" s="115">
        <v>21.2</v>
      </c>
      <c r="BU56" s="115">
        <v>4</v>
      </c>
      <c r="BV56" s="115" t="s">
        <v>133</v>
      </c>
      <c r="BW56" s="115" t="s">
        <v>133</v>
      </c>
      <c r="BX56" s="145">
        <v>1</v>
      </c>
      <c r="BY56" s="117"/>
      <c r="BZ56" s="115" t="s">
        <v>133</v>
      </c>
      <c r="CA56" s="115" t="s">
        <v>133</v>
      </c>
      <c r="CB56" s="115" t="s">
        <v>133</v>
      </c>
      <c r="CC56" s="115" t="s">
        <v>133</v>
      </c>
      <c r="CD56" s="145">
        <v>0.49</v>
      </c>
      <c r="CE56" s="117" t="s">
        <v>804</v>
      </c>
      <c r="CF56" s="117" t="s">
        <v>1448</v>
      </c>
      <c r="CG56" s="117">
        <v>34.700000000000003</v>
      </c>
      <c r="CH56" s="117">
        <v>7.9</v>
      </c>
      <c r="CI56" s="118" t="s">
        <v>4</v>
      </c>
      <c r="CJ56" s="118" t="s">
        <v>4</v>
      </c>
      <c r="CK56" s="118" t="s">
        <v>4</v>
      </c>
      <c r="CL56" s="118"/>
      <c r="CM56" s="118"/>
      <c r="CN56" s="153" t="s">
        <v>14</v>
      </c>
      <c r="CO56" s="146" t="s">
        <v>1440</v>
      </c>
      <c r="CP56" s="146" t="s">
        <v>14</v>
      </c>
      <c r="CQ56" s="147" t="s">
        <v>14</v>
      </c>
      <c r="CR56" s="37" t="s">
        <v>14</v>
      </c>
      <c r="CS56" s="37" t="s">
        <v>247</v>
      </c>
      <c r="CT56" s="37" t="s">
        <v>247</v>
      </c>
      <c r="CU56" s="37" t="s">
        <v>264</v>
      </c>
      <c r="CV56" s="121" t="s">
        <v>14</v>
      </c>
      <c r="CW56" s="123" t="s">
        <v>9</v>
      </c>
      <c r="CX56" s="123" t="s">
        <v>4</v>
      </c>
      <c r="CY56" s="123" t="s">
        <v>9</v>
      </c>
      <c r="CZ56" s="122" t="s">
        <v>14</v>
      </c>
      <c r="DA56" s="118" t="s">
        <v>247</v>
      </c>
      <c r="DB56" s="118" t="s">
        <v>252</v>
      </c>
      <c r="DC56" s="125" t="s">
        <v>14</v>
      </c>
      <c r="DD56" s="125" t="s">
        <v>14</v>
      </c>
      <c r="DE56" s="168" t="s">
        <v>1444</v>
      </c>
      <c r="DF56" s="126" t="s">
        <v>1445</v>
      </c>
      <c r="DG56" s="127" t="s">
        <v>9</v>
      </c>
      <c r="DH56" s="128" t="s">
        <v>5</v>
      </c>
      <c r="DI56" s="107" t="s">
        <v>247</v>
      </c>
      <c r="DJ56" s="107" t="s">
        <v>1276</v>
      </c>
      <c r="DK56" s="169">
        <v>0.22</v>
      </c>
      <c r="DL56" s="129"/>
      <c r="DM56" s="129"/>
      <c r="DN56" s="169">
        <v>0.47</v>
      </c>
      <c r="DO56" s="169" t="s">
        <v>247</v>
      </c>
      <c r="DP56" s="108" t="s">
        <v>6</v>
      </c>
      <c r="DQ56" s="169" t="s">
        <v>709</v>
      </c>
      <c r="DR56" s="108" t="s">
        <v>10</v>
      </c>
      <c r="DS56" s="108" t="s">
        <v>1449</v>
      </c>
      <c r="DT56" s="132"/>
      <c r="DU56" s="132" t="s">
        <v>133</v>
      </c>
      <c r="DV56" s="134" t="s">
        <v>22</v>
      </c>
      <c r="DW56" s="135" t="s">
        <v>14</v>
      </c>
      <c r="DX56" s="133" t="s">
        <v>553</v>
      </c>
      <c r="DY56" s="136" t="s">
        <v>554</v>
      </c>
      <c r="DZ56" s="136" t="s">
        <v>133</v>
      </c>
      <c r="EA56" s="137" t="s">
        <v>5</v>
      </c>
      <c r="EB56" s="148" t="s">
        <v>9</v>
      </c>
      <c r="EC56" s="148" t="s">
        <v>9</v>
      </c>
      <c r="ED56" s="140">
        <v>-1</v>
      </c>
      <c r="EE56" s="149" t="s">
        <v>1819</v>
      </c>
      <c r="EF56" s="147" t="s">
        <v>14</v>
      </c>
      <c r="EG56" s="121" t="s">
        <v>14</v>
      </c>
      <c r="EH56" s="125" t="s">
        <v>14</v>
      </c>
      <c r="EI56" s="128" t="s">
        <v>5</v>
      </c>
      <c r="EJ56" s="108" t="s">
        <v>10</v>
      </c>
      <c r="EK56" s="135" t="s">
        <v>14</v>
      </c>
      <c r="EL56" s="166"/>
      <c r="EM56" s="166"/>
      <c r="EN56" s="166"/>
      <c r="EO56" s="166"/>
      <c r="EP56" s="166"/>
      <c r="EQ56" s="166"/>
      <c r="ER56" s="166"/>
      <c r="ES56" s="166"/>
      <c r="ET56" s="166"/>
      <c r="EU56" s="166"/>
    </row>
    <row r="57" spans="1:151" s="170" customFormat="1" x14ac:dyDescent="0.25">
      <c r="A57" s="322" t="s">
        <v>1495</v>
      </c>
      <c r="B57" s="143" t="s">
        <v>1495</v>
      </c>
      <c r="C57" s="143" t="s">
        <v>1496</v>
      </c>
      <c r="D57" s="103"/>
      <c r="E57" s="104">
        <v>61</v>
      </c>
      <c r="F57" s="40" t="s">
        <v>326</v>
      </c>
      <c r="G57" s="40" t="s">
        <v>14</v>
      </c>
      <c r="H57" s="105" t="s">
        <v>1499</v>
      </c>
      <c r="I57" s="105" t="s">
        <v>1515</v>
      </c>
      <c r="J57" s="105" t="s">
        <v>1497</v>
      </c>
      <c r="K57" s="41" t="s">
        <v>261</v>
      </c>
      <c r="L57" s="39" t="s">
        <v>1500</v>
      </c>
      <c r="M57" s="107" t="s">
        <v>1504</v>
      </c>
      <c r="N57" s="107"/>
      <c r="O57" s="107"/>
      <c r="P57" s="21" t="s">
        <v>247</v>
      </c>
      <c r="Q57" s="108" t="s">
        <v>1498</v>
      </c>
      <c r="R57" s="108" t="s">
        <v>594</v>
      </c>
      <c r="S57" s="108" t="s">
        <v>421</v>
      </c>
      <c r="T57" s="108" t="s">
        <v>1516</v>
      </c>
      <c r="U57" s="108" t="s">
        <v>345</v>
      </c>
      <c r="V57" s="108" t="s">
        <v>1508</v>
      </c>
      <c r="W57" s="108" t="s">
        <v>1509</v>
      </c>
      <c r="X57" s="108" t="s">
        <v>1503</v>
      </c>
      <c r="Y57" s="108" t="s">
        <v>1502</v>
      </c>
      <c r="Z57" s="108" t="s">
        <v>1510</v>
      </c>
      <c r="AA57" s="108" t="s">
        <v>1511</v>
      </c>
      <c r="AB57" s="108" t="s">
        <v>135</v>
      </c>
      <c r="AC57" s="108" t="s">
        <v>135</v>
      </c>
      <c r="AD57" s="108" t="s">
        <v>135</v>
      </c>
      <c r="AE57" s="108" t="s">
        <v>135</v>
      </c>
      <c r="AF57" s="108" t="s">
        <v>135</v>
      </c>
      <c r="AG57" s="108" t="s">
        <v>135</v>
      </c>
      <c r="AH57" s="108" t="s">
        <v>135</v>
      </c>
      <c r="AI57" s="38" t="s">
        <v>247</v>
      </c>
      <c r="AJ57" s="108"/>
      <c r="AK57" s="108"/>
      <c r="AL57" s="108"/>
      <c r="AM57" s="108"/>
      <c r="AN57" s="108"/>
      <c r="AO57" s="108"/>
      <c r="AP57" s="108"/>
      <c r="AQ57" s="108"/>
      <c r="AR57" s="108"/>
      <c r="AS57" s="108"/>
      <c r="AT57" s="108"/>
      <c r="AU57" s="108" t="s">
        <v>1501</v>
      </c>
      <c r="AV57" s="108" t="s">
        <v>1502</v>
      </c>
      <c r="AW57" s="33" t="s">
        <v>247</v>
      </c>
      <c r="AX57" s="172" t="s">
        <v>1512</v>
      </c>
      <c r="AY57" s="110" t="s">
        <v>1514</v>
      </c>
      <c r="AZ57" s="110" t="s">
        <v>247</v>
      </c>
      <c r="BA57" s="111" t="s">
        <v>4</v>
      </c>
      <c r="BB57" s="112" t="s">
        <v>247</v>
      </c>
      <c r="BC57" s="113">
        <v>234</v>
      </c>
      <c r="BD57" s="113">
        <v>139</v>
      </c>
      <c r="BE57" s="36"/>
      <c r="BF57" s="36"/>
      <c r="BG57" s="113">
        <v>95</v>
      </c>
      <c r="BH57" s="113">
        <v>37</v>
      </c>
      <c r="BI57" s="36"/>
      <c r="BJ57" s="36"/>
      <c r="BK57" s="113">
        <v>24</v>
      </c>
      <c r="BL57" s="113">
        <v>37</v>
      </c>
      <c r="BM57" s="36"/>
      <c r="BN57" s="36"/>
      <c r="BO57" s="113">
        <v>24</v>
      </c>
      <c r="BP57" s="112" t="s">
        <v>247</v>
      </c>
      <c r="BQ57" s="173"/>
      <c r="BR57" s="30"/>
      <c r="BS57" s="112" t="s">
        <v>247</v>
      </c>
      <c r="BT57" s="115">
        <v>24.75</v>
      </c>
      <c r="BU57" s="115">
        <v>5.38</v>
      </c>
      <c r="BV57" s="115">
        <v>12</v>
      </c>
      <c r="BW57" s="115">
        <v>49</v>
      </c>
      <c r="BX57" s="145">
        <v>0.94</v>
      </c>
      <c r="BY57" s="117"/>
      <c r="BZ57" s="115">
        <v>10.3</v>
      </c>
      <c r="CA57" s="115">
        <v>6.5</v>
      </c>
      <c r="CB57" s="115" t="s">
        <v>1506</v>
      </c>
      <c r="CC57" s="115" t="s">
        <v>1507</v>
      </c>
      <c r="CD57" s="145">
        <v>0.52</v>
      </c>
      <c r="CE57" s="117" t="s">
        <v>826</v>
      </c>
      <c r="CF57" s="117" t="s">
        <v>1517</v>
      </c>
      <c r="CG57" s="117">
        <v>4.0487179487179494</v>
      </c>
      <c r="CH57" s="117">
        <v>0.65020487487433132</v>
      </c>
      <c r="CI57" s="118" t="s">
        <v>4</v>
      </c>
      <c r="CJ57" s="118" t="s">
        <v>4</v>
      </c>
      <c r="CK57" s="118" t="s">
        <v>4</v>
      </c>
      <c r="CL57" s="118"/>
      <c r="CM57" s="118"/>
      <c r="CN57" s="153" t="s">
        <v>262</v>
      </c>
      <c r="CO57" s="146" t="s">
        <v>1505</v>
      </c>
      <c r="CP57" s="146" t="s">
        <v>263</v>
      </c>
      <c r="CQ57" s="147" t="s">
        <v>14</v>
      </c>
      <c r="CR57" s="37" t="s">
        <v>14</v>
      </c>
      <c r="CS57" s="37" t="s">
        <v>247</v>
      </c>
      <c r="CT57" s="37" t="s">
        <v>247</v>
      </c>
      <c r="CU57" s="37" t="s">
        <v>264</v>
      </c>
      <c r="CV57" s="121" t="s">
        <v>14</v>
      </c>
      <c r="CW57" s="123" t="s">
        <v>9</v>
      </c>
      <c r="CX57" s="123" t="s">
        <v>4</v>
      </c>
      <c r="CY57" s="123" t="s">
        <v>9</v>
      </c>
      <c r="CZ57" s="122" t="s">
        <v>14</v>
      </c>
      <c r="DA57" s="118" t="s">
        <v>247</v>
      </c>
      <c r="DB57" s="118" t="s">
        <v>252</v>
      </c>
      <c r="DC57" s="125" t="s">
        <v>4</v>
      </c>
      <c r="DD57" s="125" t="s">
        <v>5</v>
      </c>
      <c r="DE57" s="168" t="s">
        <v>1513</v>
      </c>
      <c r="DF57" s="126" t="s">
        <v>1260</v>
      </c>
      <c r="DG57" s="127" t="s">
        <v>9</v>
      </c>
      <c r="DH57" s="128" t="s">
        <v>5</v>
      </c>
      <c r="DI57" s="107" t="s">
        <v>247</v>
      </c>
      <c r="DJ57" s="107" t="s">
        <v>1276</v>
      </c>
      <c r="DK57" s="169">
        <v>0.73</v>
      </c>
      <c r="DL57" s="129"/>
      <c r="DM57" s="129"/>
      <c r="DN57" s="169">
        <v>0.75</v>
      </c>
      <c r="DO57" s="169" t="s">
        <v>247</v>
      </c>
      <c r="DP57" s="108" t="s">
        <v>6</v>
      </c>
      <c r="DQ57" s="169" t="s">
        <v>709</v>
      </c>
      <c r="DR57" s="108" t="s">
        <v>10</v>
      </c>
      <c r="DS57" s="108" t="s">
        <v>342</v>
      </c>
      <c r="DT57" s="132"/>
      <c r="DU57" s="132" t="s">
        <v>133</v>
      </c>
      <c r="DV57" s="134" t="s">
        <v>22</v>
      </c>
      <c r="DW57" s="135" t="s">
        <v>14</v>
      </c>
      <c r="DX57" s="133" t="s">
        <v>553</v>
      </c>
      <c r="DY57" s="136" t="s">
        <v>1518</v>
      </c>
      <c r="DZ57" s="136" t="s">
        <v>427</v>
      </c>
      <c r="EA57" s="137" t="s">
        <v>5</v>
      </c>
      <c r="EB57" s="148" t="s">
        <v>9</v>
      </c>
      <c r="EC57" s="148" t="s">
        <v>9</v>
      </c>
      <c r="ED57" s="140">
        <v>-1</v>
      </c>
      <c r="EE57" s="149" t="s">
        <v>1519</v>
      </c>
      <c r="EF57" s="147" t="s">
        <v>14</v>
      </c>
      <c r="EG57" s="121" t="s">
        <v>14</v>
      </c>
      <c r="EH57" s="125" t="s">
        <v>5</v>
      </c>
      <c r="EI57" s="128" t="s">
        <v>5</v>
      </c>
      <c r="EJ57" s="108" t="s">
        <v>10</v>
      </c>
      <c r="EK57" s="135" t="s">
        <v>14</v>
      </c>
      <c r="EL57" s="166"/>
      <c r="EM57" s="166"/>
      <c r="EN57" s="166"/>
      <c r="EO57" s="166"/>
      <c r="EP57" s="166"/>
      <c r="EQ57" s="166"/>
      <c r="ER57" s="166"/>
      <c r="ES57" s="166"/>
      <c r="ET57" s="166"/>
      <c r="EU57" s="166"/>
    </row>
    <row r="58" spans="1:151" s="170" customFormat="1" x14ac:dyDescent="0.25">
      <c r="A58" s="322" t="s">
        <v>1619</v>
      </c>
      <c r="B58" s="143" t="s">
        <v>1619</v>
      </c>
      <c r="C58" s="105" t="s">
        <v>1620</v>
      </c>
      <c r="D58" s="103"/>
      <c r="E58" s="104">
        <v>665</v>
      </c>
      <c r="F58" s="40" t="s">
        <v>326</v>
      </c>
      <c r="G58" s="40" t="s">
        <v>14</v>
      </c>
      <c r="H58" s="105" t="s">
        <v>424</v>
      </c>
      <c r="I58" s="105" t="s">
        <v>1072</v>
      </c>
      <c r="J58" s="105" t="s">
        <v>1622</v>
      </c>
      <c r="K58" s="41" t="s">
        <v>261</v>
      </c>
      <c r="L58" s="39" t="s">
        <v>1628</v>
      </c>
      <c r="M58" s="107" t="s">
        <v>1632</v>
      </c>
      <c r="N58" s="107"/>
      <c r="O58" s="107"/>
      <c r="P58" s="21" t="s">
        <v>247</v>
      </c>
      <c r="Q58" s="108" t="s">
        <v>1621</v>
      </c>
      <c r="R58" s="108" t="s">
        <v>594</v>
      </c>
      <c r="S58" s="108" t="s">
        <v>421</v>
      </c>
      <c r="T58" s="108" t="s">
        <v>1627</v>
      </c>
      <c r="U58" s="108" t="s">
        <v>291</v>
      </c>
      <c r="V58" s="171" t="s">
        <v>1626</v>
      </c>
      <c r="W58" s="108" t="s">
        <v>1624</v>
      </c>
      <c r="X58" s="108" t="s">
        <v>1623</v>
      </c>
      <c r="Y58" s="108" t="s">
        <v>247</v>
      </c>
      <c r="Z58" s="108" t="s">
        <v>1625</v>
      </c>
      <c r="AA58" s="108" t="s">
        <v>247</v>
      </c>
      <c r="AB58" s="108" t="s">
        <v>135</v>
      </c>
      <c r="AC58" s="108" t="s">
        <v>135</v>
      </c>
      <c r="AD58" s="108" t="s">
        <v>135</v>
      </c>
      <c r="AE58" s="108" t="s">
        <v>135</v>
      </c>
      <c r="AF58" s="108" t="s">
        <v>135</v>
      </c>
      <c r="AG58" s="108" t="s">
        <v>135</v>
      </c>
      <c r="AH58" s="108" t="s">
        <v>135</v>
      </c>
      <c r="AI58" s="38" t="s">
        <v>247</v>
      </c>
      <c r="AJ58" s="108"/>
      <c r="AK58" s="108"/>
      <c r="AL58" s="108"/>
      <c r="AM58" s="108"/>
      <c r="AN58" s="108"/>
      <c r="AO58" s="108"/>
      <c r="AP58" s="108"/>
      <c r="AQ58" s="108"/>
      <c r="AR58" s="108"/>
      <c r="AS58" s="108"/>
      <c r="AT58" s="108"/>
      <c r="AU58" s="108" t="s">
        <v>1633</v>
      </c>
      <c r="AV58" s="33" t="s">
        <v>247</v>
      </c>
      <c r="AW58" s="33" t="s">
        <v>247</v>
      </c>
      <c r="AX58" s="109" t="s">
        <v>247</v>
      </c>
      <c r="AY58" s="110" t="s">
        <v>1630</v>
      </c>
      <c r="AZ58" s="110" t="s">
        <v>1631</v>
      </c>
      <c r="BA58" s="111" t="s">
        <v>4</v>
      </c>
      <c r="BB58" s="112" t="s">
        <v>247</v>
      </c>
      <c r="BC58" s="113">
        <v>665</v>
      </c>
      <c r="BD58" s="113">
        <v>275</v>
      </c>
      <c r="BE58" s="36"/>
      <c r="BF58" s="36"/>
      <c r="BG58" s="113">
        <v>390</v>
      </c>
      <c r="BH58" s="113">
        <v>147</v>
      </c>
      <c r="BI58" s="36"/>
      <c r="BJ58" s="36"/>
      <c r="BK58" s="113">
        <v>197</v>
      </c>
      <c r="BL58" s="113">
        <v>147</v>
      </c>
      <c r="BM58" s="36"/>
      <c r="BN58" s="36"/>
      <c r="BO58" s="113">
        <v>197</v>
      </c>
      <c r="BP58" s="112">
        <v>107</v>
      </c>
      <c r="BQ58" s="173"/>
      <c r="BR58" s="30"/>
      <c r="BS58" s="112">
        <v>159</v>
      </c>
      <c r="BT58" s="115">
        <v>24.1</v>
      </c>
      <c r="BU58" s="115">
        <v>0.4</v>
      </c>
      <c r="BV58" s="115" t="s">
        <v>133</v>
      </c>
      <c r="BW58" s="115" t="s">
        <v>133</v>
      </c>
      <c r="BX58" s="145">
        <v>1</v>
      </c>
      <c r="BY58" s="117"/>
      <c r="BZ58" s="115" t="s">
        <v>247</v>
      </c>
      <c r="CA58" s="115" t="s">
        <v>247</v>
      </c>
      <c r="CB58" s="115" t="s">
        <v>247</v>
      </c>
      <c r="CC58" s="115" t="s">
        <v>247</v>
      </c>
      <c r="CD58" s="116" t="s">
        <v>247</v>
      </c>
      <c r="CE58" s="117" t="s">
        <v>826</v>
      </c>
      <c r="CF58" s="117" t="s">
        <v>1634</v>
      </c>
      <c r="CG58" s="117">
        <v>48.7</v>
      </c>
      <c r="CH58" s="117">
        <v>1.2</v>
      </c>
      <c r="CI58" s="118" t="s">
        <v>4</v>
      </c>
      <c r="CJ58" s="118" t="s">
        <v>4</v>
      </c>
      <c r="CK58" s="118" t="s">
        <v>4</v>
      </c>
      <c r="CL58" s="118"/>
      <c r="CM58" s="118"/>
      <c r="CN58" s="153" t="s">
        <v>262</v>
      </c>
      <c r="CO58" s="146" t="s">
        <v>247</v>
      </c>
      <c r="CP58" s="146" t="s">
        <v>263</v>
      </c>
      <c r="CQ58" s="147" t="s">
        <v>14</v>
      </c>
      <c r="CR58" s="37" t="s">
        <v>14</v>
      </c>
      <c r="CS58" s="37" t="s">
        <v>247</v>
      </c>
      <c r="CT58" s="37" t="s">
        <v>247</v>
      </c>
      <c r="CU58" s="37" t="s">
        <v>264</v>
      </c>
      <c r="CV58" s="121" t="s">
        <v>14</v>
      </c>
      <c r="CW58" s="123" t="s">
        <v>9</v>
      </c>
      <c r="CX58" s="123" t="s">
        <v>4</v>
      </c>
      <c r="CY58" s="123" t="s">
        <v>9</v>
      </c>
      <c r="CZ58" s="122" t="s">
        <v>14</v>
      </c>
      <c r="DA58" s="118" t="s">
        <v>247</v>
      </c>
      <c r="DB58" s="118" t="s">
        <v>252</v>
      </c>
      <c r="DC58" s="125" t="s">
        <v>4</v>
      </c>
      <c r="DD58" s="125" t="s">
        <v>5</v>
      </c>
      <c r="DE58" s="168" t="s">
        <v>1629</v>
      </c>
      <c r="DF58" s="126" t="s">
        <v>1260</v>
      </c>
      <c r="DG58" s="127" t="s">
        <v>9</v>
      </c>
      <c r="DH58" s="128" t="s">
        <v>14</v>
      </c>
      <c r="DI58" s="107" t="s">
        <v>247</v>
      </c>
      <c r="DJ58" s="107" t="s">
        <v>1635</v>
      </c>
      <c r="DK58" s="169">
        <v>0.47</v>
      </c>
      <c r="DL58" s="129"/>
      <c r="DM58" s="129"/>
      <c r="DN58" s="169">
        <v>0.49</v>
      </c>
      <c r="DO58" s="169" t="s">
        <v>247</v>
      </c>
      <c r="DP58" s="108" t="s">
        <v>6</v>
      </c>
      <c r="DQ58" s="169" t="s">
        <v>524</v>
      </c>
      <c r="DR58" s="108" t="s">
        <v>14</v>
      </c>
      <c r="DS58" s="108" t="s">
        <v>1342</v>
      </c>
      <c r="DT58" s="132"/>
      <c r="DU58" s="132" t="s">
        <v>133</v>
      </c>
      <c r="DV58" s="134" t="s">
        <v>22</v>
      </c>
      <c r="DW58" s="135" t="s">
        <v>14</v>
      </c>
      <c r="DX58" s="133" t="s">
        <v>553</v>
      </c>
      <c r="DY58" s="136" t="s">
        <v>1636</v>
      </c>
      <c r="DZ58" s="136" t="s">
        <v>133</v>
      </c>
      <c r="EA58" s="137" t="s">
        <v>5</v>
      </c>
      <c r="EB58" s="148" t="s">
        <v>9</v>
      </c>
      <c r="EC58" s="148" t="s">
        <v>9</v>
      </c>
      <c r="ED58" s="140">
        <v>-1</v>
      </c>
      <c r="EE58" s="149" t="s">
        <v>1637</v>
      </c>
      <c r="EF58" s="147" t="s">
        <v>14</v>
      </c>
      <c r="EG58" s="121" t="s">
        <v>14</v>
      </c>
      <c r="EH58" s="125" t="s">
        <v>5</v>
      </c>
      <c r="EI58" s="128" t="s">
        <v>14</v>
      </c>
      <c r="EJ58" s="108" t="s">
        <v>14</v>
      </c>
      <c r="EK58" s="135" t="s">
        <v>14</v>
      </c>
      <c r="EL58" s="166"/>
      <c r="EM58" s="166"/>
      <c r="EN58" s="166"/>
      <c r="EO58" s="166"/>
      <c r="EP58" s="166"/>
      <c r="EQ58" s="166"/>
      <c r="ER58" s="166"/>
      <c r="ES58" s="166"/>
      <c r="ET58" s="166"/>
      <c r="EU58" s="166"/>
    </row>
    <row r="59" spans="1:151" s="170" customFormat="1" x14ac:dyDescent="0.25">
      <c r="A59" s="322" t="s">
        <v>1689</v>
      </c>
      <c r="B59" s="322" t="s">
        <v>1690</v>
      </c>
      <c r="C59" s="105" t="s">
        <v>1691</v>
      </c>
      <c r="D59" s="103"/>
      <c r="E59" s="104">
        <v>47</v>
      </c>
      <c r="F59" s="40" t="s">
        <v>326</v>
      </c>
      <c r="G59" s="40" t="s">
        <v>14</v>
      </c>
      <c r="H59" s="105" t="s">
        <v>424</v>
      </c>
      <c r="I59" s="105" t="s">
        <v>1194</v>
      </c>
      <c r="J59" s="143" t="s">
        <v>1692</v>
      </c>
      <c r="K59" s="143" t="s">
        <v>279</v>
      </c>
      <c r="L59" s="39" t="s">
        <v>1693</v>
      </c>
      <c r="M59" s="107" t="s">
        <v>1694</v>
      </c>
      <c r="N59" s="107"/>
      <c r="O59" s="107"/>
      <c r="P59" s="21" t="s">
        <v>1695</v>
      </c>
      <c r="Q59" s="108" t="s">
        <v>427</v>
      </c>
      <c r="R59" s="108" t="s">
        <v>594</v>
      </c>
      <c r="S59" s="108" t="s">
        <v>421</v>
      </c>
      <c r="T59" s="108" t="s">
        <v>1701</v>
      </c>
      <c r="U59" s="108" t="s">
        <v>291</v>
      </c>
      <c r="V59" s="108" t="s">
        <v>1698</v>
      </c>
      <c r="W59" s="108" t="s">
        <v>1699</v>
      </c>
      <c r="X59" s="108" t="s">
        <v>1700</v>
      </c>
      <c r="Y59" s="108" t="s">
        <v>247</v>
      </c>
      <c r="Z59" s="108" t="s">
        <v>1709</v>
      </c>
      <c r="AA59" s="108" t="s">
        <v>247</v>
      </c>
      <c r="AB59" s="108" t="s">
        <v>135</v>
      </c>
      <c r="AC59" s="108" t="s">
        <v>135</v>
      </c>
      <c r="AD59" s="108" t="s">
        <v>135</v>
      </c>
      <c r="AE59" s="108" t="s">
        <v>135</v>
      </c>
      <c r="AF59" s="108" t="s">
        <v>135</v>
      </c>
      <c r="AG59" s="108" t="s">
        <v>135</v>
      </c>
      <c r="AH59" s="108" t="s">
        <v>135</v>
      </c>
      <c r="AI59" s="38" t="s">
        <v>247</v>
      </c>
      <c r="AJ59" s="108"/>
      <c r="AK59" s="108"/>
      <c r="AL59" s="108"/>
      <c r="AM59" s="108"/>
      <c r="AN59" s="108"/>
      <c r="AO59" s="108"/>
      <c r="AP59" s="108"/>
      <c r="AQ59" s="108"/>
      <c r="AR59" s="108"/>
      <c r="AS59" s="108"/>
      <c r="AT59" s="108"/>
      <c r="AU59" s="108" t="s">
        <v>1697</v>
      </c>
      <c r="AV59" s="33" t="s">
        <v>247</v>
      </c>
      <c r="AW59" s="33" t="s">
        <v>247</v>
      </c>
      <c r="AX59" s="109" t="s">
        <v>247</v>
      </c>
      <c r="AY59" s="110" t="s">
        <v>1703</v>
      </c>
      <c r="AZ59" s="110" t="s">
        <v>1704</v>
      </c>
      <c r="BA59" s="111" t="s">
        <v>4</v>
      </c>
      <c r="BB59" s="112" t="s">
        <v>247</v>
      </c>
      <c r="BC59" s="113">
        <v>47</v>
      </c>
      <c r="BD59" s="113">
        <v>21</v>
      </c>
      <c r="BE59" s="36"/>
      <c r="BF59" s="36"/>
      <c r="BG59" s="113">
        <v>26</v>
      </c>
      <c r="BH59" s="113">
        <v>21</v>
      </c>
      <c r="BI59" s="36"/>
      <c r="BJ59" s="36"/>
      <c r="BK59" s="113">
        <v>26</v>
      </c>
      <c r="BL59" s="113">
        <v>21</v>
      </c>
      <c r="BM59" s="36"/>
      <c r="BN59" s="36"/>
      <c r="BO59" s="113">
        <v>26</v>
      </c>
      <c r="BP59" s="112" t="s">
        <v>247</v>
      </c>
      <c r="BQ59" s="173"/>
      <c r="BR59" s="30"/>
      <c r="BS59" s="112" t="s">
        <v>247</v>
      </c>
      <c r="BT59" s="115">
        <v>24.30425531914894</v>
      </c>
      <c r="BU59" s="115">
        <v>4.7394326899136594</v>
      </c>
      <c r="BV59" s="115" t="s">
        <v>133</v>
      </c>
      <c r="BW59" s="115" t="s">
        <v>133</v>
      </c>
      <c r="BX59" s="145">
        <v>1</v>
      </c>
      <c r="BY59" s="117"/>
      <c r="BZ59" s="115" t="s">
        <v>247</v>
      </c>
      <c r="CA59" s="115" t="s">
        <v>247</v>
      </c>
      <c r="CB59" s="115" t="s">
        <v>247</v>
      </c>
      <c r="CC59" s="115" t="s">
        <v>247</v>
      </c>
      <c r="CD59" s="116" t="s">
        <v>247</v>
      </c>
      <c r="CE59" s="117" t="s">
        <v>826</v>
      </c>
      <c r="CF59" s="117" t="s">
        <v>1705</v>
      </c>
      <c r="CG59" s="117">
        <v>9.6234042553191497</v>
      </c>
      <c r="CH59" s="117">
        <v>1.171893055416463</v>
      </c>
      <c r="CI59" s="118" t="s">
        <v>4</v>
      </c>
      <c r="CJ59" s="118" t="s">
        <v>4</v>
      </c>
      <c r="CK59" s="118" t="s">
        <v>4</v>
      </c>
      <c r="CL59" s="118"/>
      <c r="CM59" s="118"/>
      <c r="CN59" s="153" t="s">
        <v>828</v>
      </c>
      <c r="CO59" s="146" t="s">
        <v>1696</v>
      </c>
      <c r="CP59" s="146" t="s">
        <v>14</v>
      </c>
      <c r="CQ59" s="147" t="s">
        <v>14</v>
      </c>
      <c r="CR59" s="37" t="s">
        <v>14</v>
      </c>
      <c r="CS59" s="37" t="s">
        <v>247</v>
      </c>
      <c r="CT59" s="37" t="s">
        <v>247</v>
      </c>
      <c r="CU59" s="37" t="s">
        <v>264</v>
      </c>
      <c r="CV59" s="121" t="s">
        <v>14</v>
      </c>
      <c r="CW59" s="123" t="s">
        <v>9</v>
      </c>
      <c r="CX59" s="123" t="s">
        <v>4</v>
      </c>
      <c r="CY59" s="123" t="s">
        <v>9</v>
      </c>
      <c r="CZ59" s="122" t="s">
        <v>14</v>
      </c>
      <c r="DA59" s="118" t="s">
        <v>247</v>
      </c>
      <c r="DB59" s="118" t="s">
        <v>252</v>
      </c>
      <c r="DC59" s="125" t="s">
        <v>4</v>
      </c>
      <c r="DD59" s="125" t="s">
        <v>5</v>
      </c>
      <c r="DE59" s="168" t="s">
        <v>1702</v>
      </c>
      <c r="DF59" s="126" t="s">
        <v>1260</v>
      </c>
      <c r="DG59" s="127" t="s">
        <v>9</v>
      </c>
      <c r="DH59" s="128" t="s">
        <v>5</v>
      </c>
      <c r="DI59" s="107" t="s">
        <v>247</v>
      </c>
      <c r="DJ59" s="107" t="s">
        <v>1276</v>
      </c>
      <c r="DK59" s="169" t="s">
        <v>133</v>
      </c>
      <c r="DL59" s="129"/>
      <c r="DM59" s="129"/>
      <c r="DN59" s="169" t="s">
        <v>133</v>
      </c>
      <c r="DO59" s="169" t="s">
        <v>247</v>
      </c>
      <c r="DP59" s="108" t="s">
        <v>6</v>
      </c>
      <c r="DQ59" s="169" t="s">
        <v>709</v>
      </c>
      <c r="DR59" s="108" t="s">
        <v>14</v>
      </c>
      <c r="DS59" s="108" t="s">
        <v>1706</v>
      </c>
      <c r="DT59" s="132"/>
      <c r="DU59" s="132" t="s">
        <v>133</v>
      </c>
      <c r="DV59" s="134" t="s">
        <v>22</v>
      </c>
      <c r="DW59" s="135" t="s">
        <v>14</v>
      </c>
      <c r="DX59" s="133" t="s">
        <v>553</v>
      </c>
      <c r="DY59" s="136" t="s">
        <v>1707</v>
      </c>
      <c r="DZ59" s="136" t="s">
        <v>133</v>
      </c>
      <c r="EA59" s="137" t="s">
        <v>5</v>
      </c>
      <c r="EB59" s="148" t="s">
        <v>9</v>
      </c>
      <c r="EC59" s="148" t="s">
        <v>9</v>
      </c>
      <c r="ED59" s="140">
        <v>-1</v>
      </c>
      <c r="EE59" s="149" t="s">
        <v>1820</v>
      </c>
      <c r="EF59" s="147" t="s">
        <v>14</v>
      </c>
      <c r="EG59" s="121" t="s">
        <v>14</v>
      </c>
      <c r="EH59" s="125" t="s">
        <v>5</v>
      </c>
      <c r="EI59" s="128" t="s">
        <v>5</v>
      </c>
      <c r="EJ59" s="108" t="s">
        <v>14</v>
      </c>
      <c r="EK59" s="135" t="s">
        <v>14</v>
      </c>
      <c r="EL59" s="166"/>
      <c r="EM59" s="166"/>
      <c r="EN59" s="166"/>
      <c r="EO59" s="166"/>
      <c r="EP59" s="166"/>
      <c r="EQ59" s="166"/>
      <c r="ER59" s="166"/>
      <c r="ES59" s="166"/>
      <c r="ET59" s="166"/>
      <c r="EU59" s="166"/>
    </row>
    <row r="60" spans="1:151" s="170" customFormat="1" ht="15.75" customHeight="1" x14ac:dyDescent="0.25">
      <c r="A60" s="318" t="s">
        <v>496</v>
      </c>
      <c r="B60" s="143" t="s">
        <v>496</v>
      </c>
      <c r="C60" s="103" t="s">
        <v>536</v>
      </c>
      <c r="D60" s="103"/>
      <c r="E60" s="104">
        <v>193</v>
      </c>
      <c r="F60" s="40" t="s">
        <v>326</v>
      </c>
      <c r="G60" s="40" t="s">
        <v>394</v>
      </c>
      <c r="H60" s="103" t="s">
        <v>446</v>
      </c>
      <c r="I60" s="105" t="s">
        <v>390</v>
      </c>
      <c r="J60" s="105" t="s">
        <v>497</v>
      </c>
      <c r="K60" s="41" t="s">
        <v>528</v>
      </c>
      <c r="L60" s="39" t="s">
        <v>527</v>
      </c>
      <c r="M60" s="107" t="s">
        <v>499</v>
      </c>
      <c r="N60" s="107"/>
      <c r="O60" s="107"/>
      <c r="P60" s="21" t="s">
        <v>500</v>
      </c>
      <c r="Q60" s="108" t="s">
        <v>427</v>
      </c>
      <c r="R60" s="108" t="s">
        <v>504</v>
      </c>
      <c r="S60" s="108" t="s">
        <v>505</v>
      </c>
      <c r="T60" s="108" t="s">
        <v>506</v>
      </c>
      <c r="U60" s="108" t="s">
        <v>345</v>
      </c>
      <c r="V60" s="108" t="s">
        <v>518</v>
      </c>
      <c r="W60" s="108" t="s">
        <v>1197</v>
      </c>
      <c r="X60" s="108" t="s">
        <v>365</v>
      </c>
      <c r="Y60" s="108" t="s">
        <v>247</v>
      </c>
      <c r="Z60" s="108" t="s">
        <v>513</v>
      </c>
      <c r="AA60" s="108" t="s">
        <v>247</v>
      </c>
      <c r="AB60" s="38" t="s">
        <v>507</v>
      </c>
      <c r="AC60" s="38" t="s">
        <v>508</v>
      </c>
      <c r="AD60" s="108" t="s">
        <v>518</v>
      </c>
      <c r="AE60" s="108" t="s">
        <v>509</v>
      </c>
      <c r="AF60" s="38" t="s">
        <v>512</v>
      </c>
      <c r="AG60" s="108" t="s">
        <v>365</v>
      </c>
      <c r="AH60" s="108" t="s">
        <v>513</v>
      </c>
      <c r="AI60" s="38" t="s">
        <v>135</v>
      </c>
      <c r="AJ60" s="108" t="s">
        <v>427</v>
      </c>
      <c r="AK60" s="108" t="s">
        <v>510</v>
      </c>
      <c r="AL60" s="108"/>
      <c r="AM60" s="108" t="s">
        <v>515</v>
      </c>
      <c r="AN60" s="108" t="s">
        <v>345</v>
      </c>
      <c r="AO60" s="108" t="s">
        <v>518</v>
      </c>
      <c r="AP60" s="325" t="s">
        <v>511</v>
      </c>
      <c r="AQ60" s="108" t="s">
        <v>373</v>
      </c>
      <c r="AR60" s="108" t="s">
        <v>247</v>
      </c>
      <c r="AS60" s="108" t="s">
        <v>514</v>
      </c>
      <c r="AT60" s="38" t="s">
        <v>135</v>
      </c>
      <c r="AU60" s="108" t="s">
        <v>503</v>
      </c>
      <c r="AV60" s="38" t="s">
        <v>247</v>
      </c>
      <c r="AW60" s="38" t="s">
        <v>247</v>
      </c>
      <c r="AX60" s="172" t="s">
        <v>247</v>
      </c>
      <c r="AY60" s="110" t="s">
        <v>519</v>
      </c>
      <c r="AZ60" s="110" t="s">
        <v>521</v>
      </c>
      <c r="BA60" s="111" t="s">
        <v>520</v>
      </c>
      <c r="BB60" s="112">
        <v>206</v>
      </c>
      <c r="BC60" s="113">
        <v>193</v>
      </c>
      <c r="BD60" s="113">
        <v>43</v>
      </c>
      <c r="BE60" s="36">
        <v>50</v>
      </c>
      <c r="BF60" s="36">
        <v>48</v>
      </c>
      <c r="BG60" s="113">
        <v>52</v>
      </c>
      <c r="BH60" s="113">
        <v>42</v>
      </c>
      <c r="BI60" s="36">
        <v>41</v>
      </c>
      <c r="BJ60" s="36">
        <v>45</v>
      </c>
      <c r="BK60" s="114">
        <v>50</v>
      </c>
      <c r="BL60" s="114">
        <v>41</v>
      </c>
      <c r="BM60" s="36">
        <v>40</v>
      </c>
      <c r="BN60" s="36">
        <v>39</v>
      </c>
      <c r="BO60" s="113">
        <v>47</v>
      </c>
      <c r="BP60" s="112" t="s">
        <v>247</v>
      </c>
      <c r="BQ60" s="112" t="s">
        <v>247</v>
      </c>
      <c r="BR60" s="112" t="s">
        <v>247</v>
      </c>
      <c r="BS60" s="112" t="s">
        <v>247</v>
      </c>
      <c r="BT60" s="163">
        <v>27.7</v>
      </c>
      <c r="BU60" s="163">
        <v>5.3</v>
      </c>
      <c r="BV60" s="115">
        <v>18</v>
      </c>
      <c r="BW60" s="115">
        <v>42</v>
      </c>
      <c r="BX60" s="145">
        <v>1</v>
      </c>
      <c r="BY60" s="117"/>
      <c r="BZ60" s="115" t="s">
        <v>247</v>
      </c>
      <c r="CA60" s="115" t="s">
        <v>247</v>
      </c>
      <c r="CB60" s="115" t="s">
        <v>247</v>
      </c>
      <c r="CC60" s="115" t="s">
        <v>247</v>
      </c>
      <c r="CD60" s="115" t="s">
        <v>247</v>
      </c>
      <c r="CE60" s="117" t="s">
        <v>423</v>
      </c>
      <c r="CF60" s="115" t="s">
        <v>425</v>
      </c>
      <c r="CG60" s="117" t="s">
        <v>247</v>
      </c>
      <c r="CH60" s="117" t="s">
        <v>247</v>
      </c>
      <c r="CI60" s="118" t="s">
        <v>133</v>
      </c>
      <c r="CJ60" s="118" t="s">
        <v>133</v>
      </c>
      <c r="CK60" s="118" t="s">
        <v>133</v>
      </c>
      <c r="CL60" s="118"/>
      <c r="CM60" s="118"/>
      <c r="CN60" s="153" t="s">
        <v>516</v>
      </c>
      <c r="CO60" s="120" t="s">
        <v>517</v>
      </c>
      <c r="CP60" s="120" t="s">
        <v>248</v>
      </c>
      <c r="CQ60" s="120" t="s">
        <v>5</v>
      </c>
      <c r="CR60" s="37" t="s">
        <v>14</v>
      </c>
      <c r="CS60" s="37" t="s">
        <v>247</v>
      </c>
      <c r="CT60" s="37" t="s">
        <v>247</v>
      </c>
      <c r="CU60" s="37" t="s">
        <v>264</v>
      </c>
      <c r="CV60" s="121" t="s">
        <v>14</v>
      </c>
      <c r="CW60" s="123" t="s">
        <v>9</v>
      </c>
      <c r="CX60" s="123" t="s">
        <v>4</v>
      </c>
      <c r="CY60" s="123" t="s">
        <v>9</v>
      </c>
      <c r="CZ60" s="122" t="s">
        <v>14</v>
      </c>
      <c r="DA60" s="118" t="s">
        <v>247</v>
      </c>
      <c r="DB60" s="118" t="s">
        <v>252</v>
      </c>
      <c r="DC60" s="124" t="s">
        <v>4</v>
      </c>
      <c r="DD60" s="125" t="s">
        <v>5</v>
      </c>
      <c r="DE60" s="168" t="s">
        <v>498</v>
      </c>
      <c r="DF60" s="126" t="s">
        <v>288</v>
      </c>
      <c r="DG60" s="127" t="s">
        <v>9</v>
      </c>
      <c r="DH60" s="128" t="s">
        <v>5</v>
      </c>
      <c r="DI60" s="107" t="s">
        <v>247</v>
      </c>
      <c r="DJ60" s="107" t="s">
        <v>429</v>
      </c>
      <c r="DK60" s="169">
        <v>0.06</v>
      </c>
      <c r="DL60" s="129">
        <v>0.02</v>
      </c>
      <c r="DM60" s="129">
        <v>0.18</v>
      </c>
      <c r="DN60" s="169">
        <v>0.04</v>
      </c>
      <c r="DO60" s="169" t="s">
        <v>523</v>
      </c>
      <c r="DP60" s="131" t="s">
        <v>6</v>
      </c>
      <c r="DQ60" s="169" t="s">
        <v>524</v>
      </c>
      <c r="DR60" s="108" t="s">
        <v>5</v>
      </c>
      <c r="DS60" s="108" t="s">
        <v>525</v>
      </c>
      <c r="DT60" s="132"/>
      <c r="DU60" s="132" t="s">
        <v>133</v>
      </c>
      <c r="DV60" s="134" t="s">
        <v>20</v>
      </c>
      <c r="DW60" s="135" t="s">
        <v>14</v>
      </c>
      <c r="DX60" s="133" t="s">
        <v>526</v>
      </c>
      <c r="DY60" s="136" t="s">
        <v>495</v>
      </c>
      <c r="DZ60" s="118" t="s">
        <v>427</v>
      </c>
      <c r="EA60" s="137" t="s">
        <v>5</v>
      </c>
      <c r="EB60" s="148" t="s">
        <v>9</v>
      </c>
      <c r="EC60" s="148" t="s">
        <v>9</v>
      </c>
      <c r="ED60" s="140">
        <v>-1</v>
      </c>
      <c r="EE60" s="149" t="s">
        <v>1828</v>
      </c>
      <c r="EF60" s="120" t="s">
        <v>5</v>
      </c>
      <c r="EG60" s="121" t="s">
        <v>14</v>
      </c>
      <c r="EH60" s="125" t="s">
        <v>5</v>
      </c>
      <c r="EI60" s="128" t="s">
        <v>5</v>
      </c>
      <c r="EJ60" s="108" t="s">
        <v>5</v>
      </c>
      <c r="EK60" s="135" t="s">
        <v>14</v>
      </c>
      <c r="EL60" s="166"/>
      <c r="EM60" s="166"/>
      <c r="EN60" s="166"/>
      <c r="EO60" s="166"/>
      <c r="EP60" s="166"/>
      <c r="EQ60" s="166"/>
      <c r="ER60" s="166"/>
      <c r="ES60" s="166"/>
      <c r="ET60" s="166"/>
      <c r="EU60" s="166"/>
    </row>
    <row r="61" spans="1:151" s="166" customFormat="1" x14ac:dyDescent="0.25">
      <c r="A61" s="143" t="s">
        <v>1450</v>
      </c>
      <c r="B61" s="102" t="s">
        <v>726</v>
      </c>
      <c r="C61" s="102" t="s">
        <v>752</v>
      </c>
      <c r="D61" s="102"/>
      <c r="E61" s="513">
        <v>47</v>
      </c>
      <c r="F61" s="514" t="s">
        <v>326</v>
      </c>
      <c r="G61" s="514" t="s">
        <v>14</v>
      </c>
      <c r="H61" s="102" t="s">
        <v>729</v>
      </c>
      <c r="I61" s="102" t="s">
        <v>745</v>
      </c>
      <c r="J61" s="102" t="s">
        <v>747</v>
      </c>
      <c r="K61" s="102" t="s">
        <v>261</v>
      </c>
      <c r="L61" s="515" t="s">
        <v>734</v>
      </c>
      <c r="M61" s="107" t="s">
        <v>732</v>
      </c>
      <c r="N61" s="107"/>
      <c r="O61" s="107"/>
      <c r="P61" s="126" t="s">
        <v>733</v>
      </c>
      <c r="Q61" s="108" t="s">
        <v>727</v>
      </c>
      <c r="R61" s="108" t="s">
        <v>1089</v>
      </c>
      <c r="S61" s="108" t="s">
        <v>475</v>
      </c>
      <c r="T61" s="108" t="s">
        <v>1743</v>
      </c>
      <c r="U61" s="108" t="s">
        <v>738</v>
      </c>
      <c r="V61" s="108" t="s">
        <v>736</v>
      </c>
      <c r="W61" s="108" t="s">
        <v>1776</v>
      </c>
      <c r="X61" s="108" t="s">
        <v>365</v>
      </c>
      <c r="Y61" s="108" t="s">
        <v>730</v>
      </c>
      <c r="Z61" s="108" t="s">
        <v>728</v>
      </c>
      <c r="AA61" s="108" t="s">
        <v>742</v>
      </c>
      <c r="AB61" s="108" t="s">
        <v>135</v>
      </c>
      <c r="AC61" s="108" t="s">
        <v>135</v>
      </c>
      <c r="AD61" s="108" t="s">
        <v>135</v>
      </c>
      <c r="AE61" s="108" t="s">
        <v>135</v>
      </c>
      <c r="AF61" s="108" t="s">
        <v>135</v>
      </c>
      <c r="AG61" s="108" t="s">
        <v>135</v>
      </c>
      <c r="AH61" s="108" t="s">
        <v>135</v>
      </c>
      <c r="AI61" s="38" t="s">
        <v>135</v>
      </c>
      <c r="AJ61" s="38" t="s">
        <v>135</v>
      </c>
      <c r="AK61" s="38" t="s">
        <v>135</v>
      </c>
      <c r="AL61" s="38" t="s">
        <v>135</v>
      </c>
      <c r="AM61" s="38" t="s">
        <v>135</v>
      </c>
      <c r="AN61" s="38" t="s">
        <v>135</v>
      </c>
      <c r="AO61" s="38" t="s">
        <v>135</v>
      </c>
      <c r="AP61" s="38" t="s">
        <v>135</v>
      </c>
      <c r="AQ61" s="38" t="s">
        <v>135</v>
      </c>
      <c r="AR61" s="38" t="s">
        <v>135</v>
      </c>
      <c r="AS61" s="38" t="s">
        <v>135</v>
      </c>
      <c r="AT61" s="38" t="s">
        <v>135</v>
      </c>
      <c r="AU61" s="108" t="s">
        <v>737</v>
      </c>
      <c r="AV61" s="33" t="s">
        <v>731</v>
      </c>
      <c r="AW61" s="33" t="s">
        <v>365</v>
      </c>
      <c r="AX61" s="109" t="s">
        <v>743</v>
      </c>
      <c r="AY61" s="110" t="s">
        <v>1651</v>
      </c>
      <c r="AZ61" s="110" t="s">
        <v>247</v>
      </c>
      <c r="BA61" s="152" t="s">
        <v>4</v>
      </c>
      <c r="BB61" s="113">
        <v>56</v>
      </c>
      <c r="BC61" s="113">
        <v>47</v>
      </c>
      <c r="BD61" s="113">
        <v>23</v>
      </c>
      <c r="BE61" s="55" t="s">
        <v>135</v>
      </c>
      <c r="BF61" s="55"/>
      <c r="BG61" s="113">
        <v>24</v>
      </c>
      <c r="BH61" s="113">
        <v>17</v>
      </c>
      <c r="BI61" s="55" t="s">
        <v>135</v>
      </c>
      <c r="BJ61" s="55"/>
      <c r="BK61" s="114">
        <v>17</v>
      </c>
      <c r="BL61" s="113">
        <v>23</v>
      </c>
      <c r="BM61" s="55" t="s">
        <v>135</v>
      </c>
      <c r="BN61" s="55"/>
      <c r="BO61" s="113">
        <v>24</v>
      </c>
      <c r="BP61" s="113" t="s">
        <v>247</v>
      </c>
      <c r="BQ61" s="113" t="s">
        <v>247</v>
      </c>
      <c r="BR61" s="30"/>
      <c r="BS61" s="113" t="s">
        <v>247</v>
      </c>
      <c r="BT61" s="163">
        <v>30.13</v>
      </c>
      <c r="BU61" s="163">
        <v>6.48</v>
      </c>
      <c r="BV61" s="115" t="s">
        <v>247</v>
      </c>
      <c r="BW61" s="115" t="s">
        <v>247</v>
      </c>
      <c r="BX61" s="145">
        <v>1</v>
      </c>
      <c r="BY61" s="115"/>
      <c r="BZ61" s="115" t="s">
        <v>771</v>
      </c>
      <c r="CA61" s="115">
        <v>13.94</v>
      </c>
      <c r="CB61" s="115" t="s">
        <v>247</v>
      </c>
      <c r="CC61" s="115" t="s">
        <v>247</v>
      </c>
      <c r="CD61" s="145">
        <v>0.51</v>
      </c>
      <c r="CE61" s="115" t="s">
        <v>735</v>
      </c>
      <c r="CF61" s="115" t="s">
        <v>746</v>
      </c>
      <c r="CG61" s="115">
        <v>3.13</v>
      </c>
      <c r="CH61" s="115">
        <v>0.47</v>
      </c>
      <c r="CI61" s="118" t="s">
        <v>4</v>
      </c>
      <c r="CJ61" s="118" t="s">
        <v>4</v>
      </c>
      <c r="CK61" s="118" t="s">
        <v>4</v>
      </c>
      <c r="CL61" s="118"/>
      <c r="CM61" s="118"/>
      <c r="CN61" s="146" t="s">
        <v>262</v>
      </c>
      <c r="CO61" s="146" t="s">
        <v>247</v>
      </c>
      <c r="CP61" s="146" t="s">
        <v>263</v>
      </c>
      <c r="CQ61" s="147" t="s">
        <v>14</v>
      </c>
      <c r="CR61" s="37" t="s">
        <v>14</v>
      </c>
      <c r="CS61" s="37" t="s">
        <v>247</v>
      </c>
      <c r="CT61" s="37" t="s">
        <v>247</v>
      </c>
      <c r="CU61" s="37" t="s">
        <v>264</v>
      </c>
      <c r="CV61" s="121" t="s">
        <v>14</v>
      </c>
      <c r="CW61" s="137" t="s">
        <v>9</v>
      </c>
      <c r="CX61" s="137" t="s">
        <v>4</v>
      </c>
      <c r="CY61" s="137" t="s">
        <v>9</v>
      </c>
      <c r="CZ61" s="136" t="s">
        <v>14</v>
      </c>
      <c r="DA61" s="118" t="s">
        <v>247</v>
      </c>
      <c r="DB61" s="118" t="s">
        <v>252</v>
      </c>
      <c r="DC61" s="168" t="s">
        <v>4</v>
      </c>
      <c r="DD61" s="168" t="s">
        <v>5</v>
      </c>
      <c r="DE61" s="168" t="s">
        <v>739</v>
      </c>
      <c r="DF61" s="126" t="s">
        <v>288</v>
      </c>
      <c r="DG61" s="226" t="s">
        <v>9</v>
      </c>
      <c r="DH61" s="193" t="s">
        <v>5</v>
      </c>
      <c r="DI61" s="107" t="s">
        <v>247</v>
      </c>
      <c r="DJ61" s="107" t="s">
        <v>429</v>
      </c>
      <c r="DK61" s="169">
        <v>0.18</v>
      </c>
      <c r="DL61" s="129" t="s">
        <v>135</v>
      </c>
      <c r="DM61" s="129"/>
      <c r="DN61" s="169">
        <v>0.18</v>
      </c>
      <c r="DO61" s="169" t="s">
        <v>247</v>
      </c>
      <c r="DP61" s="108" t="s">
        <v>116</v>
      </c>
      <c r="DQ61" s="169" t="s">
        <v>740</v>
      </c>
      <c r="DR61" s="108" t="s">
        <v>5</v>
      </c>
      <c r="DS61" s="108" t="s">
        <v>741</v>
      </c>
      <c r="DT61" s="133"/>
      <c r="DU61" s="133" t="s">
        <v>133</v>
      </c>
      <c r="DV61" s="134" t="s">
        <v>22</v>
      </c>
      <c r="DW61" s="134" t="s">
        <v>14</v>
      </c>
      <c r="DX61" s="133" t="s">
        <v>553</v>
      </c>
      <c r="DY61" s="136" t="s">
        <v>744</v>
      </c>
      <c r="DZ61" s="118" t="s">
        <v>133</v>
      </c>
      <c r="EA61" s="137" t="s">
        <v>5</v>
      </c>
      <c r="EB61" s="148" t="s">
        <v>9</v>
      </c>
      <c r="EC61" s="148" t="s">
        <v>9</v>
      </c>
      <c r="ED61" s="516">
        <v>-1</v>
      </c>
      <c r="EE61" s="517" t="s">
        <v>1821</v>
      </c>
      <c r="EF61" s="147" t="s">
        <v>14</v>
      </c>
      <c r="EG61" s="121" t="s">
        <v>14</v>
      </c>
      <c r="EH61" s="168" t="s">
        <v>5</v>
      </c>
      <c r="EI61" s="193" t="s">
        <v>5</v>
      </c>
      <c r="EJ61" s="108" t="s">
        <v>5</v>
      </c>
      <c r="EK61" s="134" t="s">
        <v>14</v>
      </c>
    </row>
    <row r="62" spans="1:151" s="166" customFormat="1" ht="19.5" customHeight="1" x14ac:dyDescent="0.25">
      <c r="A62" s="1172" t="s">
        <v>2851</v>
      </c>
      <c r="B62" s="1188" t="s">
        <v>2851</v>
      </c>
      <c r="C62" s="1205" t="s">
        <v>2852</v>
      </c>
      <c r="D62" s="1172"/>
      <c r="E62" s="1201">
        <v>43</v>
      </c>
      <c r="F62" s="1202" t="s">
        <v>326</v>
      </c>
      <c r="G62" s="1202" t="s">
        <v>394</v>
      </c>
      <c r="H62" s="1205" t="s">
        <v>2853</v>
      </c>
      <c r="I62" s="1188" t="s">
        <v>2854</v>
      </c>
      <c r="J62" s="1188" t="s">
        <v>2855</v>
      </c>
      <c r="K62" s="1188" t="s">
        <v>2856</v>
      </c>
      <c r="L62" s="1202" t="s">
        <v>2857</v>
      </c>
      <c r="M62" s="1173" t="s">
        <v>2858</v>
      </c>
      <c r="N62" s="1173"/>
      <c r="O62" s="1173"/>
      <c r="P62" s="1182" t="s">
        <v>2859</v>
      </c>
      <c r="Q62" s="1174" t="s">
        <v>2860</v>
      </c>
      <c r="R62" s="1174" t="s">
        <v>2890</v>
      </c>
      <c r="S62" s="1174" t="s">
        <v>2861</v>
      </c>
      <c r="T62" s="1174" t="s">
        <v>2862</v>
      </c>
      <c r="U62" s="1174" t="s">
        <v>291</v>
      </c>
      <c r="V62" s="1174" t="s">
        <v>2863</v>
      </c>
      <c r="W62" s="1174" t="s">
        <v>2864</v>
      </c>
      <c r="X62" s="1174" t="s">
        <v>2865</v>
      </c>
      <c r="Y62" s="1174" t="s">
        <v>2866</v>
      </c>
      <c r="Z62" s="1174" t="s">
        <v>160</v>
      </c>
      <c r="AA62" s="1174" t="s">
        <v>2867</v>
      </c>
      <c r="AB62" s="1174" t="s">
        <v>135</v>
      </c>
      <c r="AC62" s="1174" t="s">
        <v>135</v>
      </c>
      <c r="AD62" s="1174" t="s">
        <v>135</v>
      </c>
      <c r="AE62" s="1174" t="s">
        <v>135</v>
      </c>
      <c r="AF62" s="1174" t="s">
        <v>135</v>
      </c>
      <c r="AG62" s="1174" t="s">
        <v>135</v>
      </c>
      <c r="AH62" s="1174" t="s">
        <v>135</v>
      </c>
      <c r="AI62" s="1170" t="s">
        <v>135</v>
      </c>
      <c r="AJ62" s="1170"/>
      <c r="AK62" s="1170"/>
      <c r="AL62" s="1170"/>
      <c r="AM62" s="1170"/>
      <c r="AN62" s="1170"/>
      <c r="AO62" s="1170"/>
      <c r="AP62" s="1170"/>
      <c r="AQ62" s="1170"/>
      <c r="AR62" s="1170"/>
      <c r="AS62" s="1170"/>
      <c r="AT62" s="1170"/>
      <c r="AU62" s="1174" t="s">
        <v>2868</v>
      </c>
      <c r="AV62" s="1170" t="s">
        <v>2869</v>
      </c>
      <c r="AW62" s="1170" t="s">
        <v>2870</v>
      </c>
      <c r="AX62" s="1198" t="s">
        <v>2871</v>
      </c>
      <c r="AY62" s="1175" t="s">
        <v>2872</v>
      </c>
      <c r="AZ62" s="1175" t="s">
        <v>2873</v>
      </c>
      <c r="BA62" s="1193" t="s">
        <v>4</v>
      </c>
      <c r="BB62" s="1176">
        <v>156</v>
      </c>
      <c r="BC62" s="1176">
        <v>55</v>
      </c>
      <c r="BD62" s="1176">
        <v>29</v>
      </c>
      <c r="BE62" s="1171"/>
      <c r="BF62" s="1171"/>
      <c r="BG62" s="1176">
        <v>26</v>
      </c>
      <c r="BH62" s="1176">
        <v>22</v>
      </c>
      <c r="BI62" s="1171"/>
      <c r="BJ62" s="1171"/>
      <c r="BK62" s="1177">
        <v>23</v>
      </c>
      <c r="BL62" s="1177">
        <v>22</v>
      </c>
      <c r="BM62" s="1171"/>
      <c r="BN62" s="1171"/>
      <c r="BO62" s="1176">
        <v>21</v>
      </c>
      <c r="BP62" s="1176" t="s">
        <v>247</v>
      </c>
      <c r="BQ62" s="1176" t="s">
        <v>247</v>
      </c>
      <c r="BR62" s="1168"/>
      <c r="BS62" s="1176" t="s">
        <v>247</v>
      </c>
      <c r="BT62" s="1194">
        <v>29.98</v>
      </c>
      <c r="BU62" s="1194">
        <v>6.19</v>
      </c>
      <c r="BV62" s="1178">
        <v>18</v>
      </c>
      <c r="BW62" s="1178">
        <v>46</v>
      </c>
      <c r="BX62" s="1189">
        <v>1</v>
      </c>
      <c r="BY62" s="1178"/>
      <c r="BZ62" s="1178" t="s">
        <v>2874</v>
      </c>
      <c r="CA62" s="1178" t="s">
        <v>2875</v>
      </c>
      <c r="CB62" s="1178">
        <v>1</v>
      </c>
      <c r="CC62" s="1178">
        <v>4</v>
      </c>
      <c r="CD62" s="1189">
        <v>0.52200000000000002</v>
      </c>
      <c r="CE62" s="1178" t="s">
        <v>477</v>
      </c>
      <c r="CF62" s="1178" t="s">
        <v>2876</v>
      </c>
      <c r="CG62" s="1178">
        <v>4.41</v>
      </c>
      <c r="CH62" s="1178">
        <v>0.99</v>
      </c>
      <c r="CI62" s="1179" t="s">
        <v>4</v>
      </c>
      <c r="CJ62" s="1179" t="s">
        <v>4</v>
      </c>
      <c r="CK62" s="1179" t="s">
        <v>4</v>
      </c>
      <c r="CL62" s="1179"/>
      <c r="CM62" s="1179"/>
      <c r="CN62" s="1190" t="s">
        <v>2877</v>
      </c>
      <c r="CO62" s="1190" t="s">
        <v>2878</v>
      </c>
      <c r="CP62" s="1190"/>
      <c r="CQ62" s="1191" t="s">
        <v>5</v>
      </c>
      <c r="CR62" s="1169" t="s">
        <v>14</v>
      </c>
      <c r="CS62" s="1169" t="s">
        <v>247</v>
      </c>
      <c r="CT62" s="1169" t="s">
        <v>2879</v>
      </c>
      <c r="CU62" s="1169" t="s">
        <v>2426</v>
      </c>
      <c r="CV62" s="1180" t="s">
        <v>14</v>
      </c>
      <c r="CW62" s="1181" t="s">
        <v>9</v>
      </c>
      <c r="CX62" s="1187" t="s">
        <v>4</v>
      </c>
      <c r="CY62" s="1187" t="s">
        <v>9</v>
      </c>
      <c r="CZ62" s="1206" t="s">
        <v>10</v>
      </c>
      <c r="DA62" s="1179" t="s">
        <v>247</v>
      </c>
      <c r="DB62" s="1179"/>
      <c r="DC62" s="1196" t="s">
        <v>4</v>
      </c>
      <c r="DD62" s="1196" t="s">
        <v>5</v>
      </c>
      <c r="DE62" s="1196" t="s">
        <v>2880</v>
      </c>
      <c r="DF62" s="1182"/>
      <c r="DG62" s="1200" t="s">
        <v>9</v>
      </c>
      <c r="DH62" s="1199" t="s">
        <v>5</v>
      </c>
      <c r="DI62" s="1173" t="s">
        <v>247</v>
      </c>
      <c r="DJ62" s="1173" t="s">
        <v>429</v>
      </c>
      <c r="DK62" s="1197">
        <v>0.24</v>
      </c>
      <c r="DL62" s="1183"/>
      <c r="DM62" s="1183"/>
      <c r="DN62" s="1197">
        <v>0.1923</v>
      </c>
      <c r="DO62" s="1197" t="s">
        <v>2881</v>
      </c>
      <c r="DP62" s="1174" t="s">
        <v>6</v>
      </c>
      <c r="DQ62" s="1197" t="s">
        <v>4</v>
      </c>
      <c r="DR62" s="1174" t="s">
        <v>5</v>
      </c>
      <c r="DS62" s="1174" t="s">
        <v>2882</v>
      </c>
      <c r="DT62" s="1184"/>
      <c r="DU62" s="1184" t="s">
        <v>133</v>
      </c>
      <c r="DV62" s="1185" t="s">
        <v>22</v>
      </c>
      <c r="DW62" s="1185" t="s">
        <v>14</v>
      </c>
      <c r="DX62" s="1184" t="s">
        <v>553</v>
      </c>
      <c r="DY62" s="1186" t="s">
        <v>2883</v>
      </c>
      <c r="DZ62" s="1179" t="s">
        <v>133</v>
      </c>
      <c r="EA62" s="1187" t="s">
        <v>5</v>
      </c>
      <c r="EB62" s="1192" t="s">
        <v>9</v>
      </c>
      <c r="EC62" s="1192" t="s">
        <v>9</v>
      </c>
      <c r="ED62" s="1203"/>
      <c r="EE62" s="1204"/>
      <c r="EF62" s="1191"/>
      <c r="EG62" s="1180"/>
      <c r="EH62" s="1196"/>
      <c r="EI62" s="1199"/>
      <c r="EJ62" s="1174"/>
      <c r="EK62" s="1185"/>
      <c r="EL62" s="1195"/>
      <c r="EM62" s="1195"/>
      <c r="EN62" s="1195"/>
      <c r="EO62" s="1195"/>
      <c r="EP62" s="1195"/>
      <c r="EQ62" s="1195"/>
      <c r="ER62" s="1195"/>
      <c r="ES62" s="1195"/>
      <c r="ET62" s="1195"/>
      <c r="EU62" s="1195"/>
    </row>
    <row r="63" spans="1:151" s="166" customFormat="1" ht="17.25" customHeight="1" x14ac:dyDescent="0.25">
      <c r="A63" s="1217" t="s">
        <v>1928</v>
      </c>
      <c r="B63" s="1217"/>
      <c r="C63" s="143"/>
      <c r="D63" s="102"/>
      <c r="E63" s="513"/>
      <c r="F63" s="514"/>
      <c r="G63" s="514"/>
      <c r="H63" s="143"/>
      <c r="I63" s="143"/>
      <c r="J63" s="143"/>
      <c r="K63" s="143"/>
      <c r="L63" s="514"/>
      <c r="M63" s="107"/>
      <c r="N63" s="107"/>
      <c r="O63" s="107"/>
      <c r="P63" s="126"/>
      <c r="Q63" s="108"/>
      <c r="R63" s="108"/>
      <c r="S63" s="108"/>
      <c r="T63" s="108"/>
      <c r="U63" s="108"/>
      <c r="V63" s="108"/>
      <c r="W63" s="108"/>
      <c r="X63" s="108"/>
      <c r="Y63" s="108"/>
      <c r="Z63" s="108"/>
      <c r="AA63" s="108"/>
      <c r="AB63" s="27"/>
      <c r="AC63" s="38"/>
      <c r="AD63" s="27"/>
      <c r="AE63" s="108"/>
      <c r="AF63" s="27"/>
      <c r="AG63" s="27"/>
      <c r="AH63" s="27"/>
      <c r="AI63" s="27"/>
      <c r="AJ63" s="108"/>
      <c r="AK63" s="108"/>
      <c r="AL63" s="108"/>
      <c r="AM63" s="108"/>
      <c r="AN63" s="108"/>
      <c r="AO63" s="108"/>
      <c r="AP63" s="108"/>
      <c r="AQ63" s="108"/>
      <c r="AR63" s="108"/>
      <c r="AS63" s="108"/>
      <c r="AT63" s="108"/>
      <c r="AU63" s="108"/>
      <c r="AV63" s="33"/>
      <c r="AW63" s="33"/>
      <c r="AX63" s="109"/>
      <c r="AY63" s="110"/>
      <c r="AZ63" s="110"/>
      <c r="BA63" s="110"/>
      <c r="BB63" s="113"/>
      <c r="BC63" s="113"/>
      <c r="BD63" s="113"/>
      <c r="BE63" s="55"/>
      <c r="BF63" s="55"/>
      <c r="BG63" s="113"/>
      <c r="BH63" s="113"/>
      <c r="BI63" s="55"/>
      <c r="BJ63" s="55"/>
      <c r="BK63" s="113"/>
      <c r="BL63" s="113"/>
      <c r="BM63" s="55"/>
      <c r="BN63" s="55"/>
      <c r="BO63" s="113"/>
      <c r="BP63" s="113"/>
      <c r="BQ63" s="113"/>
      <c r="BR63" s="30"/>
      <c r="BS63" s="113"/>
      <c r="BT63" s="115"/>
      <c r="BU63" s="115"/>
      <c r="BV63" s="115"/>
      <c r="BW63" s="115"/>
      <c r="BX63" s="145"/>
      <c r="BY63" s="115"/>
      <c r="BZ63" s="115"/>
      <c r="CA63" s="115"/>
      <c r="CB63" s="115"/>
      <c r="CC63" s="115"/>
      <c r="CD63" s="145"/>
      <c r="CE63" s="115"/>
      <c r="CF63" s="115"/>
      <c r="CG63" s="115"/>
      <c r="CH63" s="115"/>
      <c r="CI63" s="118"/>
      <c r="CJ63" s="118"/>
      <c r="CK63" s="118"/>
      <c r="CL63" s="118"/>
      <c r="CM63" s="118"/>
      <c r="CN63" s="146"/>
      <c r="CO63" s="146"/>
      <c r="CP63" s="146"/>
      <c r="CQ63" s="147"/>
      <c r="CR63" s="37"/>
      <c r="CS63" s="37"/>
      <c r="CT63" s="37"/>
      <c r="CU63" s="37"/>
      <c r="CV63" s="121"/>
      <c r="CW63" s="137"/>
      <c r="CX63" s="137"/>
      <c r="CY63" s="137"/>
      <c r="CZ63" s="136"/>
      <c r="DA63" s="118"/>
      <c r="DB63" s="118"/>
      <c r="DC63" s="168"/>
      <c r="DD63" s="168"/>
      <c r="DE63" s="168"/>
      <c r="DF63" s="126"/>
      <c r="DG63" s="226"/>
      <c r="DH63" s="193"/>
      <c r="DI63" s="107"/>
      <c r="DJ63" s="107"/>
      <c r="DK63" s="169"/>
      <c r="DL63" s="129"/>
      <c r="DM63" s="129"/>
      <c r="DN63" s="169"/>
      <c r="DO63" s="169"/>
      <c r="DP63" s="108"/>
      <c r="DQ63" s="169"/>
      <c r="DR63" s="108"/>
      <c r="DS63" s="108"/>
      <c r="DT63" s="133"/>
      <c r="DU63" s="133"/>
      <c r="DV63" s="134"/>
      <c r="DW63" s="134"/>
      <c r="DX63" s="133"/>
      <c r="DY63" s="136"/>
      <c r="DZ63" s="136"/>
      <c r="EA63" s="137"/>
      <c r="EB63" s="148"/>
      <c r="EC63" s="148"/>
      <c r="ED63" s="516"/>
      <c r="EE63" s="517"/>
      <c r="EF63" s="147"/>
      <c r="EG63" s="121"/>
      <c r="EH63" s="168"/>
      <c r="EI63" s="193"/>
      <c r="EJ63" s="108"/>
      <c r="EK63" s="134"/>
    </row>
    <row r="64" spans="1:151" s="470" customFormat="1" ht="17.25" customHeight="1" x14ac:dyDescent="0.25">
      <c r="A64" s="328" t="s">
        <v>1840</v>
      </c>
      <c r="B64" s="439" t="s">
        <v>1840</v>
      </c>
      <c r="C64" s="330" t="s">
        <v>1841</v>
      </c>
      <c r="D64" s="331" t="s">
        <v>1842</v>
      </c>
      <c r="E64" s="332">
        <v>110</v>
      </c>
      <c r="F64" s="333" t="s">
        <v>1843</v>
      </c>
      <c r="G64" s="333" t="s">
        <v>394</v>
      </c>
      <c r="H64" s="330" t="s">
        <v>1844</v>
      </c>
      <c r="I64" s="334" t="s">
        <v>1845</v>
      </c>
      <c r="J64" s="330" t="s">
        <v>1846</v>
      </c>
      <c r="K64" s="334" t="s">
        <v>261</v>
      </c>
      <c r="L64" s="440" t="s">
        <v>1847</v>
      </c>
      <c r="M64" s="441" t="s">
        <v>1848</v>
      </c>
      <c r="N64" s="442" t="s">
        <v>1157</v>
      </c>
      <c r="O64" s="442" t="s">
        <v>1849</v>
      </c>
      <c r="P64" s="443" t="s">
        <v>247</v>
      </c>
      <c r="Q64" s="444" t="s">
        <v>1850</v>
      </c>
      <c r="R64" s="445" t="s">
        <v>1644</v>
      </c>
      <c r="S64" s="445" t="s">
        <v>1851</v>
      </c>
      <c r="T64" s="445" t="s">
        <v>1852</v>
      </c>
      <c r="U64" s="445" t="s">
        <v>1853</v>
      </c>
      <c r="V64" s="444" t="s">
        <v>1854</v>
      </c>
      <c r="W64" s="445" t="s">
        <v>1855</v>
      </c>
      <c r="X64" s="445" t="s">
        <v>1856</v>
      </c>
      <c r="Y64" s="445" t="s">
        <v>247</v>
      </c>
      <c r="Z64" s="445" t="s">
        <v>165</v>
      </c>
      <c r="AA64" s="445"/>
      <c r="AB64" s="445" t="s">
        <v>1857</v>
      </c>
      <c r="AC64" s="445" t="s">
        <v>1858</v>
      </c>
      <c r="AD64" s="445" t="s">
        <v>1859</v>
      </c>
      <c r="AE64" s="445" t="s">
        <v>1852</v>
      </c>
      <c r="AF64" s="445" t="s">
        <v>1860</v>
      </c>
      <c r="AG64" s="445"/>
      <c r="AH64" s="445"/>
      <c r="AI64" s="446"/>
      <c r="AJ64" s="445" t="s">
        <v>135</v>
      </c>
      <c r="AK64" s="445" t="s">
        <v>135</v>
      </c>
      <c r="AL64" s="445" t="s">
        <v>135</v>
      </c>
      <c r="AM64" s="445" t="s">
        <v>135</v>
      </c>
      <c r="AN64" s="445" t="s">
        <v>135</v>
      </c>
      <c r="AO64" s="445" t="s">
        <v>135</v>
      </c>
      <c r="AP64" s="445" t="s">
        <v>135</v>
      </c>
      <c r="AQ64" s="445" t="s">
        <v>135</v>
      </c>
      <c r="AR64" s="445" t="s">
        <v>135</v>
      </c>
      <c r="AS64" s="445" t="s">
        <v>135</v>
      </c>
      <c r="AT64" s="445" t="s">
        <v>135</v>
      </c>
      <c r="AU64" s="444" t="s">
        <v>1861</v>
      </c>
      <c r="AV64" s="446"/>
      <c r="AW64" s="446"/>
      <c r="AX64" s="447"/>
      <c r="AY64" s="343" t="s">
        <v>1862</v>
      </c>
      <c r="AZ64" s="343" t="s">
        <v>1863</v>
      </c>
      <c r="BA64" s="343"/>
      <c r="BB64" s="344" t="s">
        <v>247</v>
      </c>
      <c r="BC64" s="344">
        <v>112</v>
      </c>
      <c r="BD64" s="344">
        <v>42</v>
      </c>
      <c r="BE64" s="448">
        <v>33</v>
      </c>
      <c r="BF64" s="448" t="s">
        <v>247</v>
      </c>
      <c r="BG64" s="344">
        <v>35</v>
      </c>
      <c r="BH64" s="344" t="s">
        <v>247</v>
      </c>
      <c r="BI64" s="448"/>
      <c r="BJ64" s="448"/>
      <c r="BK64" s="449" t="s">
        <v>247</v>
      </c>
      <c r="BL64" s="344" t="s">
        <v>247</v>
      </c>
      <c r="BM64" s="448"/>
      <c r="BN64" s="448"/>
      <c r="BO64" s="449" t="s">
        <v>247</v>
      </c>
      <c r="BP64" s="344" t="s">
        <v>247</v>
      </c>
      <c r="BQ64" s="348" t="s">
        <v>247</v>
      </c>
      <c r="BR64" s="344" t="s">
        <v>247</v>
      </c>
      <c r="BS64" s="344" t="s">
        <v>247</v>
      </c>
      <c r="BT64" s="450">
        <v>32</v>
      </c>
      <c r="BU64" s="450">
        <v>8.8000000000000007</v>
      </c>
      <c r="BV64" s="451" t="s">
        <v>247</v>
      </c>
      <c r="BW64" s="451" t="s">
        <v>247</v>
      </c>
      <c r="BX64" s="452">
        <v>1</v>
      </c>
      <c r="BY64" s="453" t="s">
        <v>247</v>
      </c>
      <c r="BZ64" s="451" t="s">
        <v>247</v>
      </c>
      <c r="CA64" s="451" t="s">
        <v>247</v>
      </c>
      <c r="CB64" s="451">
        <v>4</v>
      </c>
      <c r="CC64" s="451">
        <v>12</v>
      </c>
      <c r="CD64" s="454" t="s">
        <v>133</v>
      </c>
      <c r="CE64" s="453" t="s">
        <v>1864</v>
      </c>
      <c r="CF64" s="453" t="s">
        <v>247</v>
      </c>
      <c r="CG64" s="453" t="s">
        <v>247</v>
      </c>
      <c r="CH64" s="453" t="s">
        <v>247</v>
      </c>
      <c r="CI64" s="455" t="s">
        <v>14</v>
      </c>
      <c r="CJ64" s="455" t="s">
        <v>14</v>
      </c>
      <c r="CK64" s="455" t="s">
        <v>14</v>
      </c>
      <c r="CL64" s="455" t="s">
        <v>14</v>
      </c>
      <c r="CM64" s="455" t="s">
        <v>14</v>
      </c>
      <c r="CN64" s="456" t="s">
        <v>262</v>
      </c>
      <c r="CO64" s="457" t="s">
        <v>1865</v>
      </c>
      <c r="CP64" s="457" t="s">
        <v>263</v>
      </c>
      <c r="CQ64" s="458" t="s">
        <v>14</v>
      </c>
      <c r="CR64" s="459" t="s">
        <v>14</v>
      </c>
      <c r="CS64" s="459" t="s">
        <v>247</v>
      </c>
      <c r="CT64" s="459" t="s">
        <v>247</v>
      </c>
      <c r="CU64" s="459" t="s">
        <v>264</v>
      </c>
      <c r="CV64" s="460" t="s">
        <v>14</v>
      </c>
      <c r="CW64" s="360" t="s">
        <v>9</v>
      </c>
      <c r="CX64" s="360" t="s">
        <v>4</v>
      </c>
      <c r="CY64" s="360" t="s">
        <v>9</v>
      </c>
      <c r="CZ64" s="361" t="s">
        <v>14</v>
      </c>
      <c r="DA64" s="455" t="s">
        <v>247</v>
      </c>
      <c r="DB64" s="455" t="s">
        <v>252</v>
      </c>
      <c r="DC64" s="362" t="s">
        <v>14</v>
      </c>
      <c r="DD64" s="362" t="s">
        <v>14</v>
      </c>
      <c r="DE64" s="362" t="s">
        <v>133</v>
      </c>
      <c r="DF64" s="461" t="s">
        <v>1866</v>
      </c>
      <c r="DG64" s="365" t="s">
        <v>9</v>
      </c>
      <c r="DH64" s="366" t="s">
        <v>14</v>
      </c>
      <c r="DI64" s="442" t="s">
        <v>247</v>
      </c>
      <c r="DJ64" s="442" t="s">
        <v>1867</v>
      </c>
      <c r="DK64" s="462">
        <v>0.25</v>
      </c>
      <c r="DL64" s="462" t="s">
        <v>247</v>
      </c>
      <c r="DM64" s="462" t="s">
        <v>247</v>
      </c>
      <c r="DN64" s="462" t="s">
        <v>247</v>
      </c>
      <c r="DO64" s="462" t="s">
        <v>247</v>
      </c>
      <c r="DP64" s="445" t="s">
        <v>1868</v>
      </c>
      <c r="DQ64" s="462" t="s">
        <v>247</v>
      </c>
      <c r="DR64" s="445" t="s">
        <v>10</v>
      </c>
      <c r="DS64" s="445" t="s">
        <v>1869</v>
      </c>
      <c r="DT64" s="463" t="s">
        <v>247</v>
      </c>
      <c r="DU64" s="463" t="s">
        <v>133</v>
      </c>
      <c r="DV64" s="464" t="s">
        <v>22</v>
      </c>
      <c r="DW64" s="465" t="s">
        <v>14</v>
      </c>
      <c r="DX64" s="466" t="s">
        <v>258</v>
      </c>
      <c r="DY64" s="361" t="s">
        <v>1870</v>
      </c>
      <c r="DZ64" s="361" t="s">
        <v>133</v>
      </c>
      <c r="EA64" s="360" t="s">
        <v>5</v>
      </c>
      <c r="EB64" s="467" t="s">
        <v>9</v>
      </c>
      <c r="EC64" s="467" t="s">
        <v>9</v>
      </c>
      <c r="ED64" s="468">
        <v>-2</v>
      </c>
      <c r="EE64" s="469" t="s">
        <v>1871</v>
      </c>
      <c r="EF64" s="458" t="s">
        <v>14</v>
      </c>
      <c r="EG64" s="460" t="s">
        <v>14</v>
      </c>
      <c r="EH64" s="362" t="s">
        <v>14</v>
      </c>
      <c r="EI64" s="366" t="s">
        <v>14</v>
      </c>
      <c r="EJ64" s="445" t="s">
        <v>10</v>
      </c>
      <c r="EK64" s="465" t="s">
        <v>14</v>
      </c>
    </row>
    <row r="65" spans="1:155" s="118" customFormat="1" ht="18" customHeight="1" x14ac:dyDescent="0.25">
      <c r="A65" s="328" t="s">
        <v>1872</v>
      </c>
      <c r="B65" s="329" t="s">
        <v>1872</v>
      </c>
      <c r="C65" s="511" t="s">
        <v>1873</v>
      </c>
      <c r="D65" s="331" t="s">
        <v>247</v>
      </c>
      <c r="E65" s="332">
        <v>229</v>
      </c>
      <c r="F65" s="333" t="s">
        <v>1843</v>
      </c>
      <c r="G65" s="333" t="s">
        <v>394</v>
      </c>
      <c r="H65" s="334" t="s">
        <v>1874</v>
      </c>
      <c r="I65" s="334" t="s">
        <v>1845</v>
      </c>
      <c r="J65" s="334" t="s">
        <v>1875</v>
      </c>
      <c r="K65" s="335" t="s">
        <v>261</v>
      </c>
      <c r="L65" s="376" t="s">
        <v>1876</v>
      </c>
      <c r="M65" s="336" t="s">
        <v>1877</v>
      </c>
      <c r="N65" s="336" t="s">
        <v>1878</v>
      </c>
      <c r="O65" s="336" t="s">
        <v>1879</v>
      </c>
      <c r="P65" s="337" t="s">
        <v>1880</v>
      </c>
      <c r="Q65" s="339" t="s">
        <v>1881</v>
      </c>
      <c r="R65" s="339" t="s">
        <v>504</v>
      </c>
      <c r="S65" s="339" t="s">
        <v>1851</v>
      </c>
      <c r="T65" s="339" t="s">
        <v>1882</v>
      </c>
      <c r="U65" s="339"/>
      <c r="V65" s="339" t="s">
        <v>1883</v>
      </c>
      <c r="W65" s="339" t="s">
        <v>1884</v>
      </c>
      <c r="X65" s="339" t="s">
        <v>1885</v>
      </c>
      <c r="Y65" s="339" t="s">
        <v>1886</v>
      </c>
      <c r="Z65" s="339" t="s">
        <v>151</v>
      </c>
      <c r="AA65" s="338" t="s">
        <v>1887</v>
      </c>
      <c r="AB65" s="339" t="s">
        <v>1888</v>
      </c>
      <c r="AC65" s="339" t="s">
        <v>1858</v>
      </c>
      <c r="AD65" s="339" t="s">
        <v>1883</v>
      </c>
      <c r="AE65" s="339" t="s">
        <v>1882</v>
      </c>
      <c r="AF65" s="339" t="s">
        <v>1889</v>
      </c>
      <c r="AG65" s="339" t="s">
        <v>1885</v>
      </c>
      <c r="AH65" s="339" t="s">
        <v>1886</v>
      </c>
      <c r="AI65" s="340" t="s">
        <v>1890</v>
      </c>
      <c r="AJ65" s="339" t="s">
        <v>135</v>
      </c>
      <c r="AK65" s="339" t="s">
        <v>135</v>
      </c>
      <c r="AL65" s="339" t="s">
        <v>135</v>
      </c>
      <c r="AM65" s="339" t="s">
        <v>135</v>
      </c>
      <c r="AN65" s="339" t="s">
        <v>135</v>
      </c>
      <c r="AO65" s="339" t="s">
        <v>135</v>
      </c>
      <c r="AP65" s="339" t="s">
        <v>135</v>
      </c>
      <c r="AQ65" s="339" t="s">
        <v>135</v>
      </c>
      <c r="AR65" s="339" t="s">
        <v>135</v>
      </c>
      <c r="AS65" s="339" t="s">
        <v>135</v>
      </c>
      <c r="AT65" s="339" t="s">
        <v>135</v>
      </c>
      <c r="AU65" s="339" t="s">
        <v>247</v>
      </c>
      <c r="AV65" s="340" t="s">
        <v>247</v>
      </c>
      <c r="AW65" s="340" t="s">
        <v>247</v>
      </c>
      <c r="AX65" s="341" t="s">
        <v>1891</v>
      </c>
      <c r="AY65" s="342" t="s">
        <v>1892</v>
      </c>
      <c r="AZ65" s="342" t="s">
        <v>247</v>
      </c>
      <c r="BA65" s="343" t="s">
        <v>4</v>
      </c>
      <c r="BB65" s="344">
        <v>237</v>
      </c>
      <c r="BC65" s="345">
        <v>229</v>
      </c>
      <c r="BD65" s="345">
        <v>114</v>
      </c>
      <c r="BE65" s="346">
        <v>115</v>
      </c>
      <c r="BF65" s="346" t="s">
        <v>1891</v>
      </c>
      <c r="BG65" s="345" t="s">
        <v>1891</v>
      </c>
      <c r="BH65" s="345">
        <v>89</v>
      </c>
      <c r="BI65" s="346"/>
      <c r="BJ65" s="346"/>
      <c r="BK65" s="347">
        <v>91</v>
      </c>
      <c r="BL65" s="345" t="s">
        <v>247</v>
      </c>
      <c r="BM65" s="346"/>
      <c r="BN65" s="346"/>
      <c r="BO65" s="347" t="s">
        <v>247</v>
      </c>
      <c r="BP65" s="344">
        <v>82</v>
      </c>
      <c r="BQ65" s="344">
        <v>73</v>
      </c>
      <c r="BR65" s="344" t="s">
        <v>247</v>
      </c>
      <c r="BS65" s="344" t="s">
        <v>247</v>
      </c>
      <c r="BT65" s="349">
        <v>37.07</v>
      </c>
      <c r="BU65" s="349">
        <v>7.79</v>
      </c>
      <c r="BV65" s="350" t="s">
        <v>247</v>
      </c>
      <c r="BW65" s="350" t="s">
        <v>247</v>
      </c>
      <c r="BX65" s="351">
        <v>1</v>
      </c>
      <c r="BY65" s="352" t="s">
        <v>247</v>
      </c>
      <c r="BZ65" s="350">
        <v>10.76</v>
      </c>
      <c r="CA65" s="350" t="s">
        <v>247</v>
      </c>
      <c r="CB65" s="350">
        <v>8</v>
      </c>
      <c r="CC65" s="350" t="s">
        <v>1893</v>
      </c>
      <c r="CD65" s="353">
        <v>0.21</v>
      </c>
      <c r="CE65" s="352" t="s">
        <v>247</v>
      </c>
      <c r="CF65" s="352" t="s">
        <v>247</v>
      </c>
      <c r="CG65" s="352" t="s">
        <v>247</v>
      </c>
      <c r="CH65" s="352" t="s">
        <v>247</v>
      </c>
      <c r="CI65" s="354" t="s">
        <v>4</v>
      </c>
      <c r="CJ65" s="354" t="s">
        <v>4</v>
      </c>
      <c r="CK65" s="354" t="s">
        <v>4</v>
      </c>
      <c r="CL65" s="354" t="s">
        <v>247</v>
      </c>
      <c r="CM65" s="354" t="s">
        <v>247</v>
      </c>
      <c r="CN65" s="355" t="s">
        <v>262</v>
      </c>
      <c r="CO65" s="356" t="s">
        <v>1894</v>
      </c>
      <c r="CP65" s="356" t="s">
        <v>263</v>
      </c>
      <c r="CQ65" s="357" t="s">
        <v>14</v>
      </c>
      <c r="CR65" s="358" t="s">
        <v>14</v>
      </c>
      <c r="CS65" s="358" t="s">
        <v>247</v>
      </c>
      <c r="CT65" s="358" t="s">
        <v>247</v>
      </c>
      <c r="CU65" s="358" t="s">
        <v>264</v>
      </c>
      <c r="CV65" s="359" t="s">
        <v>14</v>
      </c>
      <c r="CW65" s="360" t="s">
        <v>9</v>
      </c>
      <c r="CX65" s="360" t="s">
        <v>4</v>
      </c>
      <c r="CY65" s="360" t="s">
        <v>9</v>
      </c>
      <c r="CZ65" s="361" t="s">
        <v>14</v>
      </c>
      <c r="DA65" s="354" t="s">
        <v>247</v>
      </c>
      <c r="DB65" s="354" t="s">
        <v>252</v>
      </c>
      <c r="DC65" s="362" t="s">
        <v>4</v>
      </c>
      <c r="DD65" s="362" t="s">
        <v>5</v>
      </c>
      <c r="DE65" s="363" t="s">
        <v>1895</v>
      </c>
      <c r="DF65" s="364" t="s">
        <v>919</v>
      </c>
      <c r="DG65" s="365" t="s">
        <v>9</v>
      </c>
      <c r="DH65" s="366" t="s">
        <v>14</v>
      </c>
      <c r="DI65" s="336" t="s">
        <v>247</v>
      </c>
      <c r="DJ65" s="336" t="s">
        <v>1896</v>
      </c>
      <c r="DK65" s="367">
        <v>0.105</v>
      </c>
      <c r="DL65" s="367">
        <v>0.122</v>
      </c>
      <c r="DM65" s="367" t="s">
        <v>247</v>
      </c>
      <c r="DN65" s="367" t="s">
        <v>247</v>
      </c>
      <c r="DO65" s="367" t="s">
        <v>247</v>
      </c>
      <c r="DP65" s="339" t="s">
        <v>6</v>
      </c>
      <c r="DQ65" s="367" t="s">
        <v>247</v>
      </c>
      <c r="DR65" s="339" t="s">
        <v>5</v>
      </c>
      <c r="DS65" s="339" t="s">
        <v>1897</v>
      </c>
      <c r="DT65" s="368" t="s">
        <v>247</v>
      </c>
      <c r="DU65" s="368" t="s">
        <v>133</v>
      </c>
      <c r="DV65" s="369" t="s">
        <v>22</v>
      </c>
      <c r="DW65" s="370" t="s">
        <v>14</v>
      </c>
      <c r="DX65" s="371" t="s">
        <v>553</v>
      </c>
      <c r="DY65" s="372" t="s">
        <v>1898</v>
      </c>
      <c r="DZ65" s="372" t="s">
        <v>133</v>
      </c>
      <c r="EA65" s="373" t="s">
        <v>5</v>
      </c>
      <c r="EB65" s="148" t="s">
        <v>9</v>
      </c>
      <c r="EC65" s="148" t="s">
        <v>9</v>
      </c>
      <c r="ED65" s="377">
        <v>-1</v>
      </c>
      <c r="EE65" s="374" t="s">
        <v>1808</v>
      </c>
      <c r="EF65" s="357" t="s">
        <v>14</v>
      </c>
      <c r="EG65" s="359" t="s">
        <v>14</v>
      </c>
      <c r="EH65" s="362" t="s">
        <v>5</v>
      </c>
      <c r="EI65" s="366" t="s">
        <v>14</v>
      </c>
      <c r="EJ65" s="339" t="s">
        <v>5</v>
      </c>
      <c r="EK65" s="370" t="s">
        <v>14</v>
      </c>
      <c r="EL65" s="378"/>
      <c r="EM65" s="378"/>
      <c r="EN65" s="378"/>
      <c r="EO65" s="378"/>
      <c r="EP65" s="378"/>
      <c r="EQ65" s="378"/>
      <c r="ER65" s="378"/>
      <c r="ES65" s="378"/>
      <c r="ET65" s="378"/>
      <c r="EU65" s="378"/>
      <c r="EV65" s="378"/>
      <c r="EW65" s="378"/>
      <c r="EX65" s="378"/>
      <c r="EY65" s="378"/>
    </row>
    <row r="66" spans="1:155" s="426" customFormat="1" x14ac:dyDescent="0.25">
      <c r="A66" s="379" t="s">
        <v>1872</v>
      </c>
      <c r="B66" s="512" t="s">
        <v>1899</v>
      </c>
      <c r="C66" s="380" t="s">
        <v>1900</v>
      </c>
      <c r="D66" s="381" t="s">
        <v>247</v>
      </c>
      <c r="E66" s="382">
        <v>229</v>
      </c>
      <c r="F66" s="383" t="s">
        <v>1843</v>
      </c>
      <c r="G66" s="383" t="s">
        <v>394</v>
      </c>
      <c r="H66" s="380" t="s">
        <v>1874</v>
      </c>
      <c r="I66" s="380" t="s">
        <v>1845</v>
      </c>
      <c r="J66" s="380" t="s">
        <v>1875</v>
      </c>
      <c r="K66" s="384" t="s">
        <v>261</v>
      </c>
      <c r="L66" s="385" t="s">
        <v>1876</v>
      </c>
      <c r="M66" s="386" t="s">
        <v>1877</v>
      </c>
      <c r="N66" s="386" t="s">
        <v>1878</v>
      </c>
      <c r="O66" s="386" t="s">
        <v>1879</v>
      </c>
      <c r="P66" s="387" t="s">
        <v>1880</v>
      </c>
      <c r="Q66" s="388" t="s">
        <v>1881</v>
      </c>
      <c r="R66" s="388" t="s">
        <v>504</v>
      </c>
      <c r="S66" s="388" t="s">
        <v>1851</v>
      </c>
      <c r="T66" s="388" t="s">
        <v>1882</v>
      </c>
      <c r="U66" s="388"/>
      <c r="V66" s="388" t="s">
        <v>1883</v>
      </c>
      <c r="W66" s="388" t="s">
        <v>1884</v>
      </c>
      <c r="X66" s="339" t="s">
        <v>1885</v>
      </c>
      <c r="Y66" s="388" t="s">
        <v>1886</v>
      </c>
      <c r="Z66" s="339" t="s">
        <v>151</v>
      </c>
      <c r="AA66" s="388" t="s">
        <v>1887</v>
      </c>
      <c r="AB66" s="388" t="s">
        <v>1888</v>
      </c>
      <c r="AC66" s="388" t="s">
        <v>1858</v>
      </c>
      <c r="AD66" s="388" t="s">
        <v>1883</v>
      </c>
      <c r="AE66" s="388" t="s">
        <v>1882</v>
      </c>
      <c r="AF66" s="388" t="s">
        <v>1889</v>
      </c>
      <c r="AG66" s="388" t="s">
        <v>1901</v>
      </c>
      <c r="AH66" s="388" t="s">
        <v>1886</v>
      </c>
      <c r="AI66" s="389" t="s">
        <v>1890</v>
      </c>
      <c r="AJ66" s="389" t="s">
        <v>135</v>
      </c>
      <c r="AK66" s="389" t="s">
        <v>135</v>
      </c>
      <c r="AL66" s="389" t="s">
        <v>135</v>
      </c>
      <c r="AM66" s="389" t="s">
        <v>135</v>
      </c>
      <c r="AN66" s="389" t="s">
        <v>135</v>
      </c>
      <c r="AO66" s="389" t="s">
        <v>135</v>
      </c>
      <c r="AP66" s="389" t="s">
        <v>135</v>
      </c>
      <c r="AQ66" s="389" t="s">
        <v>135</v>
      </c>
      <c r="AR66" s="389" t="s">
        <v>135</v>
      </c>
      <c r="AS66" s="389" t="s">
        <v>135</v>
      </c>
      <c r="AT66" s="389" t="s">
        <v>135</v>
      </c>
      <c r="AU66" s="388" t="s">
        <v>247</v>
      </c>
      <c r="AV66" s="389" t="s">
        <v>247</v>
      </c>
      <c r="AW66" s="389" t="s">
        <v>247</v>
      </c>
      <c r="AX66" s="390" t="s">
        <v>1891</v>
      </c>
      <c r="AY66" s="391" t="s">
        <v>1892</v>
      </c>
      <c r="AZ66" s="391" t="s">
        <v>247</v>
      </c>
      <c r="BA66" s="392" t="s">
        <v>4</v>
      </c>
      <c r="BB66" s="393">
        <v>237</v>
      </c>
      <c r="BC66" s="394">
        <v>229</v>
      </c>
      <c r="BD66" s="394">
        <v>114</v>
      </c>
      <c r="BE66" s="395">
        <v>115</v>
      </c>
      <c r="BF66" s="395" t="s">
        <v>1891</v>
      </c>
      <c r="BG66" s="394" t="s">
        <v>1891</v>
      </c>
      <c r="BH66" s="394">
        <v>89</v>
      </c>
      <c r="BI66" s="395"/>
      <c r="BJ66" s="395"/>
      <c r="BK66" s="396">
        <v>91</v>
      </c>
      <c r="BL66" s="396" t="s">
        <v>247</v>
      </c>
      <c r="BM66" s="395"/>
      <c r="BN66" s="397"/>
      <c r="BO66" s="394" t="s">
        <v>247</v>
      </c>
      <c r="BP66" s="394">
        <v>82</v>
      </c>
      <c r="BQ66" s="398">
        <v>73</v>
      </c>
      <c r="BR66" s="398" t="s">
        <v>247</v>
      </c>
      <c r="BS66" s="394" t="s">
        <v>247</v>
      </c>
      <c r="BT66" s="399">
        <v>37.07</v>
      </c>
      <c r="BU66" s="399">
        <v>7.79</v>
      </c>
      <c r="BV66" s="400" t="s">
        <v>247</v>
      </c>
      <c r="BW66" s="400" t="s">
        <v>247</v>
      </c>
      <c r="BX66" s="401">
        <v>1</v>
      </c>
      <c r="BY66" s="402" t="s">
        <v>247</v>
      </c>
      <c r="BZ66" s="400">
        <v>10.76</v>
      </c>
      <c r="CA66" s="400" t="s">
        <v>247</v>
      </c>
      <c r="CB66" s="400">
        <v>8</v>
      </c>
      <c r="CC66" s="400" t="s">
        <v>1893</v>
      </c>
      <c r="CD66" s="401">
        <v>0.21</v>
      </c>
      <c r="CE66" s="402" t="s">
        <v>247</v>
      </c>
      <c r="CF66" s="402" t="s">
        <v>247</v>
      </c>
      <c r="CG66" s="402" t="s">
        <v>247</v>
      </c>
      <c r="CH66" s="402" t="s">
        <v>247</v>
      </c>
      <c r="CI66" s="403" t="s">
        <v>4</v>
      </c>
      <c r="CJ66" s="403" t="s">
        <v>4</v>
      </c>
      <c r="CK66" s="403" t="s">
        <v>4</v>
      </c>
      <c r="CL66" s="403" t="s">
        <v>247</v>
      </c>
      <c r="CM66" s="403" t="s">
        <v>247</v>
      </c>
      <c r="CN66" s="404" t="s">
        <v>262</v>
      </c>
      <c r="CO66" s="405" t="s">
        <v>1894</v>
      </c>
      <c r="CP66" s="406" t="s">
        <v>263</v>
      </c>
      <c r="CQ66" s="405" t="s">
        <v>14</v>
      </c>
      <c r="CR66" s="407" t="s">
        <v>14</v>
      </c>
      <c r="CS66" s="407" t="s">
        <v>247</v>
      </c>
      <c r="CT66" s="407" t="s">
        <v>247</v>
      </c>
      <c r="CU66" s="407" t="s">
        <v>264</v>
      </c>
      <c r="CV66" s="408" t="s">
        <v>14</v>
      </c>
      <c r="CW66" s="409" t="s">
        <v>9</v>
      </c>
      <c r="CX66" s="409" t="s">
        <v>4</v>
      </c>
      <c r="CY66" s="409" t="s">
        <v>9</v>
      </c>
      <c r="CZ66" s="410" t="s">
        <v>14</v>
      </c>
      <c r="DA66" s="403" t="s">
        <v>247</v>
      </c>
      <c r="DB66" s="403" t="s">
        <v>252</v>
      </c>
      <c r="DC66" s="411" t="s">
        <v>4</v>
      </c>
      <c r="DD66" s="411" t="s">
        <v>5</v>
      </c>
      <c r="DE66" s="412" t="s">
        <v>1895</v>
      </c>
      <c r="DF66" s="413" t="s">
        <v>919</v>
      </c>
      <c r="DG66" s="414" t="s">
        <v>9</v>
      </c>
      <c r="DH66" s="415" t="s">
        <v>14</v>
      </c>
      <c r="DI66" s="386" t="s">
        <v>247</v>
      </c>
      <c r="DJ66" s="386" t="s">
        <v>1896</v>
      </c>
      <c r="DK66" s="416">
        <v>0.105</v>
      </c>
      <c r="DL66" s="417">
        <v>0.122</v>
      </c>
      <c r="DM66" s="417" t="s">
        <v>247</v>
      </c>
      <c r="DN66" s="416" t="s">
        <v>247</v>
      </c>
      <c r="DO66" s="416" t="s">
        <v>247</v>
      </c>
      <c r="DP66" s="388" t="s">
        <v>6</v>
      </c>
      <c r="DQ66" s="416" t="s">
        <v>247</v>
      </c>
      <c r="DR66" s="388" t="s">
        <v>5</v>
      </c>
      <c r="DS66" s="388" t="s">
        <v>1897</v>
      </c>
      <c r="DT66" s="418" t="s">
        <v>247</v>
      </c>
      <c r="DU66" s="418" t="s">
        <v>133</v>
      </c>
      <c r="DV66" s="419" t="s">
        <v>20</v>
      </c>
      <c r="DW66" s="420" t="s">
        <v>10</v>
      </c>
      <c r="DX66" s="421" t="s">
        <v>1902</v>
      </c>
      <c r="DY66" s="422" t="s">
        <v>1903</v>
      </c>
      <c r="DZ66" s="403" t="s">
        <v>133</v>
      </c>
      <c r="EA66" s="423" t="s">
        <v>5</v>
      </c>
      <c r="EB66" s="424" t="s">
        <v>9</v>
      </c>
      <c r="EC66" s="424" t="s">
        <v>9</v>
      </c>
      <c r="ED66" s="377">
        <f>EE71-1</f>
        <v>-1</v>
      </c>
      <c r="EE66" s="425" t="s">
        <v>1808</v>
      </c>
      <c r="EF66" s="405" t="s">
        <v>14</v>
      </c>
      <c r="EG66" s="408" t="s">
        <v>14</v>
      </c>
      <c r="EH66" s="411" t="s">
        <v>5</v>
      </c>
      <c r="EI66" s="415" t="s">
        <v>14</v>
      </c>
      <c r="EJ66" s="388" t="s">
        <v>5</v>
      </c>
      <c r="EK66" s="420" t="s">
        <v>10</v>
      </c>
    </row>
    <row r="67" spans="1:155" s="375" customFormat="1" ht="18.75" customHeight="1" x14ac:dyDescent="0.25">
      <c r="A67" s="329" t="s">
        <v>1904</v>
      </c>
      <c r="B67" s="329" t="s">
        <v>1904</v>
      </c>
      <c r="C67" s="329" t="s">
        <v>1905</v>
      </c>
      <c r="D67" s="427" t="s">
        <v>247</v>
      </c>
      <c r="E67" s="428">
        <v>443</v>
      </c>
      <c r="F67" s="429" t="s">
        <v>1843</v>
      </c>
      <c r="G67" s="429" t="s">
        <v>14</v>
      </c>
      <c r="H67" s="329" t="s">
        <v>1906</v>
      </c>
      <c r="I67" s="329" t="s">
        <v>1845</v>
      </c>
      <c r="J67" s="329" t="s">
        <v>1907</v>
      </c>
      <c r="K67" s="329" t="s">
        <v>1908</v>
      </c>
      <c r="L67" s="429" t="s">
        <v>1909</v>
      </c>
      <c r="M67" s="336" t="s">
        <v>1910</v>
      </c>
      <c r="N67" s="336" t="s">
        <v>247</v>
      </c>
      <c r="O67" s="336" t="s">
        <v>247</v>
      </c>
      <c r="P67" s="364" t="s">
        <v>247</v>
      </c>
      <c r="Q67" s="339" t="s">
        <v>1911</v>
      </c>
      <c r="R67" s="339" t="s">
        <v>1158</v>
      </c>
      <c r="S67" s="339" t="s">
        <v>1912</v>
      </c>
      <c r="T67" s="339" t="s">
        <v>1913</v>
      </c>
      <c r="U67" s="339" t="s">
        <v>345</v>
      </c>
      <c r="V67" s="339" t="s">
        <v>1914</v>
      </c>
      <c r="W67" s="338" t="s">
        <v>1915</v>
      </c>
      <c r="X67" s="339" t="s">
        <v>1916</v>
      </c>
      <c r="Y67" s="339" t="s">
        <v>247</v>
      </c>
      <c r="Z67" s="339" t="s">
        <v>1917</v>
      </c>
      <c r="AA67" s="339" t="s">
        <v>1918</v>
      </c>
      <c r="AB67" s="339" t="s">
        <v>135</v>
      </c>
      <c r="AC67" s="339" t="s">
        <v>135</v>
      </c>
      <c r="AD67" s="339" t="s">
        <v>135</v>
      </c>
      <c r="AE67" s="339" t="s">
        <v>135</v>
      </c>
      <c r="AF67" s="339" t="s">
        <v>135</v>
      </c>
      <c r="AG67" s="339" t="s">
        <v>135</v>
      </c>
      <c r="AH67" s="339" t="s">
        <v>135</v>
      </c>
      <c r="AI67" s="340" t="s">
        <v>135</v>
      </c>
      <c r="AJ67" s="340" t="s">
        <v>135</v>
      </c>
      <c r="AK67" s="340" t="s">
        <v>135</v>
      </c>
      <c r="AL67" s="340" t="s">
        <v>135</v>
      </c>
      <c r="AM67" s="340" t="s">
        <v>135</v>
      </c>
      <c r="AN67" s="340" t="s">
        <v>135</v>
      </c>
      <c r="AO67" s="340" t="s">
        <v>135</v>
      </c>
      <c r="AP67" s="340" t="s">
        <v>135</v>
      </c>
      <c r="AQ67" s="340" t="s">
        <v>135</v>
      </c>
      <c r="AR67" s="340" t="s">
        <v>135</v>
      </c>
      <c r="AS67" s="340" t="s">
        <v>135</v>
      </c>
      <c r="AT67" s="340" t="s">
        <v>135</v>
      </c>
      <c r="AU67" s="339" t="s">
        <v>140</v>
      </c>
      <c r="AV67" s="340" t="s">
        <v>247</v>
      </c>
      <c r="AW67" s="340" t="s">
        <v>247</v>
      </c>
      <c r="AX67" s="430" t="s">
        <v>247</v>
      </c>
      <c r="AY67" s="342" t="s">
        <v>1919</v>
      </c>
      <c r="AZ67" s="342" t="s">
        <v>1920</v>
      </c>
      <c r="BA67" s="431" t="s">
        <v>14</v>
      </c>
      <c r="BB67" s="345">
        <v>4523</v>
      </c>
      <c r="BC67" s="345">
        <v>443</v>
      </c>
      <c r="BD67" s="345">
        <v>220</v>
      </c>
      <c r="BE67" s="432" t="s">
        <v>247</v>
      </c>
      <c r="BF67" s="432" t="s">
        <v>247</v>
      </c>
      <c r="BG67" s="345">
        <v>223</v>
      </c>
      <c r="BH67" s="345">
        <v>206</v>
      </c>
      <c r="BI67" s="432" t="s">
        <v>247</v>
      </c>
      <c r="BJ67" s="432" t="s">
        <v>247</v>
      </c>
      <c r="BK67" s="347">
        <v>221</v>
      </c>
      <c r="BL67" s="345">
        <v>184</v>
      </c>
      <c r="BM67" s="432" t="s">
        <v>247</v>
      </c>
      <c r="BN67" s="432" t="s">
        <v>247</v>
      </c>
      <c r="BO67" s="345">
        <v>207</v>
      </c>
      <c r="BP67" s="345" t="s">
        <v>247</v>
      </c>
      <c r="BQ67" s="345" t="s">
        <v>247</v>
      </c>
      <c r="BR67" s="345" t="s">
        <v>247</v>
      </c>
      <c r="BS67" s="345" t="s">
        <v>247</v>
      </c>
      <c r="BT67" s="349">
        <v>24.5</v>
      </c>
      <c r="BU67" s="349" t="s">
        <v>133</v>
      </c>
      <c r="BV67" s="350" t="s">
        <v>133</v>
      </c>
      <c r="BW67" s="350" t="s">
        <v>133</v>
      </c>
      <c r="BX67" s="351">
        <v>1</v>
      </c>
      <c r="BY67" s="350"/>
      <c r="BZ67" s="350" t="s">
        <v>133</v>
      </c>
      <c r="CA67" s="350" t="s">
        <v>133</v>
      </c>
      <c r="CB67" s="350">
        <v>0</v>
      </c>
      <c r="CC67" s="350" t="s">
        <v>335</v>
      </c>
      <c r="CD67" s="351" t="s">
        <v>133</v>
      </c>
      <c r="CE67" s="350" t="s">
        <v>1921</v>
      </c>
      <c r="CF67" s="350" t="s">
        <v>247</v>
      </c>
      <c r="CG67" s="350" t="s">
        <v>247</v>
      </c>
      <c r="CH67" s="350" t="s">
        <v>247</v>
      </c>
      <c r="CI67" s="354" t="s">
        <v>4</v>
      </c>
      <c r="CJ67" s="354" t="s">
        <v>4</v>
      </c>
      <c r="CK67" s="354" t="s">
        <v>4</v>
      </c>
      <c r="CL67" s="354" t="s">
        <v>247</v>
      </c>
      <c r="CM67" s="354" t="s">
        <v>247</v>
      </c>
      <c r="CN67" s="433" t="s">
        <v>448</v>
      </c>
      <c r="CO67" s="433" t="s">
        <v>1922</v>
      </c>
      <c r="CP67" s="356" t="s">
        <v>248</v>
      </c>
      <c r="CQ67" s="433" t="s">
        <v>5</v>
      </c>
      <c r="CR67" s="358" t="s">
        <v>14</v>
      </c>
      <c r="CS67" s="358" t="s">
        <v>247</v>
      </c>
      <c r="CT67" s="358" t="s">
        <v>247</v>
      </c>
      <c r="CU67" s="358" t="s">
        <v>264</v>
      </c>
      <c r="CV67" s="359" t="s">
        <v>14</v>
      </c>
      <c r="CW67" s="373" t="s">
        <v>9</v>
      </c>
      <c r="CX67" s="373" t="s">
        <v>4</v>
      </c>
      <c r="CY67" s="373" t="s">
        <v>9</v>
      </c>
      <c r="CZ67" s="372" t="s">
        <v>14</v>
      </c>
      <c r="DA67" s="354" t="s">
        <v>247</v>
      </c>
      <c r="DB67" s="354" t="s">
        <v>252</v>
      </c>
      <c r="DC67" s="363" t="s">
        <v>14</v>
      </c>
      <c r="DD67" s="363" t="s">
        <v>14</v>
      </c>
      <c r="DE67" s="363" t="s">
        <v>133</v>
      </c>
      <c r="DF67" s="364" t="s">
        <v>583</v>
      </c>
      <c r="DG67" s="434" t="s">
        <v>9</v>
      </c>
      <c r="DH67" s="435" t="s">
        <v>14</v>
      </c>
      <c r="DI67" s="336" t="s">
        <v>247</v>
      </c>
      <c r="DJ67" s="336" t="s">
        <v>1923</v>
      </c>
      <c r="DK67" s="367">
        <v>0.16400000000000001</v>
      </c>
      <c r="DL67" s="436" t="s">
        <v>135</v>
      </c>
      <c r="DM67" s="436" t="s">
        <v>135</v>
      </c>
      <c r="DN67" s="367">
        <v>7.1999999999999995E-2</v>
      </c>
      <c r="DO67" s="367" t="s">
        <v>1924</v>
      </c>
      <c r="DP67" s="339" t="s">
        <v>6</v>
      </c>
      <c r="DQ67" s="367" t="s">
        <v>524</v>
      </c>
      <c r="DR67" s="339" t="s">
        <v>14</v>
      </c>
      <c r="DS67" s="339" t="s">
        <v>1925</v>
      </c>
      <c r="DT67" s="371" t="s">
        <v>9</v>
      </c>
      <c r="DU67" s="371" t="s">
        <v>133</v>
      </c>
      <c r="DV67" s="369" t="s">
        <v>22</v>
      </c>
      <c r="DW67" s="369" t="s">
        <v>14</v>
      </c>
      <c r="DX67" s="371" t="s">
        <v>258</v>
      </c>
      <c r="DY67" s="372" t="s">
        <v>1124</v>
      </c>
      <c r="DZ67" s="354" t="s">
        <v>133</v>
      </c>
      <c r="EA67" s="373" t="s">
        <v>5</v>
      </c>
      <c r="EB67" s="437" t="s">
        <v>1926</v>
      </c>
      <c r="EC67" s="437"/>
      <c r="ED67" s="377">
        <f>EE72-1</f>
        <v>-1</v>
      </c>
      <c r="EE67" s="438" t="s">
        <v>1927</v>
      </c>
      <c r="EF67" s="433" t="s">
        <v>5</v>
      </c>
      <c r="EG67" s="359" t="s">
        <v>14</v>
      </c>
      <c r="EH67" s="363" t="s">
        <v>14</v>
      </c>
      <c r="EI67" s="435" t="s">
        <v>14</v>
      </c>
      <c r="EJ67" s="339" t="s">
        <v>14</v>
      </c>
      <c r="EK67" s="369" t="s">
        <v>14</v>
      </c>
    </row>
    <row r="68" spans="1:155" s="142" customFormat="1" x14ac:dyDescent="0.25">
      <c r="A68" s="318"/>
      <c r="B68" s="102"/>
      <c r="C68" s="103"/>
      <c r="D68" s="103"/>
      <c r="E68" s="104"/>
      <c r="F68" s="40"/>
      <c r="G68" s="40"/>
      <c r="H68" s="103"/>
      <c r="I68" s="103"/>
      <c r="J68" s="103"/>
      <c r="K68" s="106"/>
      <c r="L68" s="35"/>
      <c r="M68" s="107"/>
      <c r="N68" s="107"/>
      <c r="O68" s="107"/>
      <c r="P68" s="21"/>
      <c r="Q68" s="108"/>
      <c r="R68" s="108"/>
      <c r="S68" s="108"/>
      <c r="T68" s="108"/>
      <c r="U68" s="108"/>
      <c r="V68" s="108"/>
      <c r="W68" s="108"/>
      <c r="X68" s="108"/>
      <c r="Y68" s="108"/>
      <c r="Z68" s="108"/>
      <c r="AA68" s="108"/>
      <c r="AB68" s="27"/>
      <c r="AC68" s="27"/>
      <c r="AD68" s="27"/>
      <c r="AE68" s="108"/>
      <c r="AF68" s="27"/>
      <c r="AG68" s="27"/>
      <c r="AH68" s="27"/>
      <c r="AI68" s="27"/>
      <c r="AJ68" s="108"/>
      <c r="AK68" s="108"/>
      <c r="AL68" s="108"/>
      <c r="AM68" s="108"/>
      <c r="AN68" s="108"/>
      <c r="AO68" s="108"/>
      <c r="AP68" s="108"/>
      <c r="AQ68" s="108"/>
      <c r="AR68" s="108"/>
      <c r="AS68" s="108"/>
      <c r="AT68" s="108"/>
      <c r="AU68" s="108"/>
      <c r="AV68" s="33"/>
      <c r="AW68" s="33"/>
      <c r="AX68" s="109"/>
      <c r="AY68" s="110"/>
      <c r="AZ68" s="110"/>
      <c r="BA68" s="111"/>
      <c r="BB68" s="112"/>
      <c r="BC68" s="113"/>
      <c r="BD68" s="113"/>
      <c r="BE68" s="36"/>
      <c r="BF68" s="36"/>
      <c r="BG68" s="113"/>
      <c r="BH68" s="113"/>
      <c r="BI68" s="36"/>
      <c r="BJ68" s="29"/>
      <c r="BK68" s="114"/>
      <c r="BL68" s="114"/>
      <c r="BM68" s="36"/>
      <c r="BN68" s="36"/>
      <c r="BO68" s="113"/>
      <c r="BP68" s="133"/>
      <c r="BQ68" s="36"/>
      <c r="BR68" s="30"/>
      <c r="BS68" s="133"/>
      <c r="BT68" s="115"/>
      <c r="BU68" s="115"/>
      <c r="BV68" s="115"/>
      <c r="BW68" s="115"/>
      <c r="BX68" s="116"/>
      <c r="BY68" s="117"/>
      <c r="BZ68" s="115"/>
      <c r="CA68" s="115"/>
      <c r="CB68" s="115"/>
      <c r="CC68" s="115"/>
      <c r="CD68" s="116"/>
      <c r="CE68" s="117"/>
      <c r="CF68" s="117"/>
      <c r="CG68" s="117"/>
      <c r="CH68" s="117"/>
      <c r="CI68" s="118"/>
      <c r="CJ68" s="118"/>
      <c r="CK68" s="118"/>
      <c r="CL68" s="118"/>
      <c r="CM68" s="118"/>
      <c r="CN68" s="119"/>
      <c r="CO68" s="120"/>
      <c r="CP68" s="120"/>
      <c r="CQ68" s="120"/>
      <c r="CR68" s="32"/>
      <c r="CS68" s="32"/>
      <c r="CT68" s="32"/>
      <c r="CU68" s="32"/>
      <c r="CV68" s="121"/>
      <c r="CW68" s="122"/>
      <c r="CX68" s="122"/>
      <c r="CY68" s="123"/>
      <c r="CZ68" s="122"/>
      <c r="DA68" s="118"/>
      <c r="DB68" s="118"/>
      <c r="DC68" s="124"/>
      <c r="DD68" s="125"/>
      <c r="DE68" s="126"/>
      <c r="DF68" s="126"/>
      <c r="DG68" s="127"/>
      <c r="DH68" s="128"/>
      <c r="DI68" s="107"/>
      <c r="DJ68" s="107"/>
      <c r="DK68" s="169"/>
      <c r="DL68" s="129"/>
      <c r="DM68" s="129"/>
      <c r="DN68" s="169"/>
      <c r="DO68" s="169"/>
      <c r="DP68" s="108"/>
      <c r="DQ68" s="169"/>
      <c r="DR68" s="108"/>
      <c r="DS68" s="108"/>
      <c r="DT68" s="132"/>
      <c r="DU68" s="133"/>
      <c r="DV68" s="134"/>
      <c r="DW68" s="135"/>
      <c r="DX68" s="133"/>
      <c r="DY68" s="136"/>
      <c r="DZ68" s="118"/>
      <c r="EA68" s="136"/>
      <c r="EB68" s="138"/>
      <c r="EC68" s="138"/>
      <c r="ED68" s="149"/>
      <c r="EE68" s="149"/>
      <c r="EF68" s="120"/>
      <c r="EG68" s="121"/>
      <c r="EH68" s="125"/>
      <c r="EI68" s="128"/>
      <c r="EJ68" s="108"/>
      <c r="EK68" s="135"/>
      <c r="EL68" s="141"/>
      <c r="EM68" s="141"/>
      <c r="EN68" s="141"/>
      <c r="EO68" s="141"/>
      <c r="EP68" s="141"/>
      <c r="EQ68" s="141"/>
      <c r="ER68" s="141"/>
      <c r="ES68" s="141"/>
      <c r="ET68" s="141"/>
      <c r="EU68" s="141"/>
    </row>
    <row r="69" spans="1:155" s="142" customFormat="1" x14ac:dyDescent="0.25">
      <c r="A69" s="318"/>
      <c r="B69" s="143"/>
      <c r="C69" s="105"/>
      <c r="D69" s="105"/>
      <c r="E69" s="104"/>
      <c r="F69" s="40"/>
      <c r="G69" s="40"/>
      <c r="H69" s="105"/>
      <c r="I69" s="105"/>
      <c r="J69" s="105"/>
      <c r="K69" s="41"/>
      <c r="L69" s="39"/>
      <c r="M69" s="107"/>
      <c r="N69" s="107"/>
      <c r="O69" s="107"/>
      <c r="P69" s="21"/>
      <c r="Q69" s="108"/>
      <c r="R69" s="108"/>
      <c r="S69" s="108"/>
      <c r="T69" s="108"/>
      <c r="U69" s="108"/>
      <c r="V69" s="108"/>
      <c r="W69" s="108"/>
      <c r="X69" s="131"/>
      <c r="Y69" s="131"/>
      <c r="Z69" s="131"/>
      <c r="AA69" s="131"/>
      <c r="AB69" s="131"/>
      <c r="AC69" s="108"/>
      <c r="AD69" s="108"/>
      <c r="AE69" s="108"/>
      <c r="AF69" s="108"/>
      <c r="AG69" s="131"/>
      <c r="AH69" s="131"/>
      <c r="AI69" s="131"/>
      <c r="AJ69" s="108"/>
      <c r="AK69" s="108"/>
      <c r="AL69" s="108"/>
      <c r="AM69" s="108"/>
      <c r="AN69" s="108"/>
      <c r="AO69" s="108"/>
      <c r="AP69" s="108"/>
      <c r="AQ69" s="131"/>
      <c r="AR69" s="131"/>
      <c r="AS69" s="131"/>
      <c r="AT69" s="131"/>
      <c r="AU69" s="131"/>
      <c r="AV69" s="33"/>
      <c r="AW69" s="33"/>
      <c r="AX69" s="109"/>
      <c r="AY69" s="110"/>
      <c r="AZ69" s="110"/>
      <c r="BA69" s="111"/>
      <c r="BB69" s="154"/>
      <c r="BC69" s="134"/>
      <c r="BD69" s="176"/>
      <c r="BE69" s="36"/>
      <c r="BF69" s="36"/>
      <c r="BG69" s="176"/>
      <c r="BH69" s="134"/>
      <c r="BI69" s="36"/>
      <c r="BJ69" s="29"/>
      <c r="BK69" s="178"/>
      <c r="BL69" s="178"/>
      <c r="BM69" s="36"/>
      <c r="BN69" s="36"/>
      <c r="BO69" s="134"/>
      <c r="BP69" s="113"/>
      <c r="BQ69" s="113"/>
      <c r="BR69" s="113"/>
      <c r="BS69" s="113"/>
      <c r="BT69" s="115"/>
      <c r="BU69" s="115"/>
      <c r="BV69" s="115"/>
      <c r="BW69" s="115"/>
      <c r="BX69" s="145"/>
      <c r="BY69" s="117"/>
      <c r="BZ69" s="115"/>
      <c r="CA69" s="115"/>
      <c r="CB69" s="115"/>
      <c r="CC69" s="115"/>
      <c r="CD69" s="145"/>
      <c r="CE69" s="117"/>
      <c r="CF69" s="115"/>
      <c r="CG69" s="156"/>
      <c r="CH69" s="156"/>
      <c r="CI69" s="118"/>
      <c r="CJ69" s="118"/>
      <c r="CK69" s="118"/>
      <c r="CL69" s="118"/>
      <c r="CM69" s="118"/>
      <c r="CN69" s="119"/>
      <c r="CO69" s="119"/>
      <c r="CP69" s="120"/>
      <c r="CQ69" s="120"/>
      <c r="CR69" s="32"/>
      <c r="CS69" s="32"/>
      <c r="CT69" s="32"/>
      <c r="CU69" s="32"/>
      <c r="CV69" s="121"/>
      <c r="CW69" s="179"/>
      <c r="CX69" s="122"/>
      <c r="CY69" s="122"/>
      <c r="CZ69" s="122"/>
      <c r="DA69" s="136"/>
      <c r="DB69" s="118"/>
      <c r="DC69" s="180"/>
      <c r="DD69" s="180"/>
      <c r="DE69" s="126"/>
      <c r="DF69" s="126"/>
      <c r="DG69" s="127"/>
      <c r="DH69" s="128"/>
      <c r="DI69" s="107"/>
      <c r="DJ69" s="107"/>
      <c r="DK69" s="129"/>
      <c r="DL69" s="169"/>
      <c r="DM69" s="169"/>
      <c r="DN69" s="129"/>
      <c r="DO69" s="129"/>
      <c r="DP69" s="108"/>
      <c r="DQ69" s="129"/>
      <c r="DR69" s="108"/>
      <c r="DS69" s="108"/>
      <c r="DT69" s="132"/>
      <c r="DU69" s="133"/>
      <c r="DV69" s="134"/>
      <c r="DW69" s="135"/>
      <c r="DX69" s="133"/>
      <c r="DY69" s="136"/>
      <c r="DZ69" s="118"/>
      <c r="EA69" s="136"/>
      <c r="EB69" s="138"/>
      <c r="EC69" s="138"/>
      <c r="ED69" s="139"/>
      <c r="EE69" s="149"/>
      <c r="EF69" s="120"/>
      <c r="EG69" s="121"/>
      <c r="EH69" s="180"/>
      <c r="EI69" s="128"/>
      <c r="EJ69" s="108"/>
      <c r="EK69" s="135"/>
      <c r="EL69" s="141"/>
      <c r="EM69" s="141"/>
      <c r="EN69" s="141"/>
      <c r="EO69" s="141"/>
      <c r="EP69" s="141"/>
      <c r="EQ69" s="141"/>
      <c r="ER69" s="141"/>
      <c r="ES69" s="141"/>
      <c r="ET69" s="141"/>
      <c r="EU69" s="141"/>
    </row>
    <row r="70" spans="1:155" s="151" customFormat="1" x14ac:dyDescent="0.25">
      <c r="A70" s="318"/>
      <c r="B70" s="102"/>
      <c r="C70" s="103"/>
      <c r="D70" s="103"/>
      <c r="E70" s="104"/>
      <c r="F70" s="40"/>
      <c r="G70" s="40"/>
      <c r="H70" s="103"/>
      <c r="I70" s="103"/>
      <c r="J70" s="103"/>
      <c r="K70" s="106"/>
      <c r="L70" s="35"/>
      <c r="M70" s="107"/>
      <c r="N70" s="107"/>
      <c r="O70" s="107"/>
      <c r="P70" s="21"/>
      <c r="Q70" s="108"/>
      <c r="R70" s="108"/>
      <c r="S70" s="108"/>
      <c r="T70" s="108"/>
      <c r="U70" s="108"/>
      <c r="V70" s="108"/>
      <c r="W70" s="108"/>
      <c r="X70" s="108"/>
      <c r="Y70" s="108"/>
      <c r="Z70" s="108"/>
      <c r="AA70" s="108"/>
      <c r="AB70" s="131"/>
      <c r="AC70" s="131"/>
      <c r="AD70" s="131"/>
      <c r="AE70" s="108"/>
      <c r="AF70" s="131"/>
      <c r="AG70" s="131"/>
      <c r="AH70" s="131"/>
      <c r="AI70" s="131"/>
      <c r="AJ70" s="108"/>
      <c r="AK70" s="108"/>
      <c r="AL70" s="108"/>
      <c r="AM70" s="108"/>
      <c r="AN70" s="108"/>
      <c r="AO70" s="108"/>
      <c r="AP70" s="108"/>
      <c r="AQ70" s="108"/>
      <c r="AR70" s="108"/>
      <c r="AS70" s="108"/>
      <c r="AT70" s="108"/>
      <c r="AU70" s="108"/>
      <c r="AV70" s="33"/>
      <c r="AW70" s="108"/>
      <c r="AX70" s="109"/>
      <c r="AY70" s="110"/>
      <c r="AZ70" s="110"/>
      <c r="BA70" s="111"/>
      <c r="BB70" s="112"/>
      <c r="BC70" s="113"/>
      <c r="BD70" s="113"/>
      <c r="BE70" s="36"/>
      <c r="BF70" s="36"/>
      <c r="BG70" s="113"/>
      <c r="BH70" s="113"/>
      <c r="BI70" s="36"/>
      <c r="BJ70" s="29"/>
      <c r="BK70" s="114"/>
      <c r="BL70" s="114"/>
      <c r="BM70" s="36"/>
      <c r="BN70" s="36"/>
      <c r="BO70" s="113"/>
      <c r="BP70" s="133"/>
      <c r="BQ70" s="133"/>
      <c r="BR70" s="30"/>
      <c r="BS70" s="133"/>
      <c r="BT70" s="115"/>
      <c r="BU70" s="115"/>
      <c r="BV70" s="115"/>
      <c r="BW70" s="115"/>
      <c r="BX70" s="116"/>
      <c r="BY70" s="117"/>
      <c r="BZ70" s="115"/>
      <c r="CA70" s="115"/>
      <c r="CB70" s="115"/>
      <c r="CC70" s="115"/>
      <c r="CD70" s="116"/>
      <c r="CE70" s="117"/>
      <c r="CF70" s="117"/>
      <c r="CG70" s="117"/>
      <c r="CH70" s="117"/>
      <c r="CI70" s="118"/>
      <c r="CJ70" s="118"/>
      <c r="CK70" s="118"/>
      <c r="CL70" s="118"/>
      <c r="CM70" s="118"/>
      <c r="CN70" s="119"/>
      <c r="CO70" s="120"/>
      <c r="CP70" s="120"/>
      <c r="CQ70" s="120"/>
      <c r="CR70" s="32"/>
      <c r="CS70" s="32"/>
      <c r="CT70" s="32"/>
      <c r="CU70" s="32"/>
      <c r="CV70" s="121"/>
      <c r="CW70" s="122"/>
      <c r="CX70" s="122"/>
      <c r="CY70" s="123"/>
      <c r="CZ70" s="122"/>
      <c r="DA70" s="118"/>
      <c r="DB70" s="118"/>
      <c r="DC70" s="125"/>
      <c r="DD70" s="125"/>
      <c r="DE70" s="168"/>
      <c r="DF70" s="126"/>
      <c r="DG70" s="127"/>
      <c r="DH70" s="128"/>
      <c r="DI70" s="107"/>
      <c r="DJ70" s="107"/>
      <c r="DK70" s="169"/>
      <c r="DL70" s="129"/>
      <c r="DM70" s="129"/>
      <c r="DN70" s="169"/>
      <c r="DO70" s="169"/>
      <c r="DP70" s="108"/>
      <c r="DQ70" s="169"/>
      <c r="DR70" s="108"/>
      <c r="DS70" s="108"/>
      <c r="DT70" s="132"/>
      <c r="DU70" s="133"/>
      <c r="DV70" s="134"/>
      <c r="DW70" s="135"/>
      <c r="DX70" s="133"/>
      <c r="DY70" s="136"/>
      <c r="DZ70" s="118"/>
      <c r="EA70" s="137"/>
      <c r="EB70" s="138"/>
      <c r="EC70" s="138"/>
      <c r="ED70" s="149"/>
      <c r="EE70" s="149"/>
      <c r="EF70" s="120"/>
      <c r="EG70" s="121"/>
      <c r="EH70" s="125"/>
      <c r="EI70" s="128"/>
      <c r="EJ70" s="108"/>
      <c r="EK70" s="135"/>
      <c r="EL70" s="150"/>
      <c r="EM70" s="150"/>
      <c r="EN70" s="150"/>
      <c r="EO70" s="150"/>
      <c r="EP70" s="150"/>
      <c r="EQ70" s="150"/>
      <c r="ER70" s="150"/>
      <c r="ES70" s="150"/>
      <c r="ET70" s="150"/>
      <c r="EU70" s="150"/>
    </row>
    <row r="71" spans="1:155" s="151" customFormat="1" x14ac:dyDescent="0.25">
      <c r="A71" s="318"/>
      <c r="B71" s="102"/>
      <c r="C71" s="103"/>
      <c r="D71" s="103"/>
      <c r="E71" s="104"/>
      <c r="F71" s="40"/>
      <c r="G71" s="40"/>
      <c r="H71" s="105"/>
      <c r="I71" s="105"/>
      <c r="J71" s="103"/>
      <c r="K71" s="35"/>
      <c r="L71" s="106"/>
      <c r="M71" s="107"/>
      <c r="N71" s="107"/>
      <c r="O71" s="107"/>
      <c r="P71" s="21"/>
      <c r="Q71" s="131"/>
      <c r="R71" s="131"/>
      <c r="S71" s="131"/>
      <c r="T71" s="131"/>
      <c r="U71" s="131"/>
      <c r="V71" s="131"/>
      <c r="W71" s="131"/>
      <c r="X71" s="108"/>
      <c r="Y71" s="108"/>
      <c r="Z71" s="108"/>
      <c r="AA71" s="108"/>
      <c r="AB71" s="27"/>
      <c r="AC71" s="27"/>
      <c r="AD71" s="27"/>
      <c r="AE71" s="131"/>
      <c r="AF71" s="27"/>
      <c r="AG71" s="27"/>
      <c r="AH71" s="27"/>
      <c r="AI71" s="31"/>
      <c r="AJ71" s="131"/>
      <c r="AK71" s="131"/>
      <c r="AL71" s="131"/>
      <c r="AM71" s="131"/>
      <c r="AN71" s="131"/>
      <c r="AO71" s="131"/>
      <c r="AP71" s="131"/>
      <c r="AQ71" s="108"/>
      <c r="AR71" s="108"/>
      <c r="AS71" s="108"/>
      <c r="AT71" s="108"/>
      <c r="AU71" s="34"/>
      <c r="AV71" s="33"/>
      <c r="AW71" s="33"/>
      <c r="AX71" s="109"/>
      <c r="AY71" s="110"/>
      <c r="AZ71" s="110"/>
      <c r="BA71" s="111"/>
      <c r="BB71" s="112"/>
      <c r="BC71" s="113"/>
      <c r="BD71" s="154"/>
      <c r="BE71" s="29"/>
      <c r="BF71" s="36"/>
      <c r="BG71" s="132"/>
      <c r="BH71" s="132"/>
      <c r="BI71" s="29"/>
      <c r="BJ71" s="29"/>
      <c r="BK71" s="36"/>
      <c r="BL71" s="36"/>
      <c r="BM71" s="29"/>
      <c r="BN71" s="36"/>
      <c r="BO71" s="132"/>
      <c r="BP71" s="133"/>
      <c r="BQ71" s="133"/>
      <c r="BR71" s="30"/>
      <c r="BS71" s="133"/>
      <c r="BT71" s="115"/>
      <c r="BU71" s="115"/>
      <c r="BV71" s="115"/>
      <c r="BW71" s="115"/>
      <c r="BX71" s="116"/>
      <c r="BY71" s="117"/>
      <c r="BZ71" s="115"/>
      <c r="CA71" s="115"/>
      <c r="CB71" s="115"/>
      <c r="CC71" s="115"/>
      <c r="CD71" s="116"/>
      <c r="CE71" s="117"/>
      <c r="CF71" s="115"/>
      <c r="CG71" s="156"/>
      <c r="CH71" s="156"/>
      <c r="CI71" s="118"/>
      <c r="CJ71" s="118"/>
      <c r="CK71" s="118"/>
      <c r="CL71" s="118"/>
      <c r="CM71" s="118"/>
      <c r="CN71" s="153"/>
      <c r="CO71" s="120"/>
      <c r="CP71" s="146"/>
      <c r="CQ71" s="147"/>
      <c r="CR71" s="32"/>
      <c r="CS71" s="32"/>
      <c r="CT71" s="32"/>
      <c r="CU71" s="32"/>
      <c r="CV71" s="121"/>
      <c r="CW71" s="123"/>
      <c r="CX71" s="123"/>
      <c r="CY71" s="123"/>
      <c r="CZ71" s="122"/>
      <c r="DA71" s="118"/>
      <c r="DB71" s="118"/>
      <c r="DC71" s="124"/>
      <c r="DD71" s="125"/>
      <c r="DE71" s="126"/>
      <c r="DF71" s="126"/>
      <c r="DG71" s="127"/>
      <c r="DH71" s="128"/>
      <c r="DI71" s="107"/>
      <c r="DJ71" s="107"/>
      <c r="DK71" s="129"/>
      <c r="DL71" s="129"/>
      <c r="DM71" s="129"/>
      <c r="DN71" s="129"/>
      <c r="DO71" s="129"/>
      <c r="DP71" s="130"/>
      <c r="DQ71" s="129"/>
      <c r="DR71" s="131"/>
      <c r="DS71" s="131"/>
      <c r="DT71" s="132"/>
      <c r="DU71" s="133"/>
      <c r="DV71" s="134"/>
      <c r="DW71" s="135"/>
      <c r="DX71" s="133"/>
      <c r="DY71" s="118"/>
      <c r="DZ71" s="118"/>
      <c r="EA71" s="137"/>
      <c r="EB71" s="138"/>
      <c r="EC71" s="138"/>
      <c r="ED71" s="149"/>
      <c r="EE71" s="149"/>
      <c r="EF71" s="147"/>
      <c r="EG71" s="121"/>
      <c r="EH71" s="125"/>
      <c r="EI71" s="128"/>
      <c r="EJ71" s="131"/>
      <c r="EK71" s="135"/>
      <c r="EL71" s="150"/>
      <c r="EM71" s="150"/>
      <c r="EN71" s="150"/>
      <c r="EO71" s="150"/>
      <c r="EP71" s="150"/>
      <c r="EQ71" s="150"/>
      <c r="ER71" s="150"/>
      <c r="ES71" s="150"/>
      <c r="ET71" s="150"/>
      <c r="EU71" s="150"/>
    </row>
    <row r="72" spans="1:155" s="151" customFormat="1" x14ac:dyDescent="0.25">
      <c r="A72" s="318"/>
      <c r="B72" s="143"/>
      <c r="C72" s="105"/>
      <c r="D72" s="105"/>
      <c r="E72" s="104"/>
      <c r="F72" s="40"/>
      <c r="G72" s="40"/>
      <c r="H72" s="105"/>
      <c r="I72" s="105"/>
      <c r="J72" s="105"/>
      <c r="K72" s="35"/>
      <c r="L72" s="41"/>
      <c r="M72" s="107"/>
      <c r="N72" s="107"/>
      <c r="O72" s="107"/>
      <c r="P72" s="126"/>
      <c r="Q72" s="131"/>
      <c r="R72" s="131"/>
      <c r="S72" s="131"/>
      <c r="T72" s="131"/>
      <c r="U72" s="131"/>
      <c r="V72" s="131"/>
      <c r="W72" s="131"/>
      <c r="X72" s="108"/>
      <c r="Y72" s="108"/>
      <c r="Z72" s="108"/>
      <c r="AA72" s="108"/>
      <c r="AB72" s="27"/>
      <c r="AC72" s="27"/>
      <c r="AD72" s="27"/>
      <c r="AE72" s="131"/>
      <c r="AF72" s="27"/>
      <c r="AG72" s="27"/>
      <c r="AH72" s="27"/>
      <c r="AI72" s="31"/>
      <c r="AJ72" s="131"/>
      <c r="AK72" s="131"/>
      <c r="AL72" s="131"/>
      <c r="AM72" s="131"/>
      <c r="AN72" s="131"/>
      <c r="AO72" s="131"/>
      <c r="AP72" s="131"/>
      <c r="AQ72" s="108"/>
      <c r="AR72" s="108"/>
      <c r="AS72" s="108"/>
      <c r="AT72" s="108"/>
      <c r="AU72" s="43"/>
      <c r="AV72" s="33"/>
      <c r="AW72" s="33"/>
      <c r="AX72" s="109"/>
      <c r="AY72" s="110"/>
      <c r="AZ72" s="110"/>
      <c r="BA72" s="111"/>
      <c r="BB72" s="112"/>
      <c r="BC72" s="113"/>
      <c r="BD72" s="154"/>
      <c r="BE72" s="42"/>
      <c r="BF72" s="36"/>
      <c r="BG72" s="132"/>
      <c r="BH72" s="132"/>
      <c r="BI72" s="29"/>
      <c r="BJ72" s="29"/>
      <c r="BK72" s="36"/>
      <c r="BL72" s="36"/>
      <c r="BM72" s="29"/>
      <c r="BN72" s="36"/>
      <c r="BO72" s="132"/>
      <c r="BP72" s="133"/>
      <c r="BQ72" s="133"/>
      <c r="BR72" s="30"/>
      <c r="BS72" s="133"/>
      <c r="BT72" s="163"/>
      <c r="BU72" s="163"/>
      <c r="BV72" s="115"/>
      <c r="BW72" s="115"/>
      <c r="BX72" s="116"/>
      <c r="BY72" s="117"/>
      <c r="BZ72" s="163"/>
      <c r="CA72" s="163"/>
      <c r="CB72" s="115"/>
      <c r="CC72" s="115"/>
      <c r="CD72" s="116"/>
      <c r="CE72" s="117"/>
      <c r="CF72" s="115"/>
      <c r="CG72" s="156"/>
      <c r="CH72" s="156"/>
      <c r="CI72" s="118"/>
      <c r="CJ72" s="118"/>
      <c r="CK72" s="118"/>
      <c r="CL72" s="118"/>
      <c r="CM72" s="118"/>
      <c r="CN72" s="153"/>
      <c r="CO72" s="120"/>
      <c r="CP72" s="146"/>
      <c r="CQ72" s="147"/>
      <c r="CR72" s="32"/>
      <c r="CS72" s="32"/>
      <c r="CT72" s="32"/>
      <c r="CU72" s="32"/>
      <c r="CV72" s="121"/>
      <c r="CW72" s="123"/>
      <c r="CX72" s="123"/>
      <c r="CY72" s="123"/>
      <c r="CZ72" s="122"/>
      <c r="DA72" s="118"/>
      <c r="DB72" s="118"/>
      <c r="DC72" s="124"/>
      <c r="DD72" s="125"/>
      <c r="DE72" s="126"/>
      <c r="DF72" s="126"/>
      <c r="DG72" s="127"/>
      <c r="DH72" s="128"/>
      <c r="DI72" s="107"/>
      <c r="DJ72" s="107"/>
      <c r="DK72" s="129"/>
      <c r="DL72" s="129"/>
      <c r="DM72" s="129"/>
      <c r="DN72" s="129"/>
      <c r="DO72" s="129"/>
      <c r="DP72" s="130"/>
      <c r="DQ72" s="129"/>
      <c r="DR72" s="131"/>
      <c r="DS72" s="131"/>
      <c r="DT72" s="132"/>
      <c r="DU72" s="133"/>
      <c r="DV72" s="134"/>
      <c r="DW72" s="135"/>
      <c r="DX72" s="133"/>
      <c r="DY72" s="118"/>
      <c r="DZ72" s="118"/>
      <c r="EA72" s="137"/>
      <c r="EB72" s="138"/>
      <c r="EC72" s="138"/>
      <c r="ED72" s="149"/>
      <c r="EE72" s="149"/>
      <c r="EF72" s="147"/>
      <c r="EG72" s="121"/>
      <c r="EH72" s="125"/>
      <c r="EI72" s="128"/>
      <c r="EJ72" s="131"/>
      <c r="EK72" s="135"/>
      <c r="EL72" s="150"/>
      <c r="EM72" s="150"/>
      <c r="EN72" s="150"/>
      <c r="EO72" s="150"/>
      <c r="EP72" s="150"/>
      <c r="EQ72" s="150"/>
      <c r="ER72" s="150"/>
      <c r="ES72" s="150"/>
      <c r="ET72" s="150"/>
      <c r="EU72" s="150"/>
    </row>
    <row r="73" spans="1:155" s="142" customFormat="1" ht="15.75" customHeight="1" x14ac:dyDescent="0.25">
      <c r="A73" s="318"/>
      <c r="B73" s="102"/>
      <c r="C73" s="103"/>
      <c r="D73" s="103"/>
      <c r="E73" s="104"/>
      <c r="F73" s="40"/>
      <c r="G73" s="40"/>
      <c r="H73" s="103"/>
      <c r="I73" s="103"/>
      <c r="J73" s="105"/>
      <c r="K73" s="35"/>
      <c r="L73" s="35"/>
      <c r="M73" s="107"/>
      <c r="N73" s="107"/>
      <c r="O73" s="107"/>
      <c r="P73" s="21"/>
      <c r="Q73" s="131"/>
      <c r="R73" s="131"/>
      <c r="S73" s="131"/>
      <c r="T73" s="131"/>
      <c r="U73" s="131"/>
      <c r="V73" s="131"/>
      <c r="W73" s="131"/>
      <c r="X73" s="108"/>
      <c r="Y73" s="108"/>
      <c r="Z73" s="108"/>
      <c r="AA73" s="108"/>
      <c r="AB73" s="27"/>
      <c r="AC73" s="27"/>
      <c r="AD73" s="27"/>
      <c r="AE73" s="131"/>
      <c r="AF73" s="27"/>
      <c r="AG73" s="27"/>
      <c r="AH73" s="27"/>
      <c r="AI73" s="31"/>
      <c r="AJ73" s="131"/>
      <c r="AK73" s="131"/>
      <c r="AL73" s="131"/>
      <c r="AM73" s="131"/>
      <c r="AN73" s="131"/>
      <c r="AO73" s="131"/>
      <c r="AP73" s="131"/>
      <c r="AQ73" s="108"/>
      <c r="AR73" s="108"/>
      <c r="AS73" s="108"/>
      <c r="AT73" s="108"/>
      <c r="AU73" s="31"/>
      <c r="AV73" s="33"/>
      <c r="AW73" s="33"/>
      <c r="AX73" s="109"/>
      <c r="AY73" s="110"/>
      <c r="AZ73" s="152"/>
      <c r="BA73" s="144"/>
      <c r="BB73" s="155"/>
      <c r="BC73" s="133"/>
      <c r="BD73" s="155"/>
      <c r="BE73" s="29"/>
      <c r="BF73" s="36"/>
      <c r="BG73" s="36"/>
      <c r="BH73" s="176"/>
      <c r="BI73" s="29"/>
      <c r="BJ73" s="29"/>
      <c r="BK73" s="36"/>
      <c r="BL73" s="155"/>
      <c r="BM73" s="29"/>
      <c r="BN73" s="36"/>
      <c r="BO73" s="36"/>
      <c r="BP73" s="133"/>
      <c r="BQ73" s="133"/>
      <c r="BR73" s="30"/>
      <c r="BS73" s="133"/>
      <c r="BT73" s="163"/>
      <c r="BU73" s="163"/>
      <c r="BV73" s="115"/>
      <c r="BW73" s="115"/>
      <c r="BX73" s="116"/>
      <c r="BY73" s="117"/>
      <c r="BZ73" s="163"/>
      <c r="CA73" s="163"/>
      <c r="CB73" s="115"/>
      <c r="CC73" s="115"/>
      <c r="CD73" s="116"/>
      <c r="CE73" s="117"/>
      <c r="CF73" s="115"/>
      <c r="CG73" s="156"/>
      <c r="CH73" s="156"/>
      <c r="CI73" s="118"/>
      <c r="CJ73" s="118"/>
      <c r="CK73" s="118"/>
      <c r="CL73" s="118"/>
      <c r="CM73" s="118"/>
      <c r="CN73" s="153"/>
      <c r="CO73" s="181"/>
      <c r="CP73" s="146"/>
      <c r="CQ73" s="147"/>
      <c r="CR73" s="32"/>
      <c r="CS73" s="32"/>
      <c r="CT73" s="32"/>
      <c r="CU73" s="37"/>
      <c r="CV73" s="121"/>
      <c r="CW73" s="123"/>
      <c r="CX73" s="123"/>
      <c r="CY73" s="123"/>
      <c r="CZ73" s="122"/>
      <c r="DA73" s="118"/>
      <c r="DB73" s="118"/>
      <c r="DC73" s="124"/>
      <c r="DD73" s="125"/>
      <c r="DE73" s="126"/>
      <c r="DF73" s="126"/>
      <c r="DG73" s="127"/>
      <c r="DH73" s="128"/>
      <c r="DI73" s="107"/>
      <c r="DJ73" s="107"/>
      <c r="DK73" s="129"/>
      <c r="DL73" s="129"/>
      <c r="DM73" s="129"/>
      <c r="DN73" s="129"/>
      <c r="DO73" s="129"/>
      <c r="DP73" s="130"/>
      <c r="DQ73" s="129"/>
      <c r="DR73" s="108"/>
      <c r="DS73" s="131"/>
      <c r="DT73" s="132"/>
      <c r="DU73" s="133"/>
      <c r="DV73" s="113"/>
      <c r="DW73" s="135"/>
      <c r="DX73" s="133"/>
      <c r="DY73" s="118"/>
      <c r="DZ73" s="118"/>
      <c r="EA73" s="137"/>
      <c r="EB73" s="138"/>
      <c r="EC73" s="138"/>
      <c r="ED73" s="140"/>
      <c r="EE73" s="140"/>
      <c r="EF73" s="147"/>
      <c r="EG73" s="121"/>
      <c r="EH73" s="125"/>
      <c r="EI73" s="128"/>
      <c r="EJ73" s="108"/>
      <c r="EK73" s="135"/>
      <c r="EL73" s="141"/>
      <c r="EM73" s="141"/>
      <c r="EN73" s="141"/>
      <c r="EO73" s="141"/>
      <c r="EP73" s="141"/>
      <c r="EQ73" s="141"/>
      <c r="ER73" s="141"/>
      <c r="ES73" s="141"/>
      <c r="ET73" s="141"/>
      <c r="EU73" s="141"/>
    </row>
    <row r="74" spans="1:155" s="142" customFormat="1" ht="15.75" customHeight="1" x14ac:dyDescent="0.25">
      <c r="A74" s="318"/>
      <c r="B74" s="143"/>
      <c r="C74" s="105"/>
      <c r="D74" s="105"/>
      <c r="E74" s="104"/>
      <c r="F74" s="40"/>
      <c r="G74" s="40"/>
      <c r="H74" s="103"/>
      <c r="I74" s="103"/>
      <c r="J74" s="105"/>
      <c r="K74" s="35"/>
      <c r="L74" s="44"/>
      <c r="M74" s="160"/>
      <c r="N74" s="107"/>
      <c r="O74" s="107"/>
      <c r="P74" s="21"/>
      <c r="Q74" s="131"/>
      <c r="R74" s="131"/>
      <c r="S74" s="131"/>
      <c r="T74" s="131"/>
      <c r="U74" s="131"/>
      <c r="V74" s="131"/>
      <c r="W74" s="131"/>
      <c r="X74" s="108"/>
      <c r="Y74" s="108"/>
      <c r="Z74" s="108"/>
      <c r="AA74" s="108"/>
      <c r="AB74" s="27"/>
      <c r="AC74" s="27"/>
      <c r="AD74" s="27"/>
      <c r="AE74" s="131"/>
      <c r="AF74" s="27"/>
      <c r="AG74" s="27"/>
      <c r="AH74" s="27"/>
      <c r="AI74" s="31"/>
      <c r="AJ74" s="131"/>
      <c r="AK74" s="131"/>
      <c r="AL74" s="131"/>
      <c r="AM74" s="131"/>
      <c r="AN74" s="131"/>
      <c r="AO74" s="131"/>
      <c r="AP74" s="131"/>
      <c r="AQ74" s="108"/>
      <c r="AR74" s="108"/>
      <c r="AS74" s="108"/>
      <c r="AT74" s="108"/>
      <c r="AU74" s="31"/>
      <c r="AV74" s="33"/>
      <c r="AW74" s="33"/>
      <c r="AX74" s="109"/>
      <c r="AY74" s="110"/>
      <c r="AZ74" s="152"/>
      <c r="BA74" s="144"/>
      <c r="BB74" s="155"/>
      <c r="BC74" s="133"/>
      <c r="BD74" s="155"/>
      <c r="BE74" s="29"/>
      <c r="BF74" s="36"/>
      <c r="BG74" s="36"/>
      <c r="BH74" s="176"/>
      <c r="BI74" s="29"/>
      <c r="BJ74" s="29"/>
      <c r="BK74" s="36"/>
      <c r="BL74" s="57"/>
      <c r="BM74" s="29"/>
      <c r="BN74" s="36"/>
      <c r="BO74" s="36"/>
      <c r="BP74" s="176"/>
      <c r="BQ74" s="29"/>
      <c r="BR74" s="29"/>
      <c r="BS74" s="36"/>
      <c r="BT74" s="163"/>
      <c r="BU74" s="163"/>
      <c r="BV74" s="115"/>
      <c r="BW74" s="115"/>
      <c r="BX74" s="116"/>
      <c r="BY74" s="117"/>
      <c r="BZ74" s="163"/>
      <c r="CA74" s="163"/>
      <c r="CB74" s="115"/>
      <c r="CC74" s="115"/>
      <c r="CD74" s="116"/>
      <c r="CE74" s="117"/>
      <c r="CF74" s="115"/>
      <c r="CG74" s="156"/>
      <c r="CH74" s="156"/>
      <c r="CI74" s="118"/>
      <c r="CJ74" s="118"/>
      <c r="CK74" s="118"/>
      <c r="CL74" s="118"/>
      <c r="CM74" s="118"/>
      <c r="CN74" s="153"/>
      <c r="CO74" s="181"/>
      <c r="CP74" s="146"/>
      <c r="CQ74" s="147"/>
      <c r="CR74" s="32"/>
      <c r="CS74" s="32"/>
      <c r="CT74" s="37"/>
      <c r="CU74" s="37"/>
      <c r="CV74" s="121"/>
      <c r="CW74" s="123"/>
      <c r="CX74" s="123"/>
      <c r="CY74" s="123"/>
      <c r="CZ74" s="122"/>
      <c r="DA74" s="118"/>
      <c r="DB74" s="118"/>
      <c r="DC74" s="124"/>
      <c r="DD74" s="125"/>
      <c r="DE74" s="126"/>
      <c r="DF74" s="126"/>
      <c r="DG74" s="127"/>
      <c r="DH74" s="128"/>
      <c r="DI74" s="107"/>
      <c r="DJ74" s="107"/>
      <c r="DK74" s="129"/>
      <c r="DL74" s="129"/>
      <c r="DM74" s="129"/>
      <c r="DN74" s="129"/>
      <c r="DO74" s="129"/>
      <c r="DP74" s="130"/>
      <c r="DQ74" s="129"/>
      <c r="DR74" s="108"/>
      <c r="DS74" s="131"/>
      <c r="DT74" s="132"/>
      <c r="DU74" s="133"/>
      <c r="DV74" s="113"/>
      <c r="DW74" s="135"/>
      <c r="DX74" s="133"/>
      <c r="DY74" s="118"/>
      <c r="DZ74" s="118"/>
      <c r="EA74" s="137"/>
      <c r="EB74" s="138"/>
      <c r="EC74" s="138"/>
      <c r="ED74" s="140"/>
      <c r="EE74" s="140"/>
      <c r="EF74" s="147"/>
      <c r="EG74" s="121"/>
      <c r="EH74" s="125"/>
      <c r="EI74" s="128"/>
      <c r="EJ74" s="108"/>
      <c r="EK74" s="135"/>
      <c r="EL74" s="141"/>
      <c r="EM74" s="141"/>
      <c r="EN74" s="141"/>
      <c r="EO74" s="141"/>
      <c r="EP74" s="141"/>
      <c r="EQ74" s="141"/>
      <c r="ER74" s="141"/>
      <c r="ES74" s="141"/>
      <c r="ET74" s="141"/>
      <c r="EU74" s="141"/>
    </row>
    <row r="75" spans="1:155" s="142" customFormat="1" x14ac:dyDescent="0.25">
      <c r="A75" s="318"/>
      <c r="B75" s="182"/>
      <c r="C75" s="183"/>
      <c r="D75" s="183"/>
      <c r="E75" s="184"/>
      <c r="F75" s="40"/>
      <c r="G75" s="40"/>
      <c r="H75" s="185"/>
      <c r="I75" s="185"/>
      <c r="J75" s="183"/>
      <c r="K75" s="186"/>
      <c r="L75" s="186"/>
      <c r="M75" s="107"/>
      <c r="N75" s="107"/>
      <c r="O75" s="107"/>
      <c r="P75" s="21"/>
      <c r="Q75" s="108"/>
      <c r="R75" s="108"/>
      <c r="S75" s="108"/>
      <c r="T75" s="108"/>
      <c r="U75" s="108"/>
      <c r="V75" s="108"/>
      <c r="W75" s="108"/>
      <c r="X75" s="131"/>
      <c r="Y75" s="131"/>
      <c r="Z75" s="131"/>
      <c r="AA75" s="131"/>
      <c r="AB75" s="131"/>
      <c r="AC75" s="131"/>
      <c r="AD75" s="131"/>
      <c r="AE75" s="108"/>
      <c r="AF75" s="131"/>
      <c r="AG75" s="131"/>
      <c r="AH75" s="131"/>
      <c r="AI75" s="131"/>
      <c r="AJ75" s="108"/>
      <c r="AK75" s="108"/>
      <c r="AL75" s="108"/>
      <c r="AM75" s="108"/>
      <c r="AN75" s="108"/>
      <c r="AO75" s="108"/>
      <c r="AP75" s="108"/>
      <c r="AQ75" s="131"/>
      <c r="AR75" s="131"/>
      <c r="AS75" s="131"/>
      <c r="AT75" s="131"/>
      <c r="AU75" s="131"/>
      <c r="AV75" s="33"/>
      <c r="AW75" s="33"/>
      <c r="AX75" s="109"/>
      <c r="AY75" s="152"/>
      <c r="AZ75" s="152"/>
      <c r="BA75" s="144"/>
      <c r="BB75" s="154"/>
      <c r="BC75" s="134"/>
      <c r="BD75" s="176"/>
      <c r="BE75" s="36"/>
      <c r="BF75" s="36"/>
      <c r="BG75" s="176"/>
      <c r="BH75" s="134"/>
      <c r="BI75" s="36"/>
      <c r="BJ75" s="36"/>
      <c r="BK75" s="178"/>
      <c r="BL75" s="57"/>
      <c r="BM75" s="36"/>
      <c r="BN75" s="36"/>
      <c r="BO75" s="176"/>
      <c r="BP75" s="113"/>
      <c r="BQ75" s="113"/>
      <c r="BR75" s="113"/>
      <c r="BS75" s="113"/>
      <c r="BT75" s="187"/>
      <c r="BU75" s="187"/>
      <c r="BV75" s="115"/>
      <c r="BW75" s="115"/>
      <c r="BX75" s="116"/>
      <c r="BY75" s="117"/>
      <c r="BZ75" s="187"/>
      <c r="CA75" s="187"/>
      <c r="CB75" s="115"/>
      <c r="CC75" s="115"/>
      <c r="CD75" s="116"/>
      <c r="CE75" s="117"/>
      <c r="CF75" s="115"/>
      <c r="CG75" s="188"/>
      <c r="CH75" s="167"/>
      <c r="CI75" s="118"/>
      <c r="CJ75" s="118"/>
      <c r="CK75" s="118"/>
      <c r="CL75" s="118"/>
      <c r="CM75" s="118"/>
      <c r="CN75" s="119"/>
      <c r="CO75" s="120"/>
      <c r="CP75" s="120"/>
      <c r="CQ75" s="120"/>
      <c r="CR75" s="32"/>
      <c r="CS75" s="32"/>
      <c r="CT75" s="32"/>
      <c r="CU75" s="32"/>
      <c r="CV75" s="121"/>
      <c r="CW75" s="179"/>
      <c r="CX75" s="122"/>
      <c r="CY75" s="122"/>
      <c r="CZ75" s="122"/>
      <c r="DA75" s="136"/>
      <c r="DB75" s="118"/>
      <c r="DC75" s="124"/>
      <c r="DD75" s="125"/>
      <c r="DE75" s="126"/>
      <c r="DF75" s="126"/>
      <c r="DG75" s="127"/>
      <c r="DH75" s="128"/>
      <c r="DI75" s="107"/>
      <c r="DJ75" s="107"/>
      <c r="DK75" s="129"/>
      <c r="DL75" s="129"/>
      <c r="DM75" s="129"/>
      <c r="DN75" s="129"/>
      <c r="DO75" s="129"/>
      <c r="DP75" s="131"/>
      <c r="DQ75" s="129"/>
      <c r="DR75" s="131"/>
      <c r="DS75" s="131"/>
      <c r="DT75" s="161"/>
      <c r="DU75" s="113"/>
      <c r="DV75" s="113"/>
      <c r="DW75" s="177"/>
      <c r="DX75" s="133"/>
      <c r="DY75" s="118"/>
      <c r="DZ75" s="118"/>
      <c r="EA75" s="118"/>
      <c r="EB75" s="138"/>
      <c r="EC75" s="138"/>
      <c r="ED75" s="139"/>
      <c r="EE75" s="140"/>
      <c r="EF75" s="120"/>
      <c r="EG75" s="121"/>
      <c r="EH75" s="125"/>
      <c r="EI75" s="128"/>
      <c r="EJ75" s="131"/>
      <c r="EK75" s="177"/>
      <c r="EL75" s="141"/>
      <c r="EM75" s="141"/>
      <c r="EN75" s="141"/>
      <c r="EO75" s="141"/>
      <c r="EP75" s="141"/>
      <c r="EQ75" s="141"/>
      <c r="ER75" s="141"/>
      <c r="ES75" s="141"/>
      <c r="ET75" s="141"/>
      <c r="EU75" s="141"/>
    </row>
    <row r="76" spans="1:155" s="142" customFormat="1" x14ac:dyDescent="0.25">
      <c r="A76" s="318"/>
      <c r="B76" s="182"/>
      <c r="C76" s="183"/>
      <c r="D76" s="183"/>
      <c r="E76" s="184"/>
      <c r="F76" s="185"/>
      <c r="G76" s="185"/>
      <c r="H76" s="185"/>
      <c r="I76" s="185"/>
      <c r="J76" s="183"/>
      <c r="K76" s="186"/>
      <c r="L76" s="186"/>
      <c r="M76" s="107"/>
      <c r="N76" s="107"/>
      <c r="O76" s="107"/>
      <c r="P76" s="21"/>
      <c r="Q76" s="108"/>
      <c r="R76" s="108"/>
      <c r="S76" s="108"/>
      <c r="T76" s="108"/>
      <c r="U76" s="108"/>
      <c r="V76" s="108"/>
      <c r="W76" s="108"/>
      <c r="X76" s="131"/>
      <c r="Y76" s="131"/>
      <c r="Z76" s="131"/>
      <c r="AA76" s="131"/>
      <c r="AB76" s="131"/>
      <c r="AC76" s="108"/>
      <c r="AD76" s="131"/>
      <c r="AE76" s="108"/>
      <c r="AF76" s="108"/>
      <c r="AG76" s="131"/>
      <c r="AH76" s="131"/>
      <c r="AI76" s="131"/>
      <c r="AJ76" s="108"/>
      <c r="AK76" s="108"/>
      <c r="AL76" s="108"/>
      <c r="AM76" s="108"/>
      <c r="AN76" s="108"/>
      <c r="AO76" s="108"/>
      <c r="AP76" s="108"/>
      <c r="AQ76" s="131"/>
      <c r="AR76" s="131"/>
      <c r="AS76" s="131"/>
      <c r="AT76" s="131"/>
      <c r="AU76" s="131"/>
      <c r="AV76" s="131"/>
      <c r="AW76" s="131"/>
      <c r="AX76" s="109"/>
      <c r="AY76" s="152"/>
      <c r="AZ76" s="152"/>
      <c r="BA76" s="144"/>
      <c r="BB76" s="154"/>
      <c r="BC76" s="134"/>
      <c r="BD76" s="176"/>
      <c r="BE76" s="36"/>
      <c r="BF76" s="36"/>
      <c r="BG76" s="176"/>
      <c r="BH76" s="134"/>
      <c r="BI76" s="36"/>
      <c r="BJ76" s="36"/>
      <c r="BK76" s="178"/>
      <c r="BL76" s="178"/>
      <c r="BM76" s="36"/>
      <c r="BN76" s="36"/>
      <c r="BO76" s="134"/>
      <c r="BP76" s="133"/>
      <c r="BQ76" s="133"/>
      <c r="BR76" s="133"/>
      <c r="BS76" s="133"/>
      <c r="BT76" s="189"/>
      <c r="BU76" s="189"/>
      <c r="BV76" s="115"/>
      <c r="BW76" s="189"/>
      <c r="BX76" s="116"/>
      <c r="BY76" s="190"/>
      <c r="BZ76" s="189"/>
      <c r="CA76" s="189"/>
      <c r="CB76" s="115"/>
      <c r="CC76" s="189"/>
      <c r="CD76" s="116"/>
      <c r="CE76" s="190"/>
      <c r="CF76" s="115"/>
      <c r="CG76" s="188"/>
      <c r="CH76" s="191"/>
      <c r="CI76" s="136"/>
      <c r="CJ76" s="136"/>
      <c r="CK76" s="136"/>
      <c r="CL76" s="136"/>
      <c r="CM76" s="192"/>
      <c r="CN76" s="153"/>
      <c r="CO76" s="146"/>
      <c r="CP76" s="146"/>
      <c r="CQ76" s="147"/>
      <c r="CR76" s="134"/>
      <c r="CS76" s="175"/>
      <c r="CT76" s="112"/>
      <c r="CU76" s="112"/>
      <c r="CV76" s="134"/>
      <c r="CW76" s="179"/>
      <c r="CX76" s="179"/>
      <c r="CY76" s="179"/>
      <c r="CZ76" s="123"/>
      <c r="DA76" s="136"/>
      <c r="DB76" s="118"/>
      <c r="DC76" s="180"/>
      <c r="DD76" s="180"/>
      <c r="DE76" s="126"/>
      <c r="DF76" s="126"/>
      <c r="DG76" s="128"/>
      <c r="DH76" s="128"/>
      <c r="DI76" s="193"/>
      <c r="DJ76" s="107"/>
      <c r="DK76" s="129"/>
      <c r="DL76" s="169"/>
      <c r="DM76" s="169"/>
      <c r="DN76" s="129"/>
      <c r="DO76" s="129"/>
      <c r="DP76" s="131"/>
      <c r="DQ76" s="129"/>
      <c r="DR76" s="131"/>
      <c r="DS76" s="131"/>
      <c r="DT76" s="161"/>
      <c r="DU76" s="113"/>
      <c r="DV76" s="113"/>
      <c r="DW76" s="177"/>
      <c r="DX76" s="133"/>
      <c r="DY76" s="118"/>
      <c r="DZ76" s="118"/>
      <c r="EA76" s="118"/>
      <c r="EB76" s="138"/>
      <c r="EC76" s="138"/>
      <c r="ED76" s="139"/>
      <c r="EE76" s="140"/>
      <c r="EF76" s="147"/>
      <c r="EG76" s="134"/>
      <c r="EH76" s="180"/>
      <c r="EI76" s="128"/>
      <c r="EJ76" s="131"/>
      <c r="EK76" s="177"/>
      <c r="EL76" s="141"/>
      <c r="EM76" s="141"/>
      <c r="EN76" s="141"/>
      <c r="EO76" s="141"/>
      <c r="EP76" s="141"/>
      <c r="EQ76" s="141"/>
      <c r="ER76" s="141"/>
      <c r="ES76" s="141"/>
      <c r="ET76" s="141"/>
      <c r="EU76" s="141"/>
    </row>
    <row r="77" spans="1:155" s="214" customFormat="1" x14ac:dyDescent="0.25">
      <c r="A77" s="318"/>
      <c r="B77" s="75"/>
      <c r="C77" s="194"/>
      <c r="D77" s="194"/>
      <c r="E77" s="194"/>
      <c r="F77" s="195"/>
      <c r="G77" s="195"/>
      <c r="H77" s="195"/>
      <c r="I77" s="195"/>
      <c r="J77" s="194"/>
      <c r="K77" s="76"/>
      <c r="L77" s="76"/>
      <c r="M77" s="80"/>
      <c r="N77" s="80"/>
      <c r="O77" s="80"/>
      <c r="P77" s="196"/>
      <c r="Q77" s="108"/>
      <c r="R77" s="108"/>
      <c r="S77" s="82"/>
      <c r="T77" s="82"/>
      <c r="U77" s="82"/>
      <c r="V77" s="82"/>
      <c r="W77" s="82"/>
      <c r="X77" s="82"/>
      <c r="Y77" s="82"/>
      <c r="Z77" s="82"/>
      <c r="AA77" s="82"/>
      <c r="AB77" s="82"/>
      <c r="AC77" s="83"/>
      <c r="AD77" s="82"/>
      <c r="AE77" s="82"/>
      <c r="AF77" s="82"/>
      <c r="AG77" s="82"/>
      <c r="AH77" s="82"/>
      <c r="AI77" s="82"/>
      <c r="AJ77" s="108"/>
      <c r="AK77" s="108"/>
      <c r="AL77" s="82"/>
      <c r="AM77" s="82"/>
      <c r="AN77" s="82"/>
      <c r="AO77" s="82"/>
      <c r="AP77" s="82"/>
      <c r="AQ77" s="82"/>
      <c r="AR77" s="82"/>
      <c r="AS77" s="82"/>
      <c r="AT77" s="82"/>
      <c r="AU77" s="82"/>
      <c r="AV77" s="82"/>
      <c r="AW77" s="82"/>
      <c r="AX77" s="109"/>
      <c r="AY77" s="87"/>
      <c r="AZ77" s="87"/>
      <c r="BA77" s="197"/>
      <c r="BB77" s="198"/>
      <c r="BC77" s="88"/>
      <c r="BD77" s="89"/>
      <c r="BE77" s="90"/>
      <c r="BF77" s="90"/>
      <c r="BG77" s="89"/>
      <c r="BH77" s="88"/>
      <c r="BI77" s="90"/>
      <c r="BJ77" s="90"/>
      <c r="BK77" s="92"/>
      <c r="BL77" s="92"/>
      <c r="BM77" s="90"/>
      <c r="BN77" s="90"/>
      <c r="BO77" s="88"/>
      <c r="BP77" s="88"/>
      <c r="BQ77" s="88"/>
      <c r="BR77" s="88"/>
      <c r="BS77" s="88"/>
      <c r="BT77" s="94"/>
      <c r="BU77" s="94"/>
      <c r="BV77" s="94"/>
      <c r="BW77" s="94"/>
      <c r="BX77" s="199"/>
      <c r="BY77" s="200"/>
      <c r="BZ77" s="94"/>
      <c r="CA77" s="94"/>
      <c r="CB77" s="94"/>
      <c r="CC77" s="94"/>
      <c r="CD77" s="199"/>
      <c r="CE77" s="200"/>
      <c r="CF77" s="94"/>
      <c r="CG77" s="201"/>
      <c r="CH77" s="202"/>
      <c r="CI77" s="203"/>
      <c r="CJ77" s="203"/>
      <c r="CK77" s="203"/>
      <c r="CL77" s="203"/>
      <c r="CM77" s="204"/>
      <c r="CN77" s="205"/>
      <c r="CO77" s="96"/>
      <c r="CP77" s="96"/>
      <c r="CQ77" s="96"/>
      <c r="CR77" s="88"/>
      <c r="CS77" s="198"/>
      <c r="CT77" s="206"/>
      <c r="CU77" s="206"/>
      <c r="CV77" s="88"/>
      <c r="CW77" s="207"/>
      <c r="CX77" s="207"/>
      <c r="CY77" s="207"/>
      <c r="CZ77" s="207"/>
      <c r="DA77" s="203"/>
      <c r="DB77" s="95"/>
      <c r="DC77" s="208"/>
      <c r="DD77" s="208"/>
      <c r="DE77" s="81"/>
      <c r="DF77" s="81"/>
      <c r="DG77" s="209"/>
      <c r="DH77" s="209"/>
      <c r="DI77" s="79"/>
      <c r="DJ77" s="80"/>
      <c r="DK77" s="210"/>
      <c r="DL77" s="211"/>
      <c r="DM77" s="211"/>
      <c r="DN77" s="210"/>
      <c r="DO77" s="210"/>
      <c r="DP77" s="82"/>
      <c r="DQ77" s="210"/>
      <c r="DR77" s="82"/>
      <c r="DS77" s="82"/>
      <c r="DT77" s="212"/>
      <c r="DU77" s="93"/>
      <c r="DV77" s="93"/>
      <c r="DW77" s="213"/>
      <c r="DX77" s="88"/>
      <c r="DY77" s="95"/>
      <c r="DZ77" s="95"/>
      <c r="EA77" s="95"/>
      <c r="EB77" s="138"/>
      <c r="EC77" s="138"/>
      <c r="ED77" s="99"/>
      <c r="EE77" s="99"/>
      <c r="EF77" s="96"/>
      <c r="EG77" s="88"/>
      <c r="EH77" s="208"/>
      <c r="EI77" s="209"/>
      <c r="EJ77" s="82"/>
      <c r="EK77" s="213"/>
      <c r="EL77" s="100"/>
      <c r="EM77" s="100"/>
      <c r="EN77" s="100"/>
      <c r="EO77" s="100"/>
      <c r="EP77" s="100"/>
      <c r="EQ77" s="100"/>
      <c r="ER77" s="100"/>
      <c r="ES77" s="100"/>
      <c r="ET77" s="100"/>
      <c r="EU77" s="100"/>
    </row>
    <row r="78" spans="1:155" s="142" customFormat="1" ht="17.100000000000001" customHeight="1" x14ac:dyDescent="0.25">
      <c r="A78" s="318"/>
      <c r="B78" s="102"/>
      <c r="C78" s="103"/>
      <c r="D78" s="103"/>
      <c r="E78" s="104"/>
      <c r="F78" s="24"/>
      <c r="G78" s="24"/>
      <c r="H78" s="105"/>
      <c r="I78" s="105"/>
      <c r="J78" s="103"/>
      <c r="K78" s="35"/>
      <c r="L78" s="106"/>
      <c r="M78" s="107"/>
      <c r="N78" s="107"/>
      <c r="O78" s="107"/>
      <c r="P78" s="2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33"/>
      <c r="AW78" s="33"/>
      <c r="AX78" s="109"/>
      <c r="AY78" s="152"/>
      <c r="AZ78" s="152"/>
      <c r="BA78" s="144"/>
      <c r="BB78" s="154"/>
      <c r="BC78" s="134"/>
      <c r="BD78" s="176"/>
      <c r="BE78" s="36"/>
      <c r="BF78" s="36"/>
      <c r="BG78" s="215"/>
      <c r="BH78" s="176"/>
      <c r="BI78" s="36"/>
      <c r="BJ78" s="29"/>
      <c r="BK78" s="215"/>
      <c r="BL78" s="57"/>
      <c r="BM78" s="36"/>
      <c r="BN78" s="36"/>
      <c r="BO78" s="215"/>
      <c r="BP78" s="133"/>
      <c r="BQ78" s="133"/>
      <c r="BR78" s="30"/>
      <c r="BS78" s="133"/>
      <c r="BT78" s="115"/>
      <c r="BU78" s="115"/>
      <c r="BV78" s="115"/>
      <c r="BW78" s="115"/>
      <c r="BX78" s="116"/>
      <c r="BY78" s="117"/>
      <c r="BZ78" s="115"/>
      <c r="CA78" s="115"/>
      <c r="CB78" s="115"/>
      <c r="CC78" s="115"/>
      <c r="CD78" s="116"/>
      <c r="CE78" s="117"/>
      <c r="CF78" s="115"/>
      <c r="CG78" s="156"/>
      <c r="CH78" s="156"/>
      <c r="CI78" s="118"/>
      <c r="CJ78" s="118"/>
      <c r="CK78" s="118"/>
      <c r="CL78" s="118"/>
      <c r="CM78" s="118"/>
      <c r="CN78" s="153"/>
      <c r="CO78" s="146"/>
      <c r="CP78" s="146"/>
      <c r="CQ78" s="147"/>
      <c r="CR78" s="32"/>
      <c r="CS78" s="32"/>
      <c r="CT78" s="32"/>
      <c r="CU78" s="32"/>
      <c r="CV78" s="121"/>
      <c r="CW78" s="123"/>
      <c r="CX78" s="123"/>
      <c r="CY78" s="123"/>
      <c r="CZ78" s="122"/>
      <c r="DA78" s="118"/>
      <c r="DB78" s="118"/>
      <c r="DC78" s="124"/>
      <c r="DD78" s="125"/>
      <c r="DE78" s="126"/>
      <c r="DF78" s="126"/>
      <c r="DG78" s="127"/>
      <c r="DH78" s="128"/>
      <c r="DI78" s="107"/>
      <c r="DJ78" s="107"/>
      <c r="DK78" s="129"/>
      <c r="DL78" s="129"/>
      <c r="DM78" s="129"/>
      <c r="DN78" s="129"/>
      <c r="DO78" s="129"/>
      <c r="DP78" s="129"/>
      <c r="DQ78" s="129"/>
      <c r="DR78" s="131"/>
      <c r="DS78" s="131"/>
      <c r="DT78" s="132"/>
      <c r="DU78" s="133"/>
      <c r="DV78" s="113"/>
      <c r="DW78" s="177"/>
      <c r="DX78" s="133"/>
      <c r="DY78" s="118"/>
      <c r="DZ78" s="118"/>
      <c r="EA78" s="137"/>
      <c r="EB78" s="138"/>
      <c r="EC78" s="138"/>
      <c r="ED78" s="139"/>
      <c r="EE78" s="140"/>
      <c r="EF78" s="147"/>
      <c r="EG78" s="121"/>
      <c r="EH78" s="125"/>
      <c r="EI78" s="128"/>
      <c r="EJ78" s="131"/>
      <c r="EK78" s="177"/>
      <c r="EL78" s="141"/>
      <c r="EM78" s="141"/>
      <c r="EN78" s="141"/>
      <c r="EO78" s="141"/>
      <c r="EP78" s="141"/>
      <c r="EQ78" s="141"/>
      <c r="ER78" s="141"/>
      <c r="ES78" s="141"/>
      <c r="ET78" s="141"/>
      <c r="EU78" s="141"/>
    </row>
    <row r="79" spans="1:155" s="151" customFormat="1" x14ac:dyDescent="0.25">
      <c r="A79" s="318"/>
      <c r="B79" s="143"/>
      <c r="C79" s="105"/>
      <c r="D79" s="105"/>
      <c r="E79" s="104"/>
      <c r="F79" s="24"/>
      <c r="G79" s="24"/>
      <c r="H79" s="103"/>
      <c r="I79" s="103"/>
      <c r="J79" s="103"/>
      <c r="K79" s="35"/>
      <c r="L79" s="106"/>
      <c r="M79" s="107"/>
      <c r="N79" s="107"/>
      <c r="O79" s="107"/>
      <c r="P79" s="21"/>
      <c r="Q79" s="131"/>
      <c r="R79" s="131"/>
      <c r="S79" s="131"/>
      <c r="T79" s="131"/>
      <c r="U79" s="131"/>
      <c r="V79" s="131"/>
      <c r="W79" s="131"/>
      <c r="X79" s="108"/>
      <c r="Y79" s="108"/>
      <c r="Z79" s="108"/>
      <c r="AA79" s="108"/>
      <c r="AB79" s="27"/>
      <c r="AC79" s="27"/>
      <c r="AD79" s="27"/>
      <c r="AE79" s="131"/>
      <c r="AF79" s="27"/>
      <c r="AG79" s="27"/>
      <c r="AH79" s="27"/>
      <c r="AI79" s="31"/>
      <c r="AJ79" s="131"/>
      <c r="AK79" s="131"/>
      <c r="AL79" s="131"/>
      <c r="AM79" s="131"/>
      <c r="AN79" s="131"/>
      <c r="AO79" s="131"/>
      <c r="AP79" s="131"/>
      <c r="AQ79" s="108"/>
      <c r="AR79" s="108"/>
      <c r="AS79" s="108"/>
      <c r="AT79" s="108"/>
      <c r="AU79" s="31"/>
      <c r="AV79" s="33"/>
      <c r="AW79" s="33"/>
      <c r="AX79" s="109"/>
      <c r="AY79" s="110"/>
      <c r="AZ79" s="110"/>
      <c r="BA79" s="111"/>
      <c r="BB79" s="112"/>
      <c r="BC79" s="113"/>
      <c r="BD79" s="133"/>
      <c r="BE79" s="29"/>
      <c r="BF79" s="36"/>
      <c r="BG79" s="133"/>
      <c r="BH79" s="133"/>
      <c r="BI79" s="29"/>
      <c r="BJ79" s="29"/>
      <c r="BK79" s="55"/>
      <c r="BL79" s="55"/>
      <c r="BM79" s="29"/>
      <c r="BN79" s="36"/>
      <c r="BO79" s="133"/>
      <c r="BP79" s="133"/>
      <c r="BQ79" s="29"/>
      <c r="BR79" s="30"/>
      <c r="BS79" s="133"/>
      <c r="BT79" s="115"/>
      <c r="BU79" s="115"/>
      <c r="BV79" s="115"/>
      <c r="BW79" s="115"/>
      <c r="BX79" s="116"/>
      <c r="BY79" s="117"/>
      <c r="BZ79" s="115"/>
      <c r="CA79" s="115"/>
      <c r="CB79" s="115"/>
      <c r="CC79" s="115"/>
      <c r="CD79" s="116"/>
      <c r="CE79" s="117"/>
      <c r="CF79" s="115"/>
      <c r="CG79" s="156"/>
      <c r="CH79" s="156"/>
      <c r="CI79" s="118"/>
      <c r="CJ79" s="118"/>
      <c r="CK79" s="118"/>
      <c r="CL79" s="118"/>
      <c r="CM79" s="118"/>
      <c r="CN79" s="153"/>
      <c r="CO79" s="120"/>
      <c r="CP79" s="146"/>
      <c r="CQ79" s="147"/>
      <c r="CR79" s="32"/>
      <c r="CS79" s="32"/>
      <c r="CT79" s="32"/>
      <c r="CU79" s="32"/>
      <c r="CV79" s="121"/>
      <c r="CW79" s="123"/>
      <c r="CX79" s="123"/>
      <c r="CY79" s="123"/>
      <c r="CZ79" s="122"/>
      <c r="DA79" s="118"/>
      <c r="DB79" s="118"/>
      <c r="DC79" s="124"/>
      <c r="DD79" s="125"/>
      <c r="DE79" s="126"/>
      <c r="DF79" s="126"/>
      <c r="DG79" s="127"/>
      <c r="DH79" s="128"/>
      <c r="DI79" s="107"/>
      <c r="DJ79" s="107"/>
      <c r="DK79" s="129"/>
      <c r="DL79" s="129"/>
      <c r="DM79" s="129"/>
      <c r="DN79" s="129"/>
      <c r="DO79" s="129"/>
      <c r="DP79" s="129"/>
      <c r="DQ79" s="129"/>
      <c r="DR79" s="131"/>
      <c r="DS79" s="131"/>
      <c r="DT79" s="132"/>
      <c r="DU79" s="133"/>
      <c r="DV79" s="134"/>
      <c r="DW79" s="135"/>
      <c r="DX79" s="133"/>
      <c r="DY79" s="118"/>
      <c r="DZ79" s="118"/>
      <c r="EA79" s="137"/>
      <c r="EB79" s="138"/>
      <c r="EC79" s="138"/>
      <c r="ED79" s="149"/>
      <c r="EE79" s="149"/>
      <c r="EF79" s="147"/>
      <c r="EG79" s="121"/>
      <c r="EH79" s="125"/>
      <c r="EI79" s="128"/>
      <c r="EJ79" s="131"/>
      <c r="EK79" s="135"/>
      <c r="EL79" s="150"/>
      <c r="EM79" s="150"/>
      <c r="EN79" s="150"/>
      <c r="EO79" s="150"/>
      <c r="EP79" s="150"/>
      <c r="EQ79" s="150"/>
      <c r="ER79" s="150"/>
      <c r="ES79" s="150"/>
      <c r="ET79" s="150"/>
      <c r="EU79" s="150"/>
    </row>
    <row r="80" spans="1:155" s="142" customFormat="1" ht="15.75" customHeight="1" x14ac:dyDescent="0.25">
      <c r="A80" s="318"/>
      <c r="B80" s="143"/>
      <c r="C80" s="105"/>
      <c r="D80" s="105"/>
      <c r="E80" s="104"/>
      <c r="F80" s="40"/>
      <c r="G80" s="40"/>
      <c r="H80" s="105"/>
      <c r="I80" s="105"/>
      <c r="J80" s="105"/>
      <c r="K80" s="35"/>
      <c r="L80" s="39"/>
      <c r="M80" s="107"/>
      <c r="N80" s="107"/>
      <c r="O80" s="107"/>
      <c r="P80" s="21"/>
      <c r="Q80" s="131"/>
      <c r="R80" s="131"/>
      <c r="S80" s="131"/>
      <c r="T80" s="131"/>
      <c r="U80" s="131"/>
      <c r="V80" s="131"/>
      <c r="W80" s="131"/>
      <c r="X80" s="108"/>
      <c r="Y80" s="108"/>
      <c r="Z80" s="108"/>
      <c r="AA80" s="108"/>
      <c r="AB80" s="27"/>
      <c r="AC80" s="27"/>
      <c r="AD80" s="27"/>
      <c r="AE80" s="131"/>
      <c r="AF80" s="27"/>
      <c r="AG80" s="27"/>
      <c r="AH80" s="27"/>
      <c r="AI80" s="31"/>
      <c r="AJ80" s="131"/>
      <c r="AK80" s="131"/>
      <c r="AL80" s="131"/>
      <c r="AM80" s="131"/>
      <c r="AN80" s="131"/>
      <c r="AO80" s="131"/>
      <c r="AP80" s="131"/>
      <c r="AQ80" s="108"/>
      <c r="AR80" s="108"/>
      <c r="AS80" s="108"/>
      <c r="AT80" s="108"/>
      <c r="AU80" s="31"/>
      <c r="AV80" s="33"/>
      <c r="AW80" s="33"/>
      <c r="AX80" s="109"/>
      <c r="AY80" s="110"/>
      <c r="AZ80" s="152"/>
      <c r="BA80" s="144"/>
      <c r="BB80" s="154"/>
      <c r="BC80" s="133"/>
      <c r="BD80" s="155"/>
      <c r="BE80" s="42"/>
      <c r="BF80" s="36"/>
      <c r="BG80" s="36"/>
      <c r="BH80" s="155"/>
      <c r="BI80" s="42"/>
      <c r="BJ80" s="29"/>
      <c r="BK80" s="36"/>
      <c r="BL80" s="155"/>
      <c r="BM80" s="42"/>
      <c r="BN80" s="36"/>
      <c r="BO80" s="36"/>
      <c r="BP80" s="155"/>
      <c r="BQ80" s="42"/>
      <c r="BR80" s="29"/>
      <c r="BS80" s="36"/>
      <c r="BT80" s="216"/>
      <c r="BU80" s="216"/>
      <c r="BV80" s="115"/>
      <c r="BW80" s="115"/>
      <c r="BX80" s="116"/>
      <c r="BY80" s="117"/>
      <c r="BZ80" s="216"/>
      <c r="CA80" s="216"/>
      <c r="CB80" s="115"/>
      <c r="CC80" s="115"/>
      <c r="CD80" s="116"/>
      <c r="CE80" s="117"/>
      <c r="CF80" s="115"/>
      <c r="CG80" s="156"/>
      <c r="CH80" s="156"/>
      <c r="CI80" s="118"/>
      <c r="CJ80" s="118"/>
      <c r="CK80" s="118"/>
      <c r="CL80" s="118"/>
      <c r="CM80" s="118"/>
      <c r="CN80" s="153"/>
      <c r="CO80" s="146"/>
      <c r="CP80" s="146"/>
      <c r="CQ80" s="147"/>
      <c r="CR80" s="32"/>
      <c r="CS80" s="32"/>
      <c r="CT80" s="32"/>
      <c r="CU80" s="32"/>
      <c r="CV80" s="121"/>
      <c r="CW80" s="123"/>
      <c r="CX80" s="123"/>
      <c r="CY80" s="123"/>
      <c r="CZ80" s="122"/>
      <c r="DA80" s="118"/>
      <c r="DB80" s="118"/>
      <c r="DC80" s="124"/>
      <c r="DD80" s="125"/>
      <c r="DE80" s="126"/>
      <c r="DF80" s="126"/>
      <c r="DG80" s="127"/>
      <c r="DH80" s="128"/>
      <c r="DI80" s="107"/>
      <c r="DJ80" s="107"/>
      <c r="DK80" s="129"/>
      <c r="DL80" s="129"/>
      <c r="DM80" s="129"/>
      <c r="DN80" s="129"/>
      <c r="DO80" s="129"/>
      <c r="DP80" s="130"/>
      <c r="DQ80" s="129"/>
      <c r="DR80" s="108"/>
      <c r="DS80" s="131"/>
      <c r="DT80" s="132"/>
      <c r="DU80" s="133"/>
      <c r="DV80" s="134"/>
      <c r="DW80" s="135"/>
      <c r="DX80" s="133"/>
      <c r="DY80" s="118"/>
      <c r="DZ80" s="118"/>
      <c r="EA80" s="137"/>
      <c r="EB80" s="138"/>
      <c r="EC80" s="138"/>
      <c r="ED80" s="139"/>
      <c r="EE80" s="149"/>
      <c r="EF80" s="147"/>
      <c r="EG80" s="121"/>
      <c r="EH80" s="125"/>
      <c r="EI80" s="128"/>
      <c r="EJ80" s="108"/>
      <c r="EK80" s="135"/>
      <c r="EL80" s="141"/>
      <c r="EM80" s="141"/>
      <c r="EN80" s="141"/>
      <c r="EO80" s="141"/>
      <c r="EP80" s="141"/>
      <c r="EQ80" s="141"/>
      <c r="ER80" s="141"/>
      <c r="ES80" s="141"/>
      <c r="ET80" s="141"/>
      <c r="EU80" s="141"/>
    </row>
    <row r="81" spans="1:151" s="151" customFormat="1" x14ac:dyDescent="0.25">
      <c r="A81" s="318"/>
      <c r="B81" s="102"/>
      <c r="C81" s="103"/>
      <c r="D81" s="103"/>
      <c r="E81" s="104"/>
      <c r="F81" s="40"/>
      <c r="G81" s="40"/>
      <c r="H81" s="103"/>
      <c r="I81" s="103"/>
      <c r="J81" s="103"/>
      <c r="K81" s="106"/>
      <c r="L81" s="35"/>
      <c r="M81" s="107"/>
      <c r="N81" s="107"/>
      <c r="O81" s="107"/>
      <c r="P81" s="126"/>
      <c r="Q81" s="108"/>
      <c r="R81" s="108"/>
      <c r="S81" s="131"/>
      <c r="T81" s="131"/>
      <c r="U81" s="131"/>
      <c r="V81" s="108"/>
      <c r="W81" s="108"/>
      <c r="X81" s="108"/>
      <c r="Y81" s="108"/>
      <c r="Z81" s="108"/>
      <c r="AA81" s="108"/>
      <c r="AB81" s="27"/>
      <c r="AC81" s="27"/>
      <c r="AD81" s="27"/>
      <c r="AE81" s="108"/>
      <c r="AF81" s="27"/>
      <c r="AG81" s="27"/>
      <c r="AH81" s="27"/>
      <c r="AI81" s="27"/>
      <c r="AJ81" s="108"/>
      <c r="AK81" s="108"/>
      <c r="AL81" s="131"/>
      <c r="AM81" s="131"/>
      <c r="AN81" s="131"/>
      <c r="AO81" s="108"/>
      <c r="AP81" s="108"/>
      <c r="AQ81" s="108"/>
      <c r="AR81" s="108"/>
      <c r="AS81" s="108"/>
      <c r="AT81" s="108"/>
      <c r="AU81" s="108"/>
      <c r="AV81" s="33"/>
      <c r="AW81" s="33"/>
      <c r="AX81" s="109"/>
      <c r="AY81" s="110"/>
      <c r="AZ81" s="110"/>
      <c r="BA81" s="111"/>
      <c r="BB81" s="112"/>
      <c r="BC81" s="113"/>
      <c r="BD81" s="112"/>
      <c r="BE81" s="112"/>
      <c r="BF81" s="36"/>
      <c r="BG81" s="112"/>
      <c r="BH81" s="112"/>
      <c r="BI81" s="112"/>
      <c r="BJ81" s="29"/>
      <c r="BK81" s="217"/>
      <c r="BL81" s="217"/>
      <c r="BM81" s="112"/>
      <c r="BN81" s="36"/>
      <c r="BO81" s="112"/>
      <c r="BP81" s="112"/>
      <c r="BQ81" s="112"/>
      <c r="BR81" s="30"/>
      <c r="BS81" s="112"/>
      <c r="BT81" s="115"/>
      <c r="BU81" s="115"/>
      <c r="BV81" s="115"/>
      <c r="BW81" s="115"/>
      <c r="BX81" s="116"/>
      <c r="BY81" s="117"/>
      <c r="BZ81" s="115"/>
      <c r="CA81" s="115"/>
      <c r="CB81" s="115"/>
      <c r="CC81" s="115"/>
      <c r="CD81" s="116"/>
      <c r="CE81" s="117"/>
      <c r="CF81" s="117"/>
      <c r="CG81" s="117"/>
      <c r="CH81" s="117"/>
      <c r="CI81" s="118"/>
      <c r="CJ81" s="118"/>
      <c r="CK81" s="118"/>
      <c r="CL81" s="118"/>
      <c r="CM81" s="118"/>
      <c r="CN81" s="119"/>
      <c r="CO81" s="120"/>
      <c r="CP81" s="120"/>
      <c r="CQ81" s="120"/>
      <c r="CR81" s="32"/>
      <c r="CS81" s="32"/>
      <c r="CT81" s="32"/>
      <c r="CU81" s="32"/>
      <c r="CV81" s="121"/>
      <c r="CW81" s="122"/>
      <c r="CX81" s="122"/>
      <c r="CY81" s="123"/>
      <c r="CZ81" s="122"/>
      <c r="DA81" s="118"/>
      <c r="DB81" s="118"/>
      <c r="DC81" s="124"/>
      <c r="DD81" s="125"/>
      <c r="DE81" s="126"/>
      <c r="DF81" s="126"/>
      <c r="DG81" s="127"/>
      <c r="DH81" s="128"/>
      <c r="DI81" s="107"/>
      <c r="DJ81" s="107"/>
      <c r="DK81" s="169"/>
      <c r="DL81" s="169"/>
      <c r="DM81" s="169"/>
      <c r="DN81" s="169"/>
      <c r="DO81" s="169"/>
      <c r="DP81" s="169"/>
      <c r="DQ81" s="169"/>
      <c r="DR81" s="108"/>
      <c r="DS81" s="108"/>
      <c r="DT81" s="132"/>
      <c r="DU81" s="133"/>
      <c r="DV81" s="134"/>
      <c r="DW81" s="135"/>
      <c r="DX81" s="133"/>
      <c r="DY81" s="136"/>
      <c r="DZ81" s="118"/>
      <c r="EA81" s="137"/>
      <c r="EB81" s="138"/>
      <c r="EC81" s="138"/>
      <c r="ED81" s="149"/>
      <c r="EE81" s="149"/>
      <c r="EF81" s="120"/>
      <c r="EG81" s="121"/>
      <c r="EH81" s="125"/>
      <c r="EI81" s="128"/>
      <c r="EJ81" s="108"/>
      <c r="EK81" s="135"/>
      <c r="EL81" s="150"/>
      <c r="EM81" s="150"/>
      <c r="EN81" s="150"/>
      <c r="EO81" s="150"/>
      <c r="EP81" s="150"/>
      <c r="EQ81" s="150"/>
      <c r="ER81" s="150"/>
      <c r="ES81" s="150"/>
      <c r="ET81" s="150"/>
      <c r="EU81" s="150"/>
    </row>
    <row r="82" spans="1:151" s="142" customFormat="1" x14ac:dyDescent="0.25">
      <c r="A82" s="318"/>
      <c r="B82" s="182"/>
      <c r="C82" s="183"/>
      <c r="D82" s="183"/>
      <c r="E82" s="184"/>
      <c r="F82" s="183"/>
      <c r="G82" s="183"/>
      <c r="H82" s="183"/>
      <c r="I82" s="183"/>
      <c r="J82" s="183"/>
      <c r="K82" s="186"/>
      <c r="L82" s="186"/>
      <c r="M82" s="107"/>
      <c r="N82" s="107"/>
      <c r="O82" s="107"/>
      <c r="P82" s="21"/>
      <c r="Q82" s="131"/>
      <c r="R82" s="131"/>
      <c r="S82" s="131"/>
      <c r="T82" s="131"/>
      <c r="U82" s="131"/>
      <c r="V82" s="131"/>
      <c r="W82" s="131"/>
      <c r="X82" s="131"/>
      <c r="Y82" s="131"/>
      <c r="Z82" s="131"/>
      <c r="AA82" s="131"/>
      <c r="AB82" s="131"/>
      <c r="AC82" s="108"/>
      <c r="AD82" s="131"/>
      <c r="AE82" s="131"/>
      <c r="AF82" s="131"/>
      <c r="AG82" s="131"/>
      <c r="AH82" s="131"/>
      <c r="AI82" s="131"/>
      <c r="AJ82" s="131"/>
      <c r="AK82" s="131"/>
      <c r="AL82" s="131"/>
      <c r="AM82" s="131"/>
      <c r="AN82" s="131"/>
      <c r="AO82" s="131"/>
      <c r="AP82" s="131"/>
      <c r="AQ82" s="131"/>
      <c r="AR82" s="131"/>
      <c r="AS82" s="131"/>
      <c r="AT82" s="131"/>
      <c r="AU82" s="131"/>
      <c r="AV82" s="131"/>
      <c r="AW82" s="131"/>
      <c r="AX82" s="109"/>
      <c r="AY82" s="152"/>
      <c r="AZ82" s="152"/>
      <c r="BA82" s="144"/>
      <c r="BB82" s="154"/>
      <c r="BC82" s="134"/>
      <c r="BD82" s="176"/>
      <c r="BE82" s="36"/>
      <c r="BF82" s="36"/>
      <c r="BG82" s="36"/>
      <c r="BH82" s="134"/>
      <c r="BI82" s="134"/>
      <c r="BJ82" s="134"/>
      <c r="BK82" s="178"/>
      <c r="BL82" s="178"/>
      <c r="BM82" s="133"/>
      <c r="BN82" s="55"/>
      <c r="BO82" s="134"/>
      <c r="BP82" s="134"/>
      <c r="BQ82" s="133"/>
      <c r="BR82" s="133"/>
      <c r="BS82" s="133"/>
      <c r="BT82" s="189"/>
      <c r="BU82" s="189"/>
      <c r="BV82" s="189"/>
      <c r="BW82" s="189"/>
      <c r="BX82" s="116"/>
      <c r="BY82" s="218"/>
      <c r="BZ82" s="189"/>
      <c r="CA82" s="189"/>
      <c r="CB82" s="189"/>
      <c r="CC82" s="189"/>
      <c r="CD82" s="116"/>
      <c r="CE82" s="218"/>
      <c r="CF82" s="115"/>
      <c r="CG82" s="188"/>
      <c r="CH82" s="191"/>
      <c r="CI82" s="118"/>
      <c r="CJ82" s="118"/>
      <c r="CK82" s="118"/>
      <c r="CL82" s="118"/>
      <c r="CM82" s="219"/>
      <c r="CN82" s="153"/>
      <c r="CO82" s="120"/>
      <c r="CP82" s="120"/>
      <c r="CQ82" s="120"/>
      <c r="CR82" s="134"/>
      <c r="CS82" s="175"/>
      <c r="CT82" s="112"/>
      <c r="CU82" s="112"/>
      <c r="CV82" s="134"/>
      <c r="CW82" s="122"/>
      <c r="CX82" s="122"/>
      <c r="CY82" s="122"/>
      <c r="CZ82" s="122"/>
      <c r="DA82" s="118"/>
      <c r="DB82" s="118"/>
      <c r="DC82" s="180"/>
      <c r="DD82" s="180"/>
      <c r="DE82" s="126"/>
      <c r="DF82" s="126"/>
      <c r="DG82" s="128"/>
      <c r="DH82" s="128"/>
      <c r="DI82" s="193"/>
      <c r="DJ82" s="107"/>
      <c r="DK82" s="129"/>
      <c r="DL82" s="169"/>
      <c r="DM82" s="169"/>
      <c r="DN82" s="129"/>
      <c r="DO82" s="129"/>
      <c r="DP82" s="131"/>
      <c r="DQ82" s="129"/>
      <c r="DR82" s="131"/>
      <c r="DS82" s="131"/>
      <c r="DT82" s="161"/>
      <c r="DU82" s="113"/>
      <c r="DV82" s="134"/>
      <c r="DW82" s="220"/>
      <c r="DX82" s="133"/>
      <c r="DY82" s="118"/>
      <c r="DZ82" s="118"/>
      <c r="EA82" s="118"/>
      <c r="EB82" s="138"/>
      <c r="EC82" s="138"/>
      <c r="ED82" s="139"/>
      <c r="EE82" s="140"/>
      <c r="EF82" s="120"/>
      <c r="EG82" s="134"/>
      <c r="EH82" s="180"/>
      <c r="EI82" s="128"/>
      <c r="EJ82" s="131"/>
      <c r="EK82" s="220"/>
      <c r="EL82" s="141"/>
      <c r="EM82" s="141"/>
      <c r="EN82" s="141"/>
      <c r="EO82" s="141"/>
      <c r="EP82" s="141"/>
      <c r="EQ82" s="141"/>
      <c r="ER82" s="141"/>
      <c r="ES82" s="141"/>
      <c r="ET82" s="141"/>
      <c r="EU82" s="141"/>
    </row>
    <row r="83" spans="1:151" s="142" customFormat="1" x14ac:dyDescent="0.25">
      <c r="A83" s="318"/>
      <c r="B83" s="182"/>
      <c r="C83" s="183"/>
      <c r="D83" s="183"/>
      <c r="E83" s="184"/>
      <c r="F83" s="183"/>
      <c r="G83" s="183"/>
      <c r="H83" s="183"/>
      <c r="I83" s="183"/>
      <c r="J83" s="183"/>
      <c r="K83" s="221"/>
      <c r="L83" s="221"/>
      <c r="M83" s="107"/>
      <c r="N83" s="107"/>
      <c r="O83" s="107"/>
      <c r="P83" s="222"/>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09"/>
      <c r="AY83" s="152"/>
      <c r="AZ83" s="152"/>
      <c r="BA83" s="144"/>
      <c r="BB83" s="154"/>
      <c r="BC83" s="134"/>
      <c r="BD83" s="176"/>
      <c r="BE83" s="176"/>
      <c r="BF83" s="57"/>
      <c r="BG83" s="176"/>
      <c r="BH83" s="134"/>
      <c r="BI83" s="134"/>
      <c r="BJ83" s="134"/>
      <c r="BK83" s="178"/>
      <c r="BL83" s="178"/>
      <c r="BM83" s="134"/>
      <c r="BN83" s="178"/>
      <c r="BO83" s="134"/>
      <c r="BP83" s="134"/>
      <c r="BQ83" s="134"/>
      <c r="BR83" s="134"/>
      <c r="BS83" s="134"/>
      <c r="BT83" s="189"/>
      <c r="BU83" s="189"/>
      <c r="BV83" s="189"/>
      <c r="BW83" s="189"/>
      <c r="BX83" s="116"/>
      <c r="BY83" s="117"/>
      <c r="BZ83" s="189"/>
      <c r="CA83" s="189"/>
      <c r="CB83" s="189"/>
      <c r="CC83" s="189"/>
      <c r="CD83" s="116"/>
      <c r="CE83" s="117"/>
      <c r="CF83" s="115"/>
      <c r="CG83" s="188"/>
      <c r="CH83" s="191"/>
      <c r="CI83" s="118"/>
      <c r="CJ83" s="118"/>
      <c r="CK83" s="118"/>
      <c r="CL83" s="118"/>
      <c r="CM83" s="219"/>
      <c r="CN83" s="153"/>
      <c r="CO83" s="147"/>
      <c r="CP83" s="147"/>
      <c r="CQ83" s="147"/>
      <c r="CR83" s="134"/>
      <c r="CS83" s="134"/>
      <c r="CT83" s="134"/>
      <c r="CU83" s="134"/>
      <c r="CV83" s="133"/>
      <c r="CW83" s="179"/>
      <c r="CX83" s="179"/>
      <c r="CY83" s="179"/>
      <c r="CZ83" s="123"/>
      <c r="DA83" s="118"/>
      <c r="DB83" s="118"/>
      <c r="DC83" s="180"/>
      <c r="DD83" s="180"/>
      <c r="DE83" s="126"/>
      <c r="DF83" s="126"/>
      <c r="DG83" s="223"/>
      <c r="DH83" s="223"/>
      <c r="DI83" s="107"/>
      <c r="DJ83" s="107"/>
      <c r="DK83" s="129"/>
      <c r="DL83" s="129"/>
      <c r="DM83" s="129"/>
      <c r="DN83" s="129"/>
      <c r="DO83" s="129"/>
      <c r="DP83" s="131"/>
      <c r="DQ83" s="129"/>
      <c r="DR83" s="131"/>
      <c r="DS83" s="130"/>
      <c r="DT83" s="132"/>
      <c r="DU83" s="133"/>
      <c r="DV83" s="134"/>
      <c r="DW83" s="220"/>
      <c r="DX83" s="133"/>
      <c r="DY83" s="118"/>
      <c r="DZ83" s="118"/>
      <c r="EA83" s="118"/>
      <c r="EB83" s="138"/>
      <c r="EC83" s="138"/>
      <c r="ED83" s="139"/>
      <c r="EE83" s="140"/>
      <c r="EF83" s="147"/>
      <c r="EG83" s="133"/>
      <c r="EH83" s="180"/>
      <c r="EI83" s="223"/>
      <c r="EJ83" s="131"/>
      <c r="EK83" s="220"/>
      <c r="EL83" s="141"/>
      <c r="EM83" s="141"/>
      <c r="EN83" s="141"/>
      <c r="EO83" s="141"/>
      <c r="EP83" s="141"/>
      <c r="EQ83" s="141"/>
      <c r="ER83" s="141"/>
      <c r="ES83" s="141"/>
      <c r="ET83" s="141"/>
      <c r="EU83" s="141"/>
    </row>
    <row r="84" spans="1:151" s="142" customFormat="1" x14ac:dyDescent="0.25">
      <c r="A84" s="318"/>
      <c r="B84" s="182"/>
      <c r="C84" s="183"/>
      <c r="D84" s="183"/>
      <c r="E84" s="184"/>
      <c r="F84" s="183"/>
      <c r="G84" s="183"/>
      <c r="H84" s="183"/>
      <c r="I84" s="183"/>
      <c r="J84" s="183"/>
      <c r="K84" s="221"/>
      <c r="L84" s="221"/>
      <c r="M84" s="107"/>
      <c r="N84" s="107"/>
      <c r="O84" s="107"/>
      <c r="P84" s="222"/>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09"/>
      <c r="AY84" s="152"/>
      <c r="AZ84" s="152"/>
      <c r="BA84" s="144"/>
      <c r="BB84" s="154"/>
      <c r="BC84" s="134"/>
      <c r="BD84" s="176"/>
      <c r="BE84" s="176"/>
      <c r="BF84" s="57"/>
      <c r="BG84" s="176"/>
      <c r="BH84" s="134"/>
      <c r="BI84" s="134"/>
      <c r="BJ84" s="134"/>
      <c r="BK84" s="178"/>
      <c r="BL84" s="178"/>
      <c r="BM84" s="134"/>
      <c r="BN84" s="178"/>
      <c r="BO84" s="134"/>
      <c r="BP84" s="134"/>
      <c r="BQ84" s="134"/>
      <c r="BR84" s="134"/>
      <c r="BS84" s="134"/>
      <c r="BT84" s="189"/>
      <c r="BU84" s="189"/>
      <c r="BV84" s="189"/>
      <c r="BW84" s="189"/>
      <c r="BX84" s="116"/>
      <c r="BY84" s="117"/>
      <c r="BZ84" s="189"/>
      <c r="CA84" s="189"/>
      <c r="CB84" s="189"/>
      <c r="CC84" s="189"/>
      <c r="CD84" s="116"/>
      <c r="CE84" s="117"/>
      <c r="CF84" s="115"/>
      <c r="CG84" s="188"/>
      <c r="CH84" s="191"/>
      <c r="CI84" s="118"/>
      <c r="CJ84" s="118"/>
      <c r="CK84" s="118"/>
      <c r="CL84" s="118"/>
      <c r="CM84" s="219"/>
      <c r="CN84" s="153"/>
      <c r="CO84" s="147"/>
      <c r="CP84" s="147"/>
      <c r="CQ84" s="147"/>
      <c r="CR84" s="134"/>
      <c r="CS84" s="134"/>
      <c r="CT84" s="134"/>
      <c r="CU84" s="134"/>
      <c r="CV84" s="133"/>
      <c r="CW84" s="179"/>
      <c r="CX84" s="179"/>
      <c r="CY84" s="179"/>
      <c r="CZ84" s="123"/>
      <c r="DA84" s="118"/>
      <c r="DB84" s="118"/>
      <c r="DC84" s="180"/>
      <c r="DD84" s="180"/>
      <c r="DE84" s="126"/>
      <c r="DF84" s="126"/>
      <c r="DG84" s="223"/>
      <c r="DH84" s="223"/>
      <c r="DI84" s="107"/>
      <c r="DJ84" s="107"/>
      <c r="DK84" s="129"/>
      <c r="DL84" s="129"/>
      <c r="DM84" s="129"/>
      <c r="DN84" s="129"/>
      <c r="DO84" s="129"/>
      <c r="DP84" s="131"/>
      <c r="DQ84" s="129"/>
      <c r="DR84" s="131"/>
      <c r="DS84" s="130"/>
      <c r="DT84" s="132"/>
      <c r="DU84" s="133"/>
      <c r="DV84" s="134"/>
      <c r="DW84" s="220"/>
      <c r="DX84" s="133"/>
      <c r="DY84" s="118"/>
      <c r="DZ84" s="118"/>
      <c r="EA84" s="118"/>
      <c r="EB84" s="138"/>
      <c r="EC84" s="138"/>
      <c r="ED84" s="139"/>
      <c r="EE84" s="140"/>
      <c r="EF84" s="147"/>
      <c r="EG84" s="133"/>
      <c r="EH84" s="180"/>
      <c r="EI84" s="223"/>
      <c r="EJ84" s="131"/>
      <c r="EK84" s="220"/>
      <c r="EL84" s="141"/>
      <c r="EM84" s="141"/>
      <c r="EN84" s="141"/>
      <c r="EO84" s="141"/>
      <c r="EP84" s="141"/>
      <c r="EQ84" s="141"/>
      <c r="ER84" s="141"/>
      <c r="ES84" s="141"/>
      <c r="ET84" s="141"/>
      <c r="EU84" s="141"/>
    </row>
    <row r="85" spans="1:151" s="142" customFormat="1" x14ac:dyDescent="0.25">
      <c r="A85" s="318"/>
      <c r="B85" s="182"/>
      <c r="C85" s="183"/>
      <c r="D85" s="183"/>
      <c r="E85" s="184"/>
      <c r="F85" s="183"/>
      <c r="G85" s="183"/>
      <c r="H85" s="183"/>
      <c r="I85" s="183"/>
      <c r="J85" s="183"/>
      <c r="K85" s="186"/>
      <c r="L85" s="186"/>
      <c r="M85" s="107"/>
      <c r="N85" s="107"/>
      <c r="O85" s="107"/>
      <c r="P85" s="2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09"/>
      <c r="AY85" s="152"/>
      <c r="AZ85" s="152"/>
      <c r="BA85" s="144"/>
      <c r="BB85" s="154"/>
      <c r="BC85" s="134"/>
      <c r="BD85" s="176"/>
      <c r="BE85" s="176"/>
      <c r="BF85" s="57"/>
      <c r="BG85" s="176"/>
      <c r="BH85" s="134"/>
      <c r="BI85" s="134"/>
      <c r="BJ85" s="134"/>
      <c r="BK85" s="178"/>
      <c r="BL85" s="178"/>
      <c r="BM85" s="134"/>
      <c r="BN85" s="178"/>
      <c r="BO85" s="134"/>
      <c r="BP85" s="134"/>
      <c r="BQ85" s="134"/>
      <c r="BR85" s="134"/>
      <c r="BS85" s="134"/>
      <c r="BT85" s="189"/>
      <c r="BU85" s="115"/>
      <c r="BV85" s="189"/>
      <c r="BW85" s="189"/>
      <c r="BX85" s="189"/>
      <c r="BY85" s="117"/>
      <c r="BZ85" s="189"/>
      <c r="CA85" s="115"/>
      <c r="CB85" s="189"/>
      <c r="CC85" s="189"/>
      <c r="CD85" s="189"/>
      <c r="CE85" s="117"/>
      <c r="CF85" s="115"/>
      <c r="CG85" s="224"/>
      <c r="CH85" s="167"/>
      <c r="CI85" s="118"/>
      <c r="CJ85" s="118"/>
      <c r="CK85" s="118"/>
      <c r="CL85" s="118"/>
      <c r="CM85" s="219"/>
      <c r="CN85" s="153"/>
      <c r="CO85" s="147"/>
      <c r="CP85" s="147"/>
      <c r="CQ85" s="147"/>
      <c r="CR85" s="134"/>
      <c r="CS85" s="134"/>
      <c r="CT85" s="133"/>
      <c r="CU85" s="134"/>
      <c r="CV85" s="134"/>
      <c r="CW85" s="123"/>
      <c r="CX85" s="123"/>
      <c r="CY85" s="123"/>
      <c r="CZ85" s="123"/>
      <c r="DA85" s="118"/>
      <c r="DB85" s="137"/>
      <c r="DC85" s="180"/>
      <c r="DD85" s="180"/>
      <c r="DE85" s="126"/>
      <c r="DF85" s="225"/>
      <c r="DG85" s="223"/>
      <c r="DH85" s="223"/>
      <c r="DI85" s="226"/>
      <c r="DJ85" s="107"/>
      <c r="DK85" s="129"/>
      <c r="DL85" s="129"/>
      <c r="DM85" s="129"/>
      <c r="DN85" s="129"/>
      <c r="DO85" s="129"/>
      <c r="DP85" s="130"/>
      <c r="DQ85" s="129"/>
      <c r="DR85" s="131"/>
      <c r="DS85" s="131"/>
      <c r="DT85" s="132"/>
      <c r="DU85" s="133"/>
      <c r="DV85" s="134"/>
      <c r="DW85" s="220"/>
      <c r="DX85" s="133"/>
      <c r="DY85" s="118"/>
      <c r="DZ85" s="118"/>
      <c r="EA85" s="118"/>
      <c r="EB85" s="138"/>
      <c r="EC85" s="138"/>
      <c r="ED85" s="139"/>
      <c r="EE85" s="140"/>
      <c r="EF85" s="147"/>
      <c r="EG85" s="134"/>
      <c r="EH85" s="180"/>
      <c r="EI85" s="223"/>
      <c r="EJ85" s="131"/>
      <c r="EK85" s="220"/>
      <c r="EL85" s="141"/>
      <c r="EM85" s="141"/>
      <c r="EN85" s="141"/>
      <c r="EO85" s="141"/>
      <c r="EP85" s="141"/>
      <c r="EQ85" s="141"/>
      <c r="ER85" s="141"/>
      <c r="ES85" s="141"/>
      <c r="ET85" s="141"/>
      <c r="EU85" s="141"/>
    </row>
    <row r="86" spans="1:151" s="151" customFormat="1" x14ac:dyDescent="0.25">
      <c r="A86" s="318"/>
      <c r="B86" s="227"/>
      <c r="C86" s="185"/>
      <c r="D86" s="185"/>
      <c r="E86" s="185"/>
      <c r="F86" s="185"/>
      <c r="G86" s="185"/>
      <c r="H86" s="185"/>
      <c r="I86" s="185"/>
      <c r="J86" s="185"/>
      <c r="K86" s="228"/>
      <c r="L86" s="228"/>
      <c r="M86" s="107"/>
      <c r="N86" s="107"/>
      <c r="O86" s="107"/>
      <c r="P86" s="229"/>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9"/>
      <c r="AY86" s="110"/>
      <c r="AZ86" s="110"/>
      <c r="BA86" s="111"/>
      <c r="BB86" s="112"/>
      <c r="BC86" s="113"/>
      <c r="BD86" s="113"/>
      <c r="BE86" s="113"/>
      <c r="BF86" s="114"/>
      <c r="BG86" s="113"/>
      <c r="BH86" s="113"/>
      <c r="BI86" s="113"/>
      <c r="BJ86" s="113"/>
      <c r="BK86" s="114"/>
      <c r="BL86" s="114"/>
      <c r="BM86" s="113"/>
      <c r="BN86" s="114"/>
      <c r="BO86" s="113"/>
      <c r="BP86" s="113"/>
      <c r="BQ86" s="113"/>
      <c r="BR86" s="113"/>
      <c r="BS86" s="113"/>
      <c r="BT86" s="230"/>
      <c r="BU86" s="230"/>
      <c r="BV86" s="230"/>
      <c r="BW86" s="230"/>
      <c r="BX86" s="231"/>
      <c r="BY86" s="190"/>
      <c r="BZ86" s="230"/>
      <c r="CA86" s="230"/>
      <c r="CB86" s="230"/>
      <c r="CC86" s="230"/>
      <c r="CD86" s="231"/>
      <c r="CE86" s="190"/>
      <c r="CF86" s="230"/>
      <c r="CG86" s="232"/>
      <c r="CH86" s="156"/>
      <c r="CI86" s="136"/>
      <c r="CJ86" s="136"/>
      <c r="CK86" s="136"/>
      <c r="CL86" s="136"/>
      <c r="CM86" s="136"/>
      <c r="CN86" s="119"/>
      <c r="CO86" s="120"/>
      <c r="CP86" s="120"/>
      <c r="CQ86" s="120"/>
      <c r="CR86" s="112"/>
      <c r="CS86" s="112"/>
      <c r="CT86" s="112"/>
      <c r="CU86" s="112"/>
      <c r="CV86" s="112"/>
      <c r="CW86" s="122"/>
      <c r="CX86" s="122"/>
      <c r="CY86" s="122"/>
      <c r="CZ86" s="122"/>
      <c r="DA86" s="136"/>
      <c r="DB86" s="136"/>
      <c r="DC86" s="125"/>
      <c r="DD86" s="125"/>
      <c r="DE86" s="168"/>
      <c r="DF86" s="168"/>
      <c r="DG86" s="128"/>
      <c r="DH86" s="128"/>
      <c r="DI86" s="193"/>
      <c r="DJ86" s="193"/>
      <c r="DK86" s="169"/>
      <c r="DL86" s="169"/>
      <c r="DM86" s="169"/>
      <c r="DN86" s="169"/>
      <c r="DO86" s="169"/>
      <c r="DP86" s="108"/>
      <c r="DQ86" s="169"/>
      <c r="DR86" s="108"/>
      <c r="DS86" s="108"/>
      <c r="DT86" s="161"/>
      <c r="DU86" s="113"/>
      <c r="DV86" s="113"/>
      <c r="DW86" s="177"/>
      <c r="DX86" s="113"/>
      <c r="DY86" s="136"/>
      <c r="DZ86" s="136"/>
      <c r="EA86" s="136"/>
      <c r="EB86" s="138"/>
      <c r="EC86" s="138"/>
      <c r="ED86" s="149"/>
      <c r="EE86" s="149"/>
      <c r="EF86" s="120"/>
      <c r="EG86" s="112"/>
      <c r="EH86" s="125"/>
      <c r="EI86" s="128"/>
      <c r="EJ86" s="108"/>
      <c r="EK86" s="177"/>
      <c r="EL86" s="150"/>
      <c r="EM86" s="150"/>
      <c r="EN86" s="150"/>
      <c r="EO86" s="150"/>
      <c r="EP86" s="150"/>
      <c r="EQ86" s="150"/>
      <c r="ER86" s="150"/>
      <c r="ES86" s="150"/>
      <c r="ET86" s="150"/>
      <c r="EU86" s="150"/>
    </row>
    <row r="87" spans="1:151" s="142" customFormat="1" ht="17.100000000000001" customHeight="1" x14ac:dyDescent="0.25">
      <c r="A87" s="318"/>
      <c r="B87" s="182"/>
      <c r="C87" s="183"/>
      <c r="D87" s="183"/>
      <c r="E87" s="184"/>
      <c r="F87" s="183"/>
      <c r="G87" s="183"/>
      <c r="H87" s="183"/>
      <c r="I87" s="183"/>
      <c r="J87" s="183"/>
      <c r="K87" s="186"/>
      <c r="L87" s="186"/>
      <c r="M87" s="107"/>
      <c r="N87" s="107"/>
      <c r="O87" s="107"/>
      <c r="P87" s="2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09"/>
      <c r="AY87" s="152"/>
      <c r="AZ87" s="233"/>
      <c r="BA87" s="234"/>
      <c r="BB87" s="175"/>
      <c r="BC87" s="134"/>
      <c r="BD87" s="132"/>
      <c r="BE87" s="132"/>
      <c r="BF87" s="36"/>
      <c r="BG87" s="132"/>
      <c r="BH87" s="133"/>
      <c r="BI87" s="133"/>
      <c r="BJ87" s="133"/>
      <c r="BK87" s="55"/>
      <c r="BL87" s="178"/>
      <c r="BM87" s="134"/>
      <c r="BN87" s="178"/>
      <c r="BO87" s="134"/>
      <c r="BP87" s="134"/>
      <c r="BQ87" s="134"/>
      <c r="BR87" s="134"/>
      <c r="BS87" s="134"/>
      <c r="BT87" s="189"/>
      <c r="BU87" s="189"/>
      <c r="BV87" s="189"/>
      <c r="BW87" s="189"/>
      <c r="BX87" s="116"/>
      <c r="BY87" s="235"/>
      <c r="BZ87" s="189"/>
      <c r="CA87" s="189"/>
      <c r="CB87" s="189"/>
      <c r="CC87" s="189"/>
      <c r="CD87" s="116"/>
      <c r="CE87" s="235"/>
      <c r="CF87" s="115"/>
      <c r="CG87" s="236"/>
      <c r="CH87" s="191"/>
      <c r="CI87" s="118"/>
      <c r="CJ87" s="118"/>
      <c r="CK87" s="118"/>
      <c r="CL87" s="118"/>
      <c r="CM87" s="219"/>
      <c r="CN87" s="153"/>
      <c r="CO87" s="146"/>
      <c r="CP87" s="147"/>
      <c r="CQ87" s="147"/>
      <c r="CR87" s="133"/>
      <c r="CS87" s="133"/>
      <c r="CT87" s="134"/>
      <c r="CU87" s="134"/>
      <c r="CV87" s="133"/>
      <c r="CW87" s="179"/>
      <c r="CX87" s="179"/>
      <c r="CY87" s="179"/>
      <c r="CZ87" s="179"/>
      <c r="DA87" s="137"/>
      <c r="DB87" s="137"/>
      <c r="DC87" s="180"/>
      <c r="DD87" s="180"/>
      <c r="DE87" s="225"/>
      <c r="DF87" s="225"/>
      <c r="DG87" s="223"/>
      <c r="DH87" s="223"/>
      <c r="DI87" s="226"/>
      <c r="DJ87" s="226"/>
      <c r="DK87" s="129"/>
      <c r="DL87" s="129"/>
      <c r="DM87" s="129"/>
      <c r="DN87" s="129"/>
      <c r="DO87" s="129"/>
      <c r="DP87" s="130"/>
      <c r="DQ87" s="129"/>
      <c r="DR87" s="131"/>
      <c r="DS87" s="130"/>
      <c r="DT87" s="132"/>
      <c r="DU87" s="133"/>
      <c r="DV87" s="134"/>
      <c r="DW87" s="220"/>
      <c r="DX87" s="133"/>
      <c r="DY87" s="118"/>
      <c r="DZ87" s="118"/>
      <c r="EA87" s="118"/>
      <c r="EB87" s="138"/>
      <c r="EC87" s="138"/>
      <c r="ED87" s="139"/>
      <c r="EE87" s="140"/>
      <c r="EF87" s="147"/>
      <c r="EG87" s="133"/>
      <c r="EH87" s="180"/>
      <c r="EI87" s="223"/>
      <c r="EJ87" s="131"/>
      <c r="EK87" s="220"/>
      <c r="EL87" s="141"/>
      <c r="EM87" s="141"/>
      <c r="EN87" s="141"/>
      <c r="EO87" s="141"/>
      <c r="EP87" s="141"/>
      <c r="EQ87" s="141"/>
      <c r="ER87" s="141"/>
      <c r="ES87" s="141"/>
      <c r="ET87" s="141"/>
      <c r="EU87" s="141"/>
    </row>
    <row r="88" spans="1:151" s="142" customFormat="1" ht="17.100000000000001" customHeight="1" x14ac:dyDescent="0.25">
      <c r="A88" s="318"/>
      <c r="B88" s="182"/>
      <c r="C88" s="183"/>
      <c r="D88" s="183"/>
      <c r="E88" s="184"/>
      <c r="F88" s="183"/>
      <c r="G88" s="183"/>
      <c r="H88" s="183"/>
      <c r="I88" s="183"/>
      <c r="J88" s="183"/>
      <c r="K88" s="186"/>
      <c r="L88" s="186"/>
      <c r="M88" s="107"/>
      <c r="N88" s="107"/>
      <c r="O88" s="107"/>
      <c r="P88" s="2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09"/>
      <c r="AY88" s="237"/>
      <c r="AZ88" s="233"/>
      <c r="BA88" s="234"/>
      <c r="BB88" s="175"/>
      <c r="BC88" s="134"/>
      <c r="BD88" s="176"/>
      <c r="BE88" s="176"/>
      <c r="BF88" s="57"/>
      <c r="BG88" s="176"/>
      <c r="BH88" s="134"/>
      <c r="BI88" s="134"/>
      <c r="BJ88" s="134"/>
      <c r="BK88" s="178"/>
      <c r="BL88" s="178"/>
      <c r="BM88" s="134"/>
      <c r="BN88" s="178"/>
      <c r="BO88" s="134"/>
      <c r="BP88" s="134"/>
      <c r="BQ88" s="134"/>
      <c r="BR88" s="134"/>
      <c r="BS88" s="134"/>
      <c r="BT88" s="189"/>
      <c r="BU88" s="115"/>
      <c r="BV88" s="115"/>
      <c r="BW88" s="115"/>
      <c r="BX88" s="116"/>
      <c r="BY88" s="117"/>
      <c r="BZ88" s="189"/>
      <c r="CA88" s="115"/>
      <c r="CB88" s="115"/>
      <c r="CC88" s="115"/>
      <c r="CD88" s="116"/>
      <c r="CE88" s="117"/>
      <c r="CF88" s="115"/>
      <c r="CG88" s="236"/>
      <c r="CH88" s="167"/>
      <c r="CI88" s="118"/>
      <c r="CJ88" s="118"/>
      <c r="CK88" s="118"/>
      <c r="CL88" s="118"/>
      <c r="CM88" s="219"/>
      <c r="CN88" s="153"/>
      <c r="CO88" s="146"/>
      <c r="CP88" s="147"/>
      <c r="CQ88" s="147"/>
      <c r="CR88" s="133"/>
      <c r="CS88" s="133"/>
      <c r="CT88" s="134"/>
      <c r="CU88" s="134"/>
      <c r="CV88" s="133"/>
      <c r="CW88" s="179"/>
      <c r="CX88" s="179"/>
      <c r="CY88" s="179"/>
      <c r="CZ88" s="179"/>
      <c r="DA88" s="137"/>
      <c r="DB88" s="118"/>
      <c r="DC88" s="180"/>
      <c r="DD88" s="180"/>
      <c r="DE88" s="225"/>
      <c r="DF88" s="225"/>
      <c r="DG88" s="223"/>
      <c r="DH88" s="223"/>
      <c r="DI88" s="226"/>
      <c r="DJ88" s="226"/>
      <c r="DK88" s="129"/>
      <c r="DL88" s="129"/>
      <c r="DM88" s="129"/>
      <c r="DN88" s="129"/>
      <c r="DO88" s="129"/>
      <c r="DP88" s="130"/>
      <c r="DQ88" s="129"/>
      <c r="DR88" s="131"/>
      <c r="DS88" s="130"/>
      <c r="DT88" s="132"/>
      <c r="DU88" s="133"/>
      <c r="DV88" s="134"/>
      <c r="DW88" s="220"/>
      <c r="DX88" s="133"/>
      <c r="DY88" s="118"/>
      <c r="DZ88" s="118"/>
      <c r="EA88" s="118"/>
      <c r="EB88" s="138"/>
      <c r="EC88" s="138"/>
      <c r="ED88" s="139"/>
      <c r="EE88" s="140"/>
      <c r="EF88" s="147"/>
      <c r="EG88" s="133"/>
      <c r="EH88" s="180"/>
      <c r="EI88" s="223"/>
      <c r="EJ88" s="131"/>
      <c r="EK88" s="220"/>
      <c r="EL88" s="141"/>
      <c r="EM88" s="141"/>
      <c r="EN88" s="141"/>
      <c r="EO88" s="141"/>
      <c r="EP88" s="141"/>
      <c r="EQ88" s="141"/>
      <c r="ER88" s="141"/>
      <c r="ES88" s="141"/>
      <c r="ET88" s="141"/>
      <c r="EU88" s="141"/>
    </row>
    <row r="89" spans="1:151" s="142" customFormat="1" x14ac:dyDescent="0.25">
      <c r="A89" s="318"/>
      <c r="B89" s="182"/>
      <c r="C89" s="183"/>
      <c r="D89" s="183"/>
      <c r="E89" s="184"/>
      <c r="F89" s="183"/>
      <c r="G89" s="183"/>
      <c r="H89" s="183"/>
      <c r="I89" s="183"/>
      <c r="J89" s="183"/>
      <c r="K89" s="186"/>
      <c r="L89" s="186"/>
      <c r="M89" s="107"/>
      <c r="N89" s="107"/>
      <c r="O89" s="107"/>
      <c r="P89" s="2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09"/>
      <c r="AY89" s="152"/>
      <c r="AZ89" s="233"/>
      <c r="BA89" s="234"/>
      <c r="BB89" s="175"/>
      <c r="BC89" s="134"/>
      <c r="BD89" s="176"/>
      <c r="BE89" s="176"/>
      <c r="BF89" s="57"/>
      <c r="BG89" s="176"/>
      <c r="BH89" s="133"/>
      <c r="BI89" s="133"/>
      <c r="BJ89" s="133"/>
      <c r="BK89" s="55"/>
      <c r="BL89" s="178"/>
      <c r="BM89" s="134"/>
      <c r="BN89" s="178"/>
      <c r="BO89" s="134"/>
      <c r="BP89" s="134"/>
      <c r="BQ89" s="134"/>
      <c r="BR89" s="134"/>
      <c r="BS89" s="134"/>
      <c r="BT89" s="189"/>
      <c r="BU89" s="189"/>
      <c r="BV89" s="189"/>
      <c r="BW89" s="189"/>
      <c r="BX89" s="116"/>
      <c r="BY89" s="117"/>
      <c r="BZ89" s="189"/>
      <c r="CA89" s="189"/>
      <c r="CB89" s="189"/>
      <c r="CC89" s="189"/>
      <c r="CD89" s="116"/>
      <c r="CE89" s="117"/>
      <c r="CF89" s="115"/>
      <c r="CG89" s="188"/>
      <c r="CH89" s="167"/>
      <c r="CI89" s="118"/>
      <c r="CJ89" s="118"/>
      <c r="CK89" s="118"/>
      <c r="CL89" s="118"/>
      <c r="CM89" s="219"/>
      <c r="CN89" s="153"/>
      <c r="CO89" s="96"/>
      <c r="CP89" s="147"/>
      <c r="CQ89" s="147"/>
      <c r="CR89" s="133"/>
      <c r="CS89" s="133"/>
      <c r="CT89" s="134"/>
      <c r="CU89" s="134"/>
      <c r="CV89" s="133"/>
      <c r="CW89" s="179"/>
      <c r="CX89" s="179"/>
      <c r="CY89" s="179"/>
      <c r="CZ89" s="179"/>
      <c r="DA89" s="118"/>
      <c r="DB89" s="137"/>
      <c r="DC89" s="180"/>
      <c r="DD89" s="180"/>
      <c r="DE89" s="126"/>
      <c r="DF89" s="225"/>
      <c r="DG89" s="223"/>
      <c r="DH89" s="223"/>
      <c r="DI89" s="226"/>
      <c r="DJ89" s="226"/>
      <c r="DK89" s="129"/>
      <c r="DL89" s="129"/>
      <c r="DM89" s="129"/>
      <c r="DN89" s="129"/>
      <c r="DO89" s="129"/>
      <c r="DP89" s="131"/>
      <c r="DQ89" s="129"/>
      <c r="DR89" s="131"/>
      <c r="DS89" s="131"/>
      <c r="DT89" s="132"/>
      <c r="DU89" s="133"/>
      <c r="DV89" s="134"/>
      <c r="DW89" s="220"/>
      <c r="DX89" s="133"/>
      <c r="DY89" s="118"/>
      <c r="DZ89" s="118"/>
      <c r="EA89" s="118"/>
      <c r="EB89" s="138"/>
      <c r="EC89" s="138"/>
      <c r="ED89" s="139"/>
      <c r="EE89" s="140"/>
      <c r="EF89" s="147"/>
      <c r="EG89" s="133"/>
      <c r="EH89" s="180"/>
      <c r="EI89" s="223"/>
      <c r="EJ89" s="131"/>
      <c r="EK89" s="220"/>
      <c r="EL89" s="141"/>
      <c r="EM89" s="141"/>
      <c r="EN89" s="141"/>
      <c r="EO89" s="141"/>
      <c r="EP89" s="141"/>
      <c r="EQ89" s="141"/>
      <c r="ER89" s="141"/>
      <c r="ES89" s="141"/>
      <c r="ET89" s="141"/>
      <c r="EU89" s="141"/>
    </row>
    <row r="90" spans="1:151" s="142" customFormat="1" x14ac:dyDescent="0.25">
      <c r="A90" s="318"/>
      <c r="B90" s="238"/>
      <c r="C90" s="239"/>
      <c r="D90" s="239"/>
      <c r="E90" s="184"/>
      <c r="F90" s="183"/>
      <c r="G90" s="183"/>
      <c r="H90" s="183"/>
      <c r="I90" s="183"/>
      <c r="J90" s="239"/>
      <c r="K90" s="186"/>
      <c r="L90" s="186"/>
      <c r="M90" s="107"/>
      <c r="N90" s="107"/>
      <c r="O90" s="107"/>
      <c r="P90" s="2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09"/>
      <c r="AY90" s="152"/>
      <c r="AZ90" s="152"/>
      <c r="BA90" s="144"/>
      <c r="BB90" s="154"/>
      <c r="BC90" s="134"/>
      <c r="BD90" s="133"/>
      <c r="BE90" s="133"/>
      <c r="BF90" s="55"/>
      <c r="BG90" s="133"/>
      <c r="BH90" s="133"/>
      <c r="BI90" s="133"/>
      <c r="BJ90" s="133"/>
      <c r="BK90" s="55"/>
      <c r="BL90" s="55"/>
      <c r="BM90" s="133"/>
      <c r="BN90" s="55"/>
      <c r="BO90" s="133"/>
      <c r="BP90" s="133"/>
      <c r="BQ90" s="133"/>
      <c r="BR90" s="133"/>
      <c r="BS90" s="133"/>
      <c r="BT90" s="189"/>
      <c r="BU90" s="189"/>
      <c r="BV90" s="189"/>
      <c r="BW90" s="189"/>
      <c r="BX90" s="116"/>
      <c r="BY90" s="117"/>
      <c r="BZ90" s="189"/>
      <c r="CA90" s="189"/>
      <c r="CB90" s="189"/>
      <c r="CC90" s="189"/>
      <c r="CD90" s="116"/>
      <c r="CE90" s="117"/>
      <c r="CF90" s="115"/>
      <c r="CG90" s="236"/>
      <c r="CH90" s="191"/>
      <c r="CI90" s="118"/>
      <c r="CJ90" s="118"/>
      <c r="CK90" s="118"/>
      <c r="CL90" s="118"/>
      <c r="CM90" s="219"/>
      <c r="CN90" s="153"/>
      <c r="CO90" s="147"/>
      <c r="CP90" s="147"/>
      <c r="CQ90" s="147"/>
      <c r="CR90" s="133"/>
      <c r="CS90" s="133"/>
      <c r="CT90" s="134"/>
      <c r="CU90" s="134"/>
      <c r="CV90" s="133"/>
      <c r="CW90" s="179"/>
      <c r="CX90" s="179"/>
      <c r="CY90" s="179"/>
      <c r="CZ90" s="179"/>
      <c r="DA90" s="118"/>
      <c r="DB90" s="137"/>
      <c r="DC90" s="180"/>
      <c r="DD90" s="180"/>
      <c r="DE90" s="126"/>
      <c r="DF90" s="225"/>
      <c r="DG90" s="223"/>
      <c r="DH90" s="223"/>
      <c r="DI90" s="226"/>
      <c r="DJ90" s="226"/>
      <c r="DK90" s="129"/>
      <c r="DL90" s="129"/>
      <c r="DM90" s="129"/>
      <c r="DN90" s="129"/>
      <c r="DO90" s="129"/>
      <c r="DP90" s="130"/>
      <c r="DQ90" s="129"/>
      <c r="DR90" s="131"/>
      <c r="DS90" s="130"/>
      <c r="DT90" s="132"/>
      <c r="DU90" s="133"/>
      <c r="DV90" s="134"/>
      <c r="DW90" s="220"/>
      <c r="DX90" s="134"/>
      <c r="DY90" s="118"/>
      <c r="DZ90" s="118"/>
      <c r="EA90" s="118"/>
      <c r="EB90" s="138"/>
      <c r="EC90" s="138"/>
      <c r="ED90" s="139"/>
      <c r="EE90" s="140"/>
      <c r="EF90" s="147"/>
      <c r="EG90" s="133"/>
      <c r="EH90" s="180"/>
      <c r="EI90" s="223"/>
      <c r="EJ90" s="131"/>
      <c r="EK90" s="220"/>
      <c r="EL90" s="141"/>
      <c r="EM90" s="141"/>
      <c r="EN90" s="141"/>
      <c r="EO90" s="141"/>
      <c r="EP90" s="141"/>
      <c r="EQ90" s="141"/>
      <c r="ER90" s="141"/>
      <c r="ES90" s="141"/>
      <c r="ET90" s="141"/>
      <c r="EU90" s="141"/>
    </row>
    <row r="91" spans="1:151" s="142" customFormat="1" x14ac:dyDescent="0.25">
      <c r="A91" s="318"/>
      <c r="B91" s="238"/>
      <c r="C91" s="239"/>
      <c r="D91" s="239"/>
      <c r="E91" s="184"/>
      <c r="F91" s="184"/>
      <c r="G91" s="184"/>
      <c r="H91" s="184"/>
      <c r="I91" s="184"/>
      <c r="J91" s="183"/>
      <c r="K91" s="221"/>
      <c r="L91" s="221"/>
      <c r="M91" s="107"/>
      <c r="N91" s="107"/>
      <c r="O91" s="107"/>
      <c r="P91" s="222"/>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09"/>
      <c r="AY91" s="233"/>
      <c r="AZ91" s="233"/>
      <c r="BA91" s="234"/>
      <c r="BB91" s="175"/>
      <c r="BC91" s="134"/>
      <c r="BD91" s="134"/>
      <c r="BE91" s="134"/>
      <c r="BF91" s="178"/>
      <c r="BG91" s="134"/>
      <c r="BH91" s="134"/>
      <c r="BI91" s="134"/>
      <c r="BJ91" s="134"/>
      <c r="BK91" s="178"/>
      <c r="BL91" s="178"/>
      <c r="BM91" s="134"/>
      <c r="BN91" s="178"/>
      <c r="BO91" s="133"/>
      <c r="BP91" s="133"/>
      <c r="BQ91" s="133"/>
      <c r="BR91" s="133"/>
      <c r="BS91" s="133"/>
      <c r="BT91" s="189"/>
      <c r="BU91" s="189"/>
      <c r="BV91" s="189"/>
      <c r="BW91" s="189"/>
      <c r="BX91" s="116"/>
      <c r="BY91" s="240"/>
      <c r="BZ91" s="189"/>
      <c r="CA91" s="189"/>
      <c r="CB91" s="189"/>
      <c r="CC91" s="189"/>
      <c r="CD91" s="116"/>
      <c r="CE91" s="240"/>
      <c r="CF91" s="115"/>
      <c r="CG91" s="236"/>
      <c r="CH91" s="191"/>
      <c r="CI91" s="118"/>
      <c r="CJ91" s="118"/>
      <c r="CK91" s="118"/>
      <c r="CL91" s="118"/>
      <c r="CM91" s="219"/>
      <c r="CN91" s="241"/>
      <c r="CO91" s="96"/>
      <c r="CP91" s="96"/>
      <c r="CQ91" s="96"/>
      <c r="CR91" s="134"/>
      <c r="CS91" s="134"/>
      <c r="CT91" s="88"/>
      <c r="CU91" s="88"/>
      <c r="CV91" s="134"/>
      <c r="CW91" s="123"/>
      <c r="CX91" s="123"/>
      <c r="CY91" s="123"/>
      <c r="CZ91" s="123"/>
      <c r="DA91" s="137"/>
      <c r="DB91" s="95"/>
      <c r="DC91" s="124"/>
      <c r="DD91" s="124"/>
      <c r="DE91" s="81"/>
      <c r="DF91" s="81"/>
      <c r="DG91" s="127"/>
      <c r="DH91" s="127"/>
      <c r="DI91" s="80"/>
      <c r="DJ91" s="80"/>
      <c r="DK91" s="129"/>
      <c r="DL91" s="129"/>
      <c r="DM91" s="129"/>
      <c r="DN91" s="129"/>
      <c r="DO91" s="129"/>
      <c r="DP91" s="130"/>
      <c r="DQ91" s="129"/>
      <c r="DR91" s="130"/>
      <c r="DS91" s="82"/>
      <c r="DT91" s="176"/>
      <c r="DU91" s="134"/>
      <c r="DV91" s="134"/>
      <c r="DW91" s="135"/>
      <c r="DX91" s="88"/>
      <c r="DY91" s="137"/>
      <c r="DZ91" s="137"/>
      <c r="EA91" s="137"/>
      <c r="EB91" s="138"/>
      <c r="EC91" s="138"/>
      <c r="ED91" s="139"/>
      <c r="EE91" s="139"/>
      <c r="EF91" s="96"/>
      <c r="EG91" s="134"/>
      <c r="EH91" s="124"/>
      <c r="EI91" s="127"/>
      <c r="EJ91" s="130"/>
      <c r="EK91" s="135"/>
      <c r="EL91" s="141"/>
      <c r="EM91" s="141"/>
      <c r="EN91" s="141"/>
      <c r="EO91" s="141"/>
      <c r="EP91" s="141"/>
      <c r="EQ91" s="141"/>
      <c r="ER91" s="141"/>
      <c r="ES91" s="141"/>
      <c r="ET91" s="141"/>
      <c r="EU91" s="141"/>
    </row>
    <row r="92" spans="1:151" s="142" customFormat="1" x14ac:dyDescent="0.25">
      <c r="A92" s="318"/>
      <c r="B92" s="238"/>
      <c r="C92" s="239"/>
      <c r="D92" s="239"/>
      <c r="E92" s="184"/>
      <c r="F92" s="183"/>
      <c r="G92" s="183"/>
      <c r="H92" s="183"/>
      <c r="I92" s="183"/>
      <c r="J92" s="239"/>
      <c r="K92" s="186"/>
      <c r="L92" s="186"/>
      <c r="M92" s="107"/>
      <c r="N92" s="107"/>
      <c r="O92" s="107"/>
      <c r="P92" s="2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09"/>
      <c r="AY92" s="152"/>
      <c r="AZ92" s="233"/>
      <c r="BA92" s="234"/>
      <c r="BB92" s="154"/>
      <c r="BC92" s="134"/>
      <c r="BD92" s="134"/>
      <c r="BE92" s="134"/>
      <c r="BF92" s="178"/>
      <c r="BG92" s="134"/>
      <c r="BH92" s="133"/>
      <c r="BI92" s="133"/>
      <c r="BJ92" s="133"/>
      <c r="BK92" s="55"/>
      <c r="BL92" s="178"/>
      <c r="BM92" s="134"/>
      <c r="BN92" s="178"/>
      <c r="BO92" s="134"/>
      <c r="BP92" s="134"/>
      <c r="BQ92" s="134"/>
      <c r="BR92" s="134"/>
      <c r="BS92" s="134"/>
      <c r="BT92" s="189"/>
      <c r="BU92" s="189"/>
      <c r="BV92" s="189"/>
      <c r="BW92" s="189"/>
      <c r="BX92" s="116"/>
      <c r="BY92" s="117"/>
      <c r="BZ92" s="189"/>
      <c r="CA92" s="189"/>
      <c r="CB92" s="189"/>
      <c r="CC92" s="189"/>
      <c r="CD92" s="116"/>
      <c r="CE92" s="117"/>
      <c r="CF92" s="115"/>
      <c r="CG92" s="236"/>
      <c r="CH92" s="167"/>
      <c r="CI92" s="118"/>
      <c r="CJ92" s="118"/>
      <c r="CK92" s="118"/>
      <c r="CL92" s="118"/>
      <c r="CM92" s="219"/>
      <c r="CN92" s="153"/>
      <c r="CO92" s="147"/>
      <c r="CP92" s="147"/>
      <c r="CQ92" s="147"/>
      <c r="CR92" s="133"/>
      <c r="CS92" s="133"/>
      <c r="CT92" s="134"/>
      <c r="CU92" s="134"/>
      <c r="CV92" s="133"/>
      <c r="CW92" s="179"/>
      <c r="CX92" s="179"/>
      <c r="CY92" s="179"/>
      <c r="CZ92" s="179"/>
      <c r="DA92" s="118"/>
      <c r="DB92" s="137"/>
      <c r="DC92" s="180"/>
      <c r="DD92" s="180"/>
      <c r="DE92" s="126"/>
      <c r="DF92" s="225"/>
      <c r="DG92" s="223"/>
      <c r="DH92" s="223"/>
      <c r="DI92" s="226"/>
      <c r="DJ92" s="107"/>
      <c r="DK92" s="129"/>
      <c r="DL92" s="129"/>
      <c r="DM92" s="129"/>
      <c r="DN92" s="129"/>
      <c r="DO92" s="129"/>
      <c r="DP92" s="131"/>
      <c r="DQ92" s="129"/>
      <c r="DR92" s="131"/>
      <c r="DS92" s="131"/>
      <c r="DT92" s="132"/>
      <c r="DU92" s="133"/>
      <c r="DV92" s="134"/>
      <c r="DW92" s="220"/>
      <c r="DX92" s="134"/>
      <c r="DY92" s="118"/>
      <c r="DZ92" s="118"/>
      <c r="EA92" s="118"/>
      <c r="EB92" s="138"/>
      <c r="EC92" s="138"/>
      <c r="ED92" s="139"/>
      <c r="EE92" s="139"/>
      <c r="EF92" s="147"/>
      <c r="EG92" s="133"/>
      <c r="EH92" s="180"/>
      <c r="EI92" s="223"/>
      <c r="EJ92" s="131"/>
      <c r="EK92" s="220"/>
      <c r="EL92" s="141"/>
      <c r="EM92" s="141"/>
      <c r="EN92" s="141"/>
      <c r="EO92" s="141"/>
      <c r="EP92" s="141"/>
      <c r="EQ92" s="141"/>
      <c r="ER92" s="141"/>
      <c r="ES92" s="141"/>
      <c r="ET92" s="141"/>
      <c r="EU92" s="141"/>
    </row>
    <row r="93" spans="1:151" s="142" customFormat="1" ht="17.100000000000001" customHeight="1" x14ac:dyDescent="0.25">
      <c r="A93" s="318"/>
      <c r="B93" s="182"/>
      <c r="C93" s="183"/>
      <c r="D93" s="183"/>
      <c r="E93" s="184"/>
      <c r="F93" s="183"/>
      <c r="G93" s="183"/>
      <c r="H93" s="183"/>
      <c r="I93" s="183"/>
      <c r="J93" s="183"/>
      <c r="K93" s="186"/>
      <c r="L93" s="186"/>
      <c r="M93" s="107"/>
      <c r="N93" s="107"/>
      <c r="O93" s="107"/>
      <c r="P93" s="2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242"/>
      <c r="AY93" s="243"/>
      <c r="AZ93" s="152"/>
      <c r="BA93" s="144"/>
      <c r="BB93" s="154"/>
      <c r="BC93" s="134"/>
      <c r="BD93" s="134"/>
      <c r="BE93" s="134"/>
      <c r="BF93" s="178"/>
      <c r="BG93" s="134"/>
      <c r="BH93" s="134"/>
      <c r="BI93" s="134"/>
      <c r="BJ93" s="134"/>
      <c r="BK93" s="178"/>
      <c r="BL93" s="178"/>
      <c r="BM93" s="134"/>
      <c r="BN93" s="178"/>
      <c r="BO93" s="134"/>
      <c r="BP93" s="134"/>
      <c r="BQ93" s="134"/>
      <c r="BR93" s="134"/>
      <c r="BS93" s="134"/>
      <c r="BT93" s="189"/>
      <c r="BU93" s="189"/>
      <c r="BV93" s="189"/>
      <c r="BW93" s="189"/>
      <c r="BX93" s="116"/>
      <c r="BY93" s="117"/>
      <c r="BZ93" s="189"/>
      <c r="CA93" s="189"/>
      <c r="CB93" s="189"/>
      <c r="CC93" s="189"/>
      <c r="CD93" s="116"/>
      <c r="CE93" s="117"/>
      <c r="CF93" s="115"/>
      <c r="CG93" s="236"/>
      <c r="CH93" s="191"/>
      <c r="CI93" s="118"/>
      <c r="CJ93" s="118"/>
      <c r="CK93" s="118"/>
      <c r="CL93" s="118"/>
      <c r="CM93" s="219"/>
      <c r="CN93" s="153"/>
      <c r="CO93" s="147"/>
      <c r="CP93" s="147"/>
      <c r="CQ93" s="147"/>
      <c r="CR93" s="133"/>
      <c r="CS93" s="133"/>
      <c r="CT93" s="134"/>
      <c r="CU93" s="134"/>
      <c r="CV93" s="133"/>
      <c r="CW93" s="179"/>
      <c r="CX93" s="179"/>
      <c r="CY93" s="179"/>
      <c r="CZ93" s="179"/>
      <c r="DA93" s="137"/>
      <c r="DB93" s="137"/>
      <c r="DC93" s="180"/>
      <c r="DD93" s="180"/>
      <c r="DE93" s="225"/>
      <c r="DF93" s="225"/>
      <c r="DG93" s="223"/>
      <c r="DH93" s="223"/>
      <c r="DI93" s="107"/>
      <c r="DJ93" s="226"/>
      <c r="DK93" s="129"/>
      <c r="DL93" s="129"/>
      <c r="DM93" s="129"/>
      <c r="DN93" s="129"/>
      <c r="DO93" s="129"/>
      <c r="DP93" s="131"/>
      <c r="DQ93" s="129"/>
      <c r="DR93" s="131"/>
      <c r="DS93" s="130"/>
      <c r="DT93" s="132"/>
      <c r="DU93" s="133"/>
      <c r="DV93" s="134"/>
      <c r="DW93" s="220"/>
      <c r="DX93" s="134"/>
      <c r="DY93" s="118"/>
      <c r="DZ93" s="118"/>
      <c r="EA93" s="118"/>
      <c r="EB93" s="138"/>
      <c r="EC93" s="138"/>
      <c r="ED93" s="139"/>
      <c r="EE93" s="139"/>
      <c r="EF93" s="147"/>
      <c r="EG93" s="133"/>
      <c r="EH93" s="180"/>
      <c r="EI93" s="223"/>
      <c r="EJ93" s="131"/>
      <c r="EK93" s="220"/>
      <c r="EL93" s="141"/>
      <c r="EM93" s="141"/>
      <c r="EN93" s="141"/>
      <c r="EO93" s="141"/>
      <c r="EP93" s="141"/>
      <c r="EQ93" s="141"/>
      <c r="ER93" s="141"/>
      <c r="ES93" s="141"/>
      <c r="ET93" s="141"/>
      <c r="EU93" s="141"/>
    </row>
    <row r="94" spans="1:151" s="142" customFormat="1" ht="17.100000000000001" customHeight="1" x14ac:dyDescent="0.25">
      <c r="A94" s="318"/>
      <c r="B94" s="182"/>
      <c r="C94" s="183"/>
      <c r="D94" s="183"/>
      <c r="E94" s="184"/>
      <c r="F94" s="183"/>
      <c r="G94" s="183"/>
      <c r="H94" s="183"/>
      <c r="I94" s="183"/>
      <c r="J94" s="183"/>
      <c r="K94" s="186"/>
      <c r="L94" s="186"/>
      <c r="M94" s="107"/>
      <c r="N94" s="107"/>
      <c r="O94" s="107"/>
      <c r="P94" s="2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09"/>
      <c r="AY94" s="152"/>
      <c r="AZ94" s="152"/>
      <c r="BA94" s="144"/>
      <c r="BB94" s="154"/>
      <c r="BC94" s="134"/>
      <c r="BD94" s="134"/>
      <c r="BE94" s="134"/>
      <c r="BF94" s="178"/>
      <c r="BG94" s="134"/>
      <c r="BH94" s="134"/>
      <c r="BI94" s="134"/>
      <c r="BJ94" s="134"/>
      <c r="BK94" s="178"/>
      <c r="BL94" s="178"/>
      <c r="BM94" s="134"/>
      <c r="BN94" s="178"/>
      <c r="BO94" s="134"/>
      <c r="BP94" s="134"/>
      <c r="BQ94" s="134"/>
      <c r="BR94" s="134"/>
      <c r="BS94" s="134"/>
      <c r="BT94" s="189"/>
      <c r="BU94" s="115"/>
      <c r="BV94" s="189"/>
      <c r="BW94" s="189"/>
      <c r="BX94" s="116"/>
      <c r="BY94" s="117"/>
      <c r="BZ94" s="189"/>
      <c r="CA94" s="115"/>
      <c r="CB94" s="189"/>
      <c r="CC94" s="189"/>
      <c r="CD94" s="116"/>
      <c r="CE94" s="117"/>
      <c r="CF94" s="115"/>
      <c r="CG94" s="236"/>
      <c r="CH94" s="167"/>
      <c r="CI94" s="118"/>
      <c r="CJ94" s="118"/>
      <c r="CK94" s="118"/>
      <c r="CL94" s="118"/>
      <c r="CM94" s="219"/>
      <c r="CN94" s="153"/>
      <c r="CO94" s="147"/>
      <c r="CP94" s="147"/>
      <c r="CQ94" s="147"/>
      <c r="CR94" s="133"/>
      <c r="CS94" s="133"/>
      <c r="CT94" s="134"/>
      <c r="CU94" s="134"/>
      <c r="CV94" s="133"/>
      <c r="CW94" s="179"/>
      <c r="CX94" s="179"/>
      <c r="CY94" s="179"/>
      <c r="CZ94" s="179"/>
      <c r="DA94" s="137"/>
      <c r="DB94" s="118"/>
      <c r="DC94" s="180"/>
      <c r="DD94" s="180"/>
      <c r="DE94" s="225"/>
      <c r="DF94" s="225"/>
      <c r="DG94" s="223"/>
      <c r="DH94" s="223"/>
      <c r="DI94" s="226"/>
      <c r="DJ94" s="226"/>
      <c r="DK94" s="129"/>
      <c r="DL94" s="129"/>
      <c r="DM94" s="129"/>
      <c r="DN94" s="129"/>
      <c r="DO94" s="129"/>
      <c r="DP94" s="131"/>
      <c r="DQ94" s="129"/>
      <c r="DR94" s="131"/>
      <c r="DS94" s="130"/>
      <c r="DT94" s="132"/>
      <c r="DU94" s="133"/>
      <c r="DV94" s="134"/>
      <c r="DW94" s="220"/>
      <c r="DX94" s="134"/>
      <c r="DY94" s="118"/>
      <c r="DZ94" s="118"/>
      <c r="EA94" s="118"/>
      <c r="EB94" s="138"/>
      <c r="EC94" s="138"/>
      <c r="ED94" s="139"/>
      <c r="EE94" s="140"/>
      <c r="EF94" s="147"/>
      <c r="EG94" s="133"/>
      <c r="EH94" s="180"/>
      <c r="EI94" s="223"/>
      <c r="EJ94" s="131"/>
      <c r="EK94" s="220"/>
      <c r="EL94" s="141"/>
      <c r="EM94" s="141"/>
      <c r="EN94" s="141"/>
      <c r="EO94" s="141"/>
      <c r="EP94" s="141"/>
      <c r="EQ94" s="141"/>
      <c r="ER94" s="141"/>
      <c r="ES94" s="141"/>
      <c r="ET94" s="141"/>
      <c r="EU94" s="141"/>
    </row>
    <row r="95" spans="1:151" s="142" customFormat="1" x14ac:dyDescent="0.25">
      <c r="A95" s="318"/>
      <c r="B95" s="182"/>
      <c r="C95" s="183"/>
      <c r="D95" s="183"/>
      <c r="E95" s="184"/>
      <c r="F95" s="183"/>
      <c r="G95" s="183"/>
      <c r="H95" s="183"/>
      <c r="I95" s="183"/>
      <c r="J95" s="183"/>
      <c r="K95" s="186"/>
      <c r="L95" s="186"/>
      <c r="M95" s="107"/>
      <c r="N95" s="107"/>
      <c r="O95" s="107"/>
      <c r="P95" s="2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09"/>
      <c r="AY95" s="152"/>
      <c r="AZ95" s="152"/>
      <c r="BA95" s="144"/>
      <c r="BB95" s="175"/>
      <c r="BC95" s="134"/>
      <c r="BD95" s="134"/>
      <c r="BE95" s="134"/>
      <c r="BF95" s="178"/>
      <c r="BG95" s="134"/>
      <c r="BH95" s="133"/>
      <c r="BI95" s="133"/>
      <c r="BJ95" s="133"/>
      <c r="BK95" s="55"/>
      <c r="BL95" s="178"/>
      <c r="BM95" s="134"/>
      <c r="BN95" s="178"/>
      <c r="BO95" s="134"/>
      <c r="BP95" s="134"/>
      <c r="BQ95" s="134"/>
      <c r="BR95" s="134"/>
      <c r="BS95" s="134"/>
      <c r="BT95" s="189"/>
      <c r="BU95" s="189"/>
      <c r="BV95" s="189"/>
      <c r="BW95" s="189"/>
      <c r="BX95" s="116"/>
      <c r="BY95" s="117"/>
      <c r="BZ95" s="189"/>
      <c r="CA95" s="189"/>
      <c r="CB95" s="189"/>
      <c r="CC95" s="189"/>
      <c r="CD95" s="116"/>
      <c r="CE95" s="117"/>
      <c r="CF95" s="115"/>
      <c r="CG95" s="236"/>
      <c r="CH95" s="191"/>
      <c r="CI95" s="118"/>
      <c r="CJ95" s="118"/>
      <c r="CK95" s="118"/>
      <c r="CL95" s="118"/>
      <c r="CM95" s="219"/>
      <c r="CN95" s="153"/>
      <c r="CO95" s="147"/>
      <c r="CP95" s="147"/>
      <c r="CQ95" s="147"/>
      <c r="CR95" s="134"/>
      <c r="CS95" s="134"/>
      <c r="CT95" s="134"/>
      <c r="CU95" s="134"/>
      <c r="CV95" s="134"/>
      <c r="CW95" s="123"/>
      <c r="CX95" s="123"/>
      <c r="CY95" s="123"/>
      <c r="CZ95" s="123"/>
      <c r="DA95" s="118"/>
      <c r="DB95" s="137"/>
      <c r="DC95" s="124"/>
      <c r="DD95" s="124"/>
      <c r="DE95" s="126"/>
      <c r="DF95" s="225"/>
      <c r="DG95" s="127"/>
      <c r="DH95" s="127"/>
      <c r="DI95" s="226"/>
      <c r="DJ95" s="226"/>
      <c r="DK95" s="129"/>
      <c r="DL95" s="129"/>
      <c r="DM95" s="129"/>
      <c r="DN95" s="129"/>
      <c r="DO95" s="129"/>
      <c r="DP95" s="131"/>
      <c r="DQ95" s="129"/>
      <c r="DR95" s="131"/>
      <c r="DS95" s="131"/>
      <c r="DT95" s="132"/>
      <c r="DU95" s="133"/>
      <c r="DV95" s="134"/>
      <c r="DW95" s="220"/>
      <c r="DX95" s="133"/>
      <c r="DY95" s="118"/>
      <c r="DZ95" s="118"/>
      <c r="EA95" s="118"/>
      <c r="EB95" s="138"/>
      <c r="EC95" s="138"/>
      <c r="ED95" s="139"/>
      <c r="EE95" s="140"/>
      <c r="EF95" s="147"/>
      <c r="EG95" s="134"/>
      <c r="EH95" s="124"/>
      <c r="EI95" s="127"/>
      <c r="EJ95" s="131"/>
      <c r="EK95" s="220"/>
      <c r="EL95" s="141"/>
      <c r="EM95" s="141"/>
      <c r="EN95" s="141"/>
      <c r="EO95" s="141"/>
      <c r="EP95" s="141"/>
      <c r="EQ95" s="141"/>
      <c r="ER95" s="141"/>
      <c r="ES95" s="141"/>
      <c r="ET95" s="141"/>
      <c r="EU95" s="141"/>
    </row>
    <row r="96" spans="1:151" s="142" customFormat="1" x14ac:dyDescent="0.25">
      <c r="A96" s="318"/>
      <c r="B96" s="182"/>
      <c r="C96" s="183"/>
      <c r="D96" s="183"/>
      <c r="E96" s="184"/>
      <c r="F96" s="183"/>
      <c r="G96" s="183"/>
      <c r="H96" s="183"/>
      <c r="I96" s="183"/>
      <c r="J96" s="184"/>
      <c r="K96" s="186"/>
      <c r="L96" s="186"/>
      <c r="M96" s="107"/>
      <c r="N96" s="107"/>
      <c r="O96" s="107"/>
      <c r="P96" s="2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09"/>
      <c r="AY96" s="152"/>
      <c r="AZ96" s="152"/>
      <c r="BA96" s="144"/>
      <c r="BB96" s="175"/>
      <c r="BC96" s="134"/>
      <c r="BD96" s="134"/>
      <c r="BE96" s="134"/>
      <c r="BF96" s="178"/>
      <c r="BG96" s="134"/>
      <c r="BH96" s="134"/>
      <c r="BI96" s="134"/>
      <c r="BJ96" s="134"/>
      <c r="BK96" s="178"/>
      <c r="BL96" s="178"/>
      <c r="BM96" s="134"/>
      <c r="BN96" s="178"/>
      <c r="BO96" s="134"/>
      <c r="BP96" s="134"/>
      <c r="BQ96" s="134"/>
      <c r="BR96" s="134"/>
      <c r="BS96" s="134"/>
      <c r="BT96" s="189"/>
      <c r="BU96" s="189"/>
      <c r="BV96" s="189"/>
      <c r="BW96" s="115"/>
      <c r="BX96" s="116"/>
      <c r="BY96" s="117"/>
      <c r="BZ96" s="189"/>
      <c r="CA96" s="189"/>
      <c r="CB96" s="189"/>
      <c r="CC96" s="115"/>
      <c r="CD96" s="116"/>
      <c r="CE96" s="117"/>
      <c r="CF96" s="115"/>
      <c r="CG96" s="236"/>
      <c r="CH96" s="191"/>
      <c r="CI96" s="118"/>
      <c r="CJ96" s="118"/>
      <c r="CK96" s="118"/>
      <c r="CL96" s="118"/>
      <c r="CM96" s="219"/>
      <c r="CN96" s="241"/>
      <c r="CO96" s="147"/>
      <c r="CP96" s="147"/>
      <c r="CQ96" s="147"/>
      <c r="CR96" s="133"/>
      <c r="CS96" s="133"/>
      <c r="CT96" s="134"/>
      <c r="CU96" s="134"/>
      <c r="CV96" s="133"/>
      <c r="CW96" s="179"/>
      <c r="CX96" s="179"/>
      <c r="CY96" s="179"/>
      <c r="CZ96" s="179"/>
      <c r="DA96" s="137"/>
      <c r="DB96" s="244"/>
      <c r="DC96" s="180"/>
      <c r="DD96" s="180"/>
      <c r="DE96" s="225"/>
      <c r="DF96" s="225"/>
      <c r="DG96" s="223"/>
      <c r="DH96" s="223"/>
      <c r="DI96" s="226"/>
      <c r="DJ96" s="226"/>
      <c r="DK96" s="129"/>
      <c r="DL96" s="129"/>
      <c r="DM96" s="129"/>
      <c r="DN96" s="129"/>
      <c r="DO96" s="129"/>
      <c r="DP96" s="131"/>
      <c r="DQ96" s="129"/>
      <c r="DR96" s="131"/>
      <c r="DS96" s="130"/>
      <c r="DT96" s="132"/>
      <c r="DU96" s="133"/>
      <c r="DV96" s="134"/>
      <c r="DW96" s="220"/>
      <c r="DX96" s="133"/>
      <c r="DY96" s="118"/>
      <c r="DZ96" s="118"/>
      <c r="EA96" s="118"/>
      <c r="EB96" s="138"/>
      <c r="EC96" s="138"/>
      <c r="ED96" s="139"/>
      <c r="EE96" s="140"/>
      <c r="EF96" s="147"/>
      <c r="EG96" s="133"/>
      <c r="EH96" s="180"/>
      <c r="EI96" s="223"/>
      <c r="EJ96" s="131"/>
      <c r="EK96" s="220"/>
      <c r="EL96" s="141"/>
      <c r="EM96" s="141"/>
      <c r="EN96" s="141"/>
      <c r="EO96" s="141"/>
      <c r="EP96" s="141"/>
      <c r="EQ96" s="141"/>
      <c r="ER96" s="141"/>
      <c r="ES96" s="141"/>
      <c r="ET96" s="141"/>
      <c r="EU96" s="141"/>
    </row>
    <row r="97" spans="1:151" s="142" customFormat="1" x14ac:dyDescent="0.25">
      <c r="A97" s="318"/>
      <c r="B97" s="182"/>
      <c r="C97" s="183"/>
      <c r="D97" s="183"/>
      <c r="E97" s="184"/>
      <c r="F97" s="183"/>
      <c r="G97" s="183"/>
      <c r="H97" s="183"/>
      <c r="I97" s="183"/>
      <c r="J97" s="183"/>
      <c r="K97" s="186"/>
      <c r="L97" s="186"/>
      <c r="M97" s="107"/>
      <c r="N97" s="107"/>
      <c r="O97" s="107"/>
      <c r="P97" s="2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09"/>
      <c r="AY97" s="152"/>
      <c r="AZ97" s="152"/>
      <c r="BA97" s="144"/>
      <c r="BB97" s="154"/>
      <c r="BC97" s="134"/>
      <c r="BD97" s="134"/>
      <c r="BE97" s="134"/>
      <c r="BF97" s="178"/>
      <c r="BG97" s="134"/>
      <c r="BH97" s="134"/>
      <c r="BI97" s="134"/>
      <c r="BJ97" s="134"/>
      <c r="BK97" s="178"/>
      <c r="BL97" s="178"/>
      <c r="BM97" s="134"/>
      <c r="BN97" s="178"/>
      <c r="BO97" s="134"/>
      <c r="BP97" s="134"/>
      <c r="BQ97" s="134"/>
      <c r="BR97" s="134"/>
      <c r="BS97" s="134"/>
      <c r="BT97" s="189"/>
      <c r="BU97" s="115"/>
      <c r="BV97" s="189"/>
      <c r="BW97" s="189"/>
      <c r="BX97" s="116"/>
      <c r="BY97" s="117"/>
      <c r="BZ97" s="189"/>
      <c r="CA97" s="115"/>
      <c r="CB97" s="189"/>
      <c r="CC97" s="189"/>
      <c r="CD97" s="116"/>
      <c r="CE97" s="117"/>
      <c r="CF97" s="115"/>
      <c r="CG97" s="236"/>
      <c r="CH97" s="167"/>
      <c r="CI97" s="118"/>
      <c r="CJ97" s="118"/>
      <c r="CK97" s="118"/>
      <c r="CL97" s="118"/>
      <c r="CM97" s="219"/>
      <c r="CN97" s="153"/>
      <c r="CO97" s="147"/>
      <c r="CP97" s="147"/>
      <c r="CQ97" s="147"/>
      <c r="CR97" s="133"/>
      <c r="CS97" s="133"/>
      <c r="CT97" s="134"/>
      <c r="CU97" s="134"/>
      <c r="CV97" s="133"/>
      <c r="CW97" s="179"/>
      <c r="CX97" s="179"/>
      <c r="CY97" s="179"/>
      <c r="CZ97" s="179"/>
      <c r="DA97" s="245"/>
      <c r="DB97" s="137"/>
      <c r="DC97" s="180"/>
      <c r="DD97" s="180"/>
      <c r="DE97" s="225"/>
      <c r="DF97" s="225"/>
      <c r="DG97" s="223"/>
      <c r="DH97" s="223"/>
      <c r="DI97" s="226"/>
      <c r="DJ97" s="226"/>
      <c r="DK97" s="129"/>
      <c r="DL97" s="129"/>
      <c r="DM97" s="129"/>
      <c r="DN97" s="129"/>
      <c r="DO97" s="129"/>
      <c r="DP97" s="131"/>
      <c r="DQ97" s="129"/>
      <c r="DR97" s="131"/>
      <c r="DS97" s="131"/>
      <c r="DT97" s="132"/>
      <c r="DU97" s="133"/>
      <c r="DV97" s="134"/>
      <c r="DW97" s="220"/>
      <c r="DX97" s="134"/>
      <c r="DY97" s="118"/>
      <c r="DZ97" s="118"/>
      <c r="EA97" s="118"/>
      <c r="EB97" s="138"/>
      <c r="EC97" s="138"/>
      <c r="ED97" s="139"/>
      <c r="EE97" s="140"/>
      <c r="EF97" s="147"/>
      <c r="EG97" s="133"/>
      <c r="EH97" s="180"/>
      <c r="EI97" s="223"/>
      <c r="EJ97" s="131"/>
      <c r="EK97" s="220"/>
      <c r="EL97" s="141"/>
      <c r="EM97" s="141"/>
      <c r="EN97" s="141"/>
      <c r="EO97" s="141"/>
      <c r="EP97" s="141"/>
      <c r="EQ97" s="141"/>
      <c r="ER97" s="141"/>
      <c r="ES97" s="141"/>
      <c r="ET97" s="141"/>
      <c r="EU97" s="141"/>
    </row>
    <row r="98" spans="1:151" s="142" customFormat="1" x14ac:dyDescent="0.25">
      <c r="A98" s="318"/>
      <c r="B98" s="182"/>
      <c r="C98" s="183"/>
      <c r="D98" s="183"/>
      <c r="E98" s="184"/>
      <c r="F98" s="183"/>
      <c r="G98" s="183"/>
      <c r="H98" s="183"/>
      <c r="I98" s="183"/>
      <c r="J98" s="183"/>
      <c r="K98" s="186"/>
      <c r="L98" s="186"/>
      <c r="M98" s="226"/>
      <c r="N98" s="226"/>
      <c r="O98" s="107"/>
      <c r="P98" s="2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09"/>
      <c r="AY98" s="152"/>
      <c r="AZ98" s="152"/>
      <c r="BA98" s="144"/>
      <c r="BB98" s="154"/>
      <c r="BC98" s="134"/>
      <c r="BD98" s="134"/>
      <c r="BE98" s="134"/>
      <c r="BF98" s="178"/>
      <c r="BG98" s="134"/>
      <c r="BH98" s="134"/>
      <c r="BI98" s="134"/>
      <c r="BJ98" s="134"/>
      <c r="BK98" s="178"/>
      <c r="BL98" s="178"/>
      <c r="BM98" s="134"/>
      <c r="BN98" s="178"/>
      <c r="BO98" s="134"/>
      <c r="BP98" s="134"/>
      <c r="BQ98" s="134"/>
      <c r="BR98" s="134"/>
      <c r="BS98" s="134"/>
      <c r="BT98" s="189"/>
      <c r="BU98" s="115"/>
      <c r="BV98" s="115"/>
      <c r="BW98" s="115"/>
      <c r="BX98" s="145"/>
      <c r="BY98" s="117"/>
      <c r="BZ98" s="189"/>
      <c r="CA98" s="115"/>
      <c r="CB98" s="115"/>
      <c r="CC98" s="115"/>
      <c r="CD98" s="145"/>
      <c r="CE98" s="117"/>
      <c r="CF98" s="115"/>
      <c r="CG98" s="236"/>
      <c r="CH98" s="167"/>
      <c r="CI98" s="118"/>
      <c r="CJ98" s="118"/>
      <c r="CK98" s="118"/>
      <c r="CL98" s="118"/>
      <c r="CM98" s="219"/>
      <c r="CN98" s="153"/>
      <c r="CO98" s="147"/>
      <c r="CP98" s="146"/>
      <c r="CQ98" s="146"/>
      <c r="CR98" s="133"/>
      <c r="CS98" s="133"/>
      <c r="CT98" s="134"/>
      <c r="CU98" s="134"/>
      <c r="CV98" s="133"/>
      <c r="CW98" s="179"/>
      <c r="CX98" s="179"/>
      <c r="CY98" s="179"/>
      <c r="CZ98" s="179"/>
      <c r="DA98" s="137"/>
      <c r="DB98" s="137"/>
      <c r="DC98" s="180"/>
      <c r="DD98" s="180"/>
      <c r="DE98" s="225"/>
      <c r="DF98" s="225"/>
      <c r="DG98" s="223"/>
      <c r="DH98" s="223"/>
      <c r="DI98" s="226"/>
      <c r="DJ98" s="226"/>
      <c r="DK98" s="129"/>
      <c r="DL98" s="129"/>
      <c r="DM98" s="129"/>
      <c r="DN98" s="129"/>
      <c r="DO98" s="129"/>
      <c r="DP98" s="131"/>
      <c r="DQ98" s="129"/>
      <c r="DR98" s="131"/>
      <c r="DS98" s="131"/>
      <c r="DT98" s="132"/>
      <c r="DU98" s="133"/>
      <c r="DV98" s="134"/>
      <c r="DW98" s="220"/>
      <c r="DX98" s="134"/>
      <c r="DY98" s="118"/>
      <c r="DZ98" s="118"/>
      <c r="EA98" s="118"/>
      <c r="EB98" s="138"/>
      <c r="EC98" s="138"/>
      <c r="ED98" s="139"/>
      <c r="EE98" s="140"/>
      <c r="EF98" s="146"/>
      <c r="EG98" s="133"/>
      <c r="EH98" s="180"/>
      <c r="EI98" s="223"/>
      <c r="EJ98" s="131"/>
      <c r="EK98" s="220"/>
      <c r="EL98" s="141"/>
      <c r="EM98" s="141"/>
      <c r="EN98" s="141"/>
      <c r="EO98" s="141"/>
      <c r="EP98" s="141"/>
      <c r="EQ98" s="141"/>
      <c r="ER98" s="141"/>
      <c r="ES98" s="141"/>
      <c r="ET98" s="141"/>
      <c r="EU98" s="141"/>
    </row>
    <row r="99" spans="1:151" s="142" customFormat="1" x14ac:dyDescent="0.25">
      <c r="A99" s="318"/>
      <c r="B99" s="182"/>
      <c r="C99" s="183"/>
      <c r="D99" s="183"/>
      <c r="E99" s="184"/>
      <c r="F99" s="183"/>
      <c r="G99" s="183"/>
      <c r="H99" s="183"/>
      <c r="I99" s="183"/>
      <c r="J99" s="183"/>
      <c r="K99" s="186"/>
      <c r="L99" s="186"/>
      <c r="M99" s="226"/>
      <c r="N99" s="226"/>
      <c r="O99" s="107"/>
      <c r="P99" s="2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09"/>
      <c r="AY99" s="152"/>
      <c r="AZ99" s="152"/>
      <c r="BA99" s="144"/>
      <c r="BB99" s="154"/>
      <c r="BC99" s="246"/>
      <c r="BD99" s="134"/>
      <c r="BE99" s="134"/>
      <c r="BF99" s="178"/>
      <c r="BG99" s="134"/>
      <c r="BH99" s="134"/>
      <c r="BI99" s="134"/>
      <c r="BJ99" s="134"/>
      <c r="BK99" s="178"/>
      <c r="BL99" s="178"/>
      <c r="BM99" s="134"/>
      <c r="BN99" s="178"/>
      <c r="BO99" s="134"/>
      <c r="BP99" s="134"/>
      <c r="BQ99" s="134"/>
      <c r="BR99" s="134"/>
      <c r="BS99" s="134"/>
      <c r="BT99" s="189"/>
      <c r="BU99" s="115"/>
      <c r="BV99" s="115"/>
      <c r="BW99" s="115"/>
      <c r="BX99" s="145"/>
      <c r="BY99" s="117"/>
      <c r="BZ99" s="189"/>
      <c r="CA99" s="115"/>
      <c r="CB99" s="115"/>
      <c r="CC99" s="115"/>
      <c r="CD99" s="145"/>
      <c r="CE99" s="117"/>
      <c r="CF99" s="115"/>
      <c r="CG99" s="236"/>
      <c r="CH99" s="167"/>
      <c r="CI99" s="118"/>
      <c r="CJ99" s="118"/>
      <c r="CK99" s="118"/>
      <c r="CL99" s="118"/>
      <c r="CM99" s="219"/>
      <c r="CN99" s="153"/>
      <c r="CO99" s="147"/>
      <c r="CP99" s="146"/>
      <c r="CQ99" s="146"/>
      <c r="CR99" s="133"/>
      <c r="CS99" s="133"/>
      <c r="CT99" s="134"/>
      <c r="CU99" s="134"/>
      <c r="CV99" s="133"/>
      <c r="CW99" s="179"/>
      <c r="CX99" s="179"/>
      <c r="CY99" s="179"/>
      <c r="CZ99" s="179"/>
      <c r="DA99" s="137"/>
      <c r="DB99" s="137"/>
      <c r="DC99" s="180"/>
      <c r="DD99" s="180"/>
      <c r="DE99" s="225"/>
      <c r="DF99" s="225"/>
      <c r="DG99" s="223"/>
      <c r="DH99" s="223"/>
      <c r="DI99" s="226"/>
      <c r="DJ99" s="226"/>
      <c r="DK99" s="129"/>
      <c r="DL99" s="129"/>
      <c r="DM99" s="129"/>
      <c r="DN99" s="129"/>
      <c r="DO99" s="129"/>
      <c r="DP99" s="131"/>
      <c r="DQ99" s="129"/>
      <c r="DR99" s="131"/>
      <c r="DS99" s="131"/>
      <c r="DT99" s="132"/>
      <c r="DU99" s="133"/>
      <c r="DV99" s="134"/>
      <c r="DW99" s="220"/>
      <c r="DX99" s="134"/>
      <c r="DY99" s="118"/>
      <c r="DZ99" s="118"/>
      <c r="EA99" s="118"/>
      <c r="EB99" s="138"/>
      <c r="EC99" s="138"/>
      <c r="ED99" s="139"/>
      <c r="EE99" s="140"/>
      <c r="EF99" s="146"/>
      <c r="EG99" s="133"/>
      <c r="EH99" s="180"/>
      <c r="EI99" s="223"/>
      <c r="EJ99" s="131"/>
      <c r="EK99" s="220"/>
      <c r="EL99" s="141"/>
      <c r="EM99" s="141"/>
      <c r="EN99" s="141"/>
      <c r="EO99" s="141"/>
      <c r="EP99" s="141"/>
      <c r="EQ99" s="141"/>
      <c r="ER99" s="141"/>
      <c r="ES99" s="141"/>
      <c r="ET99" s="141"/>
      <c r="EU99" s="141"/>
    </row>
    <row r="100" spans="1:151" s="142" customFormat="1" x14ac:dyDescent="0.25">
      <c r="A100" s="318"/>
      <c r="B100" s="182"/>
      <c r="C100" s="183"/>
      <c r="D100" s="183"/>
      <c r="E100" s="184"/>
      <c r="F100" s="183"/>
      <c r="G100" s="183"/>
      <c r="H100" s="183"/>
      <c r="I100" s="183"/>
      <c r="J100" s="183"/>
      <c r="K100" s="186"/>
      <c r="L100" s="186"/>
      <c r="M100" s="226"/>
      <c r="N100" s="226"/>
      <c r="O100" s="107"/>
      <c r="P100" s="2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09"/>
      <c r="AY100" s="152"/>
      <c r="AZ100" s="152"/>
      <c r="BA100" s="144"/>
      <c r="BB100" s="154"/>
      <c r="BC100" s="247"/>
      <c r="BD100" s="133"/>
      <c r="BE100" s="133"/>
      <c r="BF100" s="55"/>
      <c r="BG100" s="133"/>
      <c r="BH100" s="134"/>
      <c r="BI100" s="134"/>
      <c r="BJ100" s="134"/>
      <c r="BK100" s="178"/>
      <c r="BL100" s="178"/>
      <c r="BM100" s="134"/>
      <c r="BN100" s="178"/>
      <c r="BO100" s="134"/>
      <c r="BP100" s="134"/>
      <c r="BQ100" s="134"/>
      <c r="BR100" s="134"/>
      <c r="BS100" s="134"/>
      <c r="BT100" s="189"/>
      <c r="BU100" s="115"/>
      <c r="BV100" s="115"/>
      <c r="BW100" s="115"/>
      <c r="BX100" s="145"/>
      <c r="BY100" s="218"/>
      <c r="BZ100" s="189"/>
      <c r="CA100" s="115"/>
      <c r="CB100" s="115"/>
      <c r="CC100" s="115"/>
      <c r="CD100" s="145"/>
      <c r="CE100" s="218"/>
      <c r="CF100" s="115"/>
      <c r="CG100" s="236"/>
      <c r="CH100" s="167"/>
      <c r="CI100" s="118"/>
      <c r="CJ100" s="118"/>
      <c r="CK100" s="118"/>
      <c r="CL100" s="118"/>
      <c r="CM100" s="219"/>
      <c r="CN100" s="153"/>
      <c r="CO100" s="146"/>
      <c r="CP100" s="146"/>
      <c r="CQ100" s="146"/>
      <c r="CR100" s="133"/>
      <c r="CS100" s="133"/>
      <c r="CT100" s="133"/>
      <c r="CU100" s="133"/>
      <c r="CV100" s="133"/>
      <c r="CW100" s="179"/>
      <c r="CX100" s="179"/>
      <c r="CY100" s="179"/>
      <c r="CZ100" s="179"/>
      <c r="DA100" s="118"/>
      <c r="DB100" s="118"/>
      <c r="DC100" s="180"/>
      <c r="DD100" s="180"/>
      <c r="DE100" s="248"/>
      <c r="DF100" s="126"/>
      <c r="DG100" s="223"/>
      <c r="DH100" s="223"/>
      <c r="DI100" s="107"/>
      <c r="DJ100" s="107"/>
      <c r="DK100" s="129"/>
      <c r="DL100" s="129"/>
      <c r="DM100" s="129"/>
      <c r="DN100" s="129"/>
      <c r="DO100" s="129"/>
      <c r="DP100" s="131"/>
      <c r="DQ100" s="129"/>
      <c r="DR100" s="131"/>
      <c r="DS100" s="131"/>
      <c r="DT100" s="132"/>
      <c r="DU100" s="133"/>
      <c r="DV100" s="134"/>
      <c r="DW100" s="220"/>
      <c r="DX100" s="133"/>
      <c r="DY100" s="118"/>
      <c r="DZ100" s="118"/>
      <c r="EA100" s="118"/>
      <c r="EB100" s="138"/>
      <c r="EC100" s="138"/>
      <c r="ED100" s="139"/>
      <c r="EE100" s="140"/>
      <c r="EF100" s="146"/>
      <c r="EG100" s="133"/>
      <c r="EH100" s="180"/>
      <c r="EI100" s="223"/>
      <c r="EJ100" s="131"/>
      <c r="EK100" s="220"/>
      <c r="EL100" s="141"/>
      <c r="EM100" s="141"/>
      <c r="EN100" s="141"/>
      <c r="EO100" s="141"/>
      <c r="EP100" s="141"/>
      <c r="EQ100" s="141"/>
      <c r="ER100" s="141"/>
      <c r="ES100" s="141"/>
      <c r="ET100" s="141"/>
      <c r="EU100" s="141"/>
    </row>
    <row r="101" spans="1:151" s="142" customFormat="1" x14ac:dyDescent="0.25">
      <c r="A101" s="318"/>
      <c r="B101" s="182"/>
      <c r="C101" s="183"/>
      <c r="D101" s="183"/>
      <c r="E101" s="184"/>
      <c r="F101" s="183"/>
      <c r="G101" s="183"/>
      <c r="H101" s="183"/>
      <c r="I101" s="183"/>
      <c r="J101" s="183"/>
      <c r="K101" s="186"/>
      <c r="L101" s="186"/>
      <c r="M101" s="107"/>
      <c r="N101" s="107"/>
      <c r="O101" s="107"/>
      <c r="P101" s="2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09"/>
      <c r="AY101" s="152"/>
      <c r="AZ101" s="152"/>
      <c r="BA101" s="144"/>
      <c r="BB101" s="154"/>
      <c r="BC101" s="246"/>
      <c r="BD101" s="134"/>
      <c r="BE101" s="134"/>
      <c r="BF101" s="178"/>
      <c r="BG101" s="134"/>
      <c r="BH101" s="134"/>
      <c r="BI101" s="134"/>
      <c r="BJ101" s="134"/>
      <c r="BK101" s="178"/>
      <c r="BL101" s="178"/>
      <c r="BM101" s="134"/>
      <c r="BN101" s="178"/>
      <c r="BO101" s="134"/>
      <c r="BP101" s="134"/>
      <c r="BQ101" s="134"/>
      <c r="BR101" s="134"/>
      <c r="BS101" s="134"/>
      <c r="BT101" s="189"/>
      <c r="BU101" s="115"/>
      <c r="BV101" s="115"/>
      <c r="BW101" s="115"/>
      <c r="BX101" s="145"/>
      <c r="BY101" s="218"/>
      <c r="BZ101" s="189"/>
      <c r="CA101" s="115"/>
      <c r="CB101" s="115"/>
      <c r="CC101" s="115"/>
      <c r="CD101" s="145"/>
      <c r="CE101" s="218"/>
      <c r="CF101" s="115"/>
      <c r="CG101" s="188"/>
      <c r="CH101" s="167"/>
      <c r="CI101" s="118"/>
      <c r="CJ101" s="118"/>
      <c r="CK101" s="118"/>
      <c r="CL101" s="118"/>
      <c r="CM101" s="219"/>
      <c r="CN101" s="153"/>
      <c r="CO101" s="146"/>
      <c r="CP101" s="146"/>
      <c r="CQ101" s="146"/>
      <c r="CR101" s="133"/>
      <c r="CS101" s="133"/>
      <c r="CT101" s="133"/>
      <c r="CU101" s="133"/>
      <c r="CV101" s="133"/>
      <c r="CW101" s="179"/>
      <c r="CX101" s="179"/>
      <c r="CY101" s="179"/>
      <c r="CZ101" s="179"/>
      <c r="DA101" s="118"/>
      <c r="DB101" s="118"/>
      <c r="DC101" s="180"/>
      <c r="DD101" s="180"/>
      <c r="DE101" s="126"/>
      <c r="DF101" s="126"/>
      <c r="DG101" s="223"/>
      <c r="DH101" s="223"/>
      <c r="DI101" s="107"/>
      <c r="DJ101" s="107"/>
      <c r="DK101" s="129"/>
      <c r="DL101" s="129"/>
      <c r="DM101" s="129"/>
      <c r="DN101" s="129"/>
      <c r="DO101" s="129"/>
      <c r="DP101" s="131"/>
      <c r="DQ101" s="129"/>
      <c r="DR101" s="131"/>
      <c r="DS101" s="131"/>
      <c r="DT101" s="132"/>
      <c r="DU101" s="133"/>
      <c r="DV101" s="133"/>
      <c r="DW101" s="220"/>
      <c r="DX101" s="133"/>
      <c r="DY101" s="118"/>
      <c r="DZ101" s="118"/>
      <c r="EA101" s="118"/>
      <c r="EB101" s="138"/>
      <c r="EC101" s="138"/>
      <c r="ED101" s="139"/>
      <c r="EE101" s="140"/>
      <c r="EF101" s="146"/>
      <c r="EG101" s="133"/>
      <c r="EH101" s="180"/>
      <c r="EI101" s="223"/>
      <c r="EJ101" s="131"/>
      <c r="EK101" s="220"/>
      <c r="EL101" s="141"/>
      <c r="EM101" s="141"/>
      <c r="EN101" s="141"/>
      <c r="EO101" s="141"/>
      <c r="EP101" s="141"/>
      <c r="EQ101" s="141"/>
      <c r="ER101" s="141"/>
      <c r="ES101" s="141"/>
      <c r="ET101" s="141"/>
      <c r="EU101" s="141"/>
    </row>
    <row r="102" spans="1:151" s="142" customFormat="1" x14ac:dyDescent="0.25">
      <c r="A102" s="318"/>
      <c r="B102" s="182"/>
      <c r="C102" s="183"/>
      <c r="D102" s="183"/>
      <c r="E102" s="184"/>
      <c r="F102" s="183"/>
      <c r="G102" s="183"/>
      <c r="H102" s="183"/>
      <c r="I102" s="183"/>
      <c r="J102" s="183"/>
      <c r="K102" s="186"/>
      <c r="L102" s="186"/>
      <c r="M102" s="107"/>
      <c r="N102" s="107"/>
      <c r="O102" s="107"/>
      <c r="P102" s="2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09"/>
      <c r="AY102" s="152"/>
      <c r="AZ102" s="152"/>
      <c r="BA102" s="144"/>
      <c r="BB102" s="154"/>
      <c r="BC102" s="246"/>
      <c r="BD102" s="134"/>
      <c r="BE102" s="134"/>
      <c r="BF102" s="178"/>
      <c r="BG102" s="134"/>
      <c r="BH102" s="134"/>
      <c r="BI102" s="134"/>
      <c r="BJ102" s="134"/>
      <c r="BK102" s="178"/>
      <c r="BL102" s="178"/>
      <c r="BM102" s="134"/>
      <c r="BN102" s="178"/>
      <c r="BO102" s="134"/>
      <c r="BP102" s="134"/>
      <c r="BQ102" s="134"/>
      <c r="BR102" s="134"/>
      <c r="BS102" s="134"/>
      <c r="BT102" s="115"/>
      <c r="BU102" s="115"/>
      <c r="BV102" s="115"/>
      <c r="BW102" s="115"/>
      <c r="BX102" s="145"/>
      <c r="BY102" s="218"/>
      <c r="BZ102" s="115"/>
      <c r="CA102" s="115"/>
      <c r="CB102" s="115"/>
      <c r="CC102" s="115"/>
      <c r="CD102" s="145"/>
      <c r="CE102" s="218"/>
      <c r="CF102" s="115"/>
      <c r="CG102" s="188"/>
      <c r="CH102" s="167"/>
      <c r="CI102" s="118"/>
      <c r="CJ102" s="118"/>
      <c r="CK102" s="118"/>
      <c r="CL102" s="118"/>
      <c r="CM102" s="219"/>
      <c r="CN102" s="153"/>
      <c r="CO102" s="146"/>
      <c r="CP102" s="146"/>
      <c r="CQ102" s="146"/>
      <c r="CR102" s="133"/>
      <c r="CS102" s="133"/>
      <c r="CT102" s="133"/>
      <c r="CU102" s="133"/>
      <c r="CV102" s="133"/>
      <c r="CW102" s="179"/>
      <c r="CX102" s="179"/>
      <c r="CY102" s="179"/>
      <c r="CZ102" s="179"/>
      <c r="DA102" s="118"/>
      <c r="DB102" s="118"/>
      <c r="DC102" s="180"/>
      <c r="DD102" s="180"/>
      <c r="DE102" s="126"/>
      <c r="DF102" s="126"/>
      <c r="DG102" s="223"/>
      <c r="DH102" s="223"/>
      <c r="DI102" s="107"/>
      <c r="DJ102" s="107"/>
      <c r="DK102" s="129"/>
      <c r="DL102" s="129"/>
      <c r="DM102" s="129"/>
      <c r="DN102" s="129"/>
      <c r="DO102" s="129"/>
      <c r="DP102" s="131"/>
      <c r="DQ102" s="129"/>
      <c r="DR102" s="131"/>
      <c r="DS102" s="131"/>
      <c r="DT102" s="132"/>
      <c r="DU102" s="133"/>
      <c r="DV102" s="133"/>
      <c r="DW102" s="220"/>
      <c r="DX102" s="133"/>
      <c r="DY102" s="118"/>
      <c r="DZ102" s="118"/>
      <c r="EA102" s="118"/>
      <c r="EB102" s="138"/>
      <c r="EC102" s="138"/>
      <c r="ED102" s="139"/>
      <c r="EE102" s="140"/>
      <c r="EF102" s="146"/>
      <c r="EG102" s="133"/>
      <c r="EH102" s="180"/>
      <c r="EI102" s="223"/>
      <c r="EJ102" s="131"/>
      <c r="EK102" s="220"/>
      <c r="EL102" s="141"/>
      <c r="EM102" s="141"/>
      <c r="EN102" s="141"/>
      <c r="EO102" s="141"/>
      <c r="EP102" s="141"/>
      <c r="EQ102" s="141"/>
      <c r="ER102" s="141"/>
      <c r="ES102" s="141"/>
      <c r="ET102" s="141"/>
      <c r="EU102" s="141"/>
    </row>
    <row r="103" spans="1:151" s="142" customFormat="1" x14ac:dyDescent="0.25">
      <c r="A103" s="318"/>
      <c r="B103" s="182"/>
      <c r="C103" s="183"/>
      <c r="D103" s="183"/>
      <c r="E103" s="184"/>
      <c r="F103" s="183"/>
      <c r="G103" s="183"/>
      <c r="H103" s="183"/>
      <c r="I103" s="183"/>
      <c r="J103" s="183"/>
      <c r="K103" s="186"/>
      <c r="L103" s="186"/>
      <c r="M103" s="107"/>
      <c r="N103" s="107"/>
      <c r="O103" s="107"/>
      <c r="P103" s="2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09"/>
      <c r="AY103" s="152"/>
      <c r="AZ103" s="152"/>
      <c r="BA103" s="144"/>
      <c r="BB103" s="154"/>
      <c r="BC103" s="246"/>
      <c r="BD103" s="134"/>
      <c r="BE103" s="134"/>
      <c r="BF103" s="178"/>
      <c r="BG103" s="134"/>
      <c r="BH103" s="134"/>
      <c r="BI103" s="134"/>
      <c r="BJ103" s="134"/>
      <c r="BK103" s="178"/>
      <c r="BL103" s="178"/>
      <c r="BM103" s="134"/>
      <c r="BN103" s="178"/>
      <c r="BO103" s="134"/>
      <c r="BP103" s="134"/>
      <c r="BQ103" s="134"/>
      <c r="BR103" s="134"/>
      <c r="BS103" s="134"/>
      <c r="BT103" s="115"/>
      <c r="BU103" s="115"/>
      <c r="BV103" s="115"/>
      <c r="BW103" s="115"/>
      <c r="BX103" s="145"/>
      <c r="BY103" s="218"/>
      <c r="BZ103" s="115"/>
      <c r="CA103" s="115"/>
      <c r="CB103" s="115"/>
      <c r="CC103" s="115"/>
      <c r="CD103" s="145"/>
      <c r="CE103" s="218"/>
      <c r="CF103" s="115"/>
      <c r="CG103" s="188"/>
      <c r="CH103" s="167"/>
      <c r="CI103" s="118"/>
      <c r="CJ103" s="118"/>
      <c r="CK103" s="118"/>
      <c r="CL103" s="118"/>
      <c r="CM103" s="219"/>
      <c r="CN103" s="153"/>
      <c r="CO103" s="146"/>
      <c r="CP103" s="146"/>
      <c r="CQ103" s="146"/>
      <c r="CR103" s="133"/>
      <c r="CS103" s="133"/>
      <c r="CT103" s="133"/>
      <c r="CU103" s="133"/>
      <c r="CV103" s="133"/>
      <c r="CW103" s="179"/>
      <c r="CX103" s="179"/>
      <c r="CY103" s="179"/>
      <c r="CZ103" s="179"/>
      <c r="DA103" s="118"/>
      <c r="DB103" s="118"/>
      <c r="DC103" s="180"/>
      <c r="DD103" s="180"/>
      <c r="DE103" s="126"/>
      <c r="DF103" s="126"/>
      <c r="DG103" s="223"/>
      <c r="DH103" s="223"/>
      <c r="DI103" s="107"/>
      <c r="DJ103" s="107"/>
      <c r="DK103" s="129"/>
      <c r="DL103" s="129"/>
      <c r="DM103" s="129"/>
      <c r="DN103" s="129"/>
      <c r="DO103" s="129"/>
      <c r="DP103" s="131"/>
      <c r="DQ103" s="129"/>
      <c r="DR103" s="131"/>
      <c r="DS103" s="131"/>
      <c r="DT103" s="132"/>
      <c r="DU103" s="133"/>
      <c r="DV103" s="133"/>
      <c r="DW103" s="220"/>
      <c r="DX103" s="133"/>
      <c r="DY103" s="118"/>
      <c r="DZ103" s="118"/>
      <c r="EA103" s="118"/>
      <c r="EB103" s="138"/>
      <c r="EC103" s="138"/>
      <c r="ED103" s="139"/>
      <c r="EE103" s="140"/>
      <c r="EF103" s="146"/>
      <c r="EG103" s="133"/>
      <c r="EH103" s="180"/>
      <c r="EI103" s="223"/>
      <c r="EJ103" s="131"/>
      <c r="EK103" s="220"/>
      <c r="EL103" s="141"/>
      <c r="EM103" s="141"/>
      <c r="EN103" s="141"/>
      <c r="EO103" s="141"/>
      <c r="EP103" s="141"/>
      <c r="EQ103" s="141"/>
      <c r="ER103" s="141"/>
      <c r="ES103" s="141"/>
      <c r="ET103" s="141"/>
      <c r="EU103" s="141"/>
    </row>
    <row r="104" spans="1:151" s="142" customFormat="1" x14ac:dyDescent="0.25">
      <c r="A104" s="318"/>
      <c r="B104" s="182"/>
      <c r="C104" s="183"/>
      <c r="D104" s="183"/>
      <c r="E104" s="184"/>
      <c r="F104" s="183"/>
      <c r="G104" s="183"/>
      <c r="H104" s="183"/>
      <c r="I104" s="183"/>
      <c r="J104" s="183"/>
      <c r="K104" s="186"/>
      <c r="L104" s="186"/>
      <c r="M104" s="107"/>
      <c r="N104" s="107"/>
      <c r="O104" s="107"/>
      <c r="P104" s="2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09"/>
      <c r="AY104" s="152"/>
      <c r="AZ104" s="152"/>
      <c r="BA104" s="144"/>
      <c r="BB104" s="154"/>
      <c r="BC104" s="246"/>
      <c r="BD104" s="134"/>
      <c r="BE104" s="134"/>
      <c r="BF104" s="178"/>
      <c r="BG104" s="134"/>
      <c r="BH104" s="134"/>
      <c r="BI104" s="134"/>
      <c r="BJ104" s="134"/>
      <c r="BK104" s="178"/>
      <c r="BL104" s="178"/>
      <c r="BM104" s="134"/>
      <c r="BN104" s="178"/>
      <c r="BO104" s="134"/>
      <c r="BP104" s="134"/>
      <c r="BQ104" s="134"/>
      <c r="BR104" s="134"/>
      <c r="BS104" s="134"/>
      <c r="BT104" s="115"/>
      <c r="BU104" s="115"/>
      <c r="BV104" s="115"/>
      <c r="BW104" s="115"/>
      <c r="BX104" s="145"/>
      <c r="BY104" s="218"/>
      <c r="BZ104" s="115"/>
      <c r="CA104" s="115"/>
      <c r="CB104" s="115"/>
      <c r="CC104" s="115"/>
      <c r="CD104" s="145"/>
      <c r="CE104" s="218"/>
      <c r="CF104" s="115"/>
      <c r="CG104" s="188"/>
      <c r="CH104" s="167"/>
      <c r="CI104" s="118"/>
      <c r="CJ104" s="118"/>
      <c r="CK104" s="118"/>
      <c r="CL104" s="118"/>
      <c r="CM104" s="219"/>
      <c r="CN104" s="153"/>
      <c r="CO104" s="146"/>
      <c r="CP104" s="146"/>
      <c r="CQ104" s="146"/>
      <c r="CR104" s="133"/>
      <c r="CS104" s="133"/>
      <c r="CT104" s="133"/>
      <c r="CU104" s="133"/>
      <c r="CV104" s="133"/>
      <c r="CW104" s="179"/>
      <c r="CX104" s="179"/>
      <c r="CY104" s="179"/>
      <c r="CZ104" s="179"/>
      <c r="DA104" s="118"/>
      <c r="DB104" s="118"/>
      <c r="DC104" s="180"/>
      <c r="DD104" s="180"/>
      <c r="DE104" s="126"/>
      <c r="DF104" s="126"/>
      <c r="DG104" s="223"/>
      <c r="DH104" s="223"/>
      <c r="DI104" s="107"/>
      <c r="DJ104" s="107"/>
      <c r="DK104" s="129"/>
      <c r="DL104" s="129"/>
      <c r="DM104" s="129"/>
      <c r="DN104" s="129"/>
      <c r="DO104" s="129"/>
      <c r="DP104" s="131"/>
      <c r="DQ104" s="129"/>
      <c r="DR104" s="131"/>
      <c r="DS104" s="131"/>
      <c r="DT104" s="132"/>
      <c r="DU104" s="133"/>
      <c r="DV104" s="133"/>
      <c r="DW104" s="220"/>
      <c r="DX104" s="133"/>
      <c r="DY104" s="118"/>
      <c r="DZ104" s="118"/>
      <c r="EA104" s="118"/>
      <c r="EB104" s="138"/>
      <c r="EC104" s="138"/>
      <c r="ED104" s="139"/>
      <c r="EE104" s="140"/>
      <c r="EF104" s="146"/>
      <c r="EG104" s="133"/>
      <c r="EH104" s="180"/>
      <c r="EI104" s="223"/>
      <c r="EJ104" s="131"/>
      <c r="EK104" s="220"/>
      <c r="EL104" s="141"/>
      <c r="EM104" s="141"/>
      <c r="EN104" s="141"/>
      <c r="EO104" s="141"/>
      <c r="EP104" s="141"/>
      <c r="EQ104" s="141"/>
      <c r="ER104" s="141"/>
      <c r="ES104" s="141"/>
      <c r="ET104" s="141"/>
      <c r="EU104" s="141"/>
    </row>
    <row r="105" spans="1:151" s="276" customFormat="1" x14ac:dyDescent="0.25">
      <c r="A105" s="318"/>
      <c r="B105" s="238"/>
      <c r="C105" s="239"/>
      <c r="D105" s="239"/>
      <c r="E105" s="239"/>
      <c r="F105" s="239"/>
      <c r="G105" s="239"/>
      <c r="H105" s="239"/>
      <c r="I105" s="239"/>
      <c r="J105" s="239"/>
      <c r="K105" s="249"/>
      <c r="L105" s="249"/>
      <c r="M105" s="250"/>
      <c r="N105" s="250"/>
      <c r="O105" s="250"/>
      <c r="P105" s="25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09"/>
      <c r="AY105" s="252"/>
      <c r="AZ105" s="252"/>
      <c r="BA105" s="253"/>
      <c r="BB105" s="254"/>
      <c r="BC105" s="255"/>
      <c r="BD105" s="256"/>
      <c r="BE105" s="256"/>
      <c r="BF105" s="257"/>
      <c r="BG105" s="256"/>
      <c r="BH105" s="256"/>
      <c r="BI105" s="256"/>
      <c r="BJ105" s="256"/>
      <c r="BK105" s="257"/>
      <c r="BL105" s="257"/>
      <c r="BM105" s="256"/>
      <c r="BN105" s="257"/>
      <c r="BO105" s="256"/>
      <c r="BP105" s="256"/>
      <c r="BQ105" s="256"/>
      <c r="BR105" s="256"/>
      <c r="BS105" s="256"/>
      <c r="BT105" s="258"/>
      <c r="BU105" s="258"/>
      <c r="BV105" s="258"/>
      <c r="BW105" s="258"/>
      <c r="BX105" s="259"/>
      <c r="BY105" s="260"/>
      <c r="BZ105" s="258"/>
      <c r="CA105" s="258"/>
      <c r="CB105" s="258"/>
      <c r="CC105" s="258"/>
      <c r="CD105" s="259"/>
      <c r="CE105" s="260"/>
      <c r="CF105" s="115"/>
      <c r="CG105" s="261"/>
      <c r="CH105" s="262"/>
      <c r="CI105" s="118"/>
      <c r="CJ105" s="118"/>
      <c r="CK105" s="118"/>
      <c r="CL105" s="118"/>
      <c r="CM105" s="219"/>
      <c r="CN105" s="263"/>
      <c r="CO105" s="264"/>
      <c r="CP105" s="264"/>
      <c r="CQ105" s="264"/>
      <c r="CR105" s="256"/>
      <c r="CS105" s="256"/>
      <c r="CT105" s="256"/>
      <c r="CU105" s="256"/>
      <c r="CV105" s="256"/>
      <c r="CW105" s="265"/>
      <c r="CX105" s="265"/>
      <c r="CY105" s="265"/>
      <c r="CZ105" s="265"/>
      <c r="DA105" s="266"/>
      <c r="DB105" s="266"/>
      <c r="DC105" s="267"/>
      <c r="DD105" s="267"/>
      <c r="DE105" s="268"/>
      <c r="DF105" s="268"/>
      <c r="DG105" s="269"/>
      <c r="DH105" s="269"/>
      <c r="DI105" s="250"/>
      <c r="DJ105" s="250"/>
      <c r="DK105" s="270"/>
      <c r="DL105" s="270"/>
      <c r="DM105" s="270"/>
      <c r="DN105" s="270"/>
      <c r="DO105" s="270"/>
      <c r="DP105" s="271"/>
      <c r="DQ105" s="270"/>
      <c r="DR105" s="271"/>
      <c r="DS105" s="271"/>
      <c r="DT105" s="272"/>
      <c r="DU105" s="256"/>
      <c r="DV105" s="256"/>
      <c r="DW105" s="273"/>
      <c r="DX105" s="256"/>
      <c r="DY105" s="266"/>
      <c r="DZ105" s="266"/>
      <c r="EA105" s="266"/>
      <c r="EB105" s="138"/>
      <c r="EC105" s="138"/>
      <c r="ED105" s="274"/>
      <c r="EE105" s="274"/>
      <c r="EF105" s="264"/>
      <c r="EG105" s="256"/>
      <c r="EH105" s="267"/>
      <c r="EI105" s="269"/>
      <c r="EJ105" s="271"/>
      <c r="EK105" s="273"/>
      <c r="EL105" s="275"/>
      <c r="EM105" s="275"/>
      <c r="EN105" s="275"/>
      <c r="EO105" s="275"/>
      <c r="EP105" s="275"/>
      <c r="EQ105" s="275"/>
      <c r="ER105" s="275"/>
      <c r="ES105" s="275"/>
      <c r="ET105" s="275"/>
      <c r="EU105" s="275"/>
    </row>
    <row r="106" spans="1:151" s="151" customFormat="1" x14ac:dyDescent="0.25">
      <c r="A106" s="318"/>
      <c r="B106" s="227"/>
      <c r="C106" s="185"/>
      <c r="D106" s="185"/>
      <c r="E106" s="185"/>
      <c r="F106" s="185"/>
      <c r="G106" s="185"/>
      <c r="H106" s="185"/>
      <c r="I106" s="185"/>
      <c r="J106" s="185"/>
      <c r="K106" s="228"/>
      <c r="L106" s="228"/>
      <c r="M106" s="193"/>
      <c r="N106" s="193"/>
      <c r="O106" s="193"/>
      <c r="P106" s="229"/>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09"/>
      <c r="AY106" s="110"/>
      <c r="AZ106" s="110"/>
      <c r="BA106" s="111"/>
      <c r="BB106" s="112"/>
      <c r="BC106" s="173"/>
      <c r="BD106" s="113"/>
      <c r="BE106" s="113"/>
      <c r="BF106" s="114"/>
      <c r="BG106" s="113"/>
      <c r="BH106" s="113"/>
      <c r="BI106" s="113"/>
      <c r="BJ106" s="113"/>
      <c r="BK106" s="114"/>
      <c r="BL106" s="114"/>
      <c r="BM106" s="113"/>
      <c r="BN106" s="114"/>
      <c r="BO106" s="113"/>
      <c r="BP106" s="113"/>
      <c r="BQ106" s="113"/>
      <c r="BR106" s="113"/>
      <c r="BS106" s="113"/>
      <c r="BT106" s="230"/>
      <c r="BU106" s="230"/>
      <c r="BV106" s="230"/>
      <c r="BW106" s="230"/>
      <c r="BX106" s="231"/>
      <c r="BY106" s="218"/>
      <c r="BZ106" s="230"/>
      <c r="CA106" s="230"/>
      <c r="CB106" s="230"/>
      <c r="CC106" s="230"/>
      <c r="CD106" s="231"/>
      <c r="CE106" s="218"/>
      <c r="CF106" s="115"/>
      <c r="CG106" s="232"/>
      <c r="CH106" s="156"/>
      <c r="CI106" s="118"/>
      <c r="CJ106" s="118"/>
      <c r="CK106" s="118"/>
      <c r="CL106" s="118"/>
      <c r="CM106" s="219"/>
      <c r="CN106" s="119"/>
      <c r="CO106" s="120"/>
      <c r="CP106" s="120"/>
      <c r="CQ106" s="120"/>
      <c r="CR106" s="113"/>
      <c r="CS106" s="113"/>
      <c r="CT106" s="113"/>
      <c r="CU106" s="113"/>
      <c r="CV106" s="113"/>
      <c r="CW106" s="122"/>
      <c r="CX106" s="122"/>
      <c r="CY106" s="122"/>
      <c r="CZ106" s="122"/>
      <c r="DA106" s="136"/>
      <c r="DB106" s="136"/>
      <c r="DC106" s="125"/>
      <c r="DD106" s="125"/>
      <c r="DE106" s="125"/>
      <c r="DF106" s="168"/>
      <c r="DG106" s="128"/>
      <c r="DH106" s="128"/>
      <c r="DI106" s="193"/>
      <c r="DJ106" s="107"/>
      <c r="DK106" s="129"/>
      <c r="DL106" s="129"/>
      <c r="DM106" s="129"/>
      <c r="DN106" s="129"/>
      <c r="DO106" s="129"/>
      <c r="DP106" s="108"/>
      <c r="DQ106" s="129"/>
      <c r="DR106" s="108"/>
      <c r="DS106" s="108"/>
      <c r="DT106" s="161"/>
      <c r="DU106" s="113"/>
      <c r="DV106" s="113"/>
      <c r="DW106" s="177"/>
      <c r="DX106" s="113"/>
      <c r="DY106" s="118"/>
      <c r="DZ106" s="118"/>
      <c r="EA106" s="136"/>
      <c r="EB106" s="138"/>
      <c r="EC106" s="138"/>
      <c r="ED106" s="149"/>
      <c r="EE106" s="140"/>
      <c r="EF106" s="120"/>
      <c r="EG106" s="113"/>
      <c r="EH106" s="125"/>
      <c r="EI106" s="128"/>
      <c r="EJ106" s="108"/>
      <c r="EK106" s="177"/>
      <c r="EL106" s="150"/>
      <c r="EM106" s="150"/>
      <c r="EN106" s="150"/>
      <c r="EO106" s="150"/>
      <c r="EP106" s="150"/>
      <c r="EQ106" s="150"/>
      <c r="ER106" s="150"/>
      <c r="ES106" s="150"/>
      <c r="ET106" s="150"/>
      <c r="EU106" s="150"/>
    </row>
    <row r="107" spans="1:151" s="142" customFormat="1" x14ac:dyDescent="0.25">
      <c r="A107" s="318"/>
      <c r="B107" s="182"/>
      <c r="C107" s="183"/>
      <c r="D107" s="183"/>
      <c r="E107" s="184"/>
      <c r="F107" s="183"/>
      <c r="G107" s="183"/>
      <c r="H107" s="183"/>
      <c r="I107" s="183"/>
      <c r="J107" s="183"/>
      <c r="K107" s="186"/>
      <c r="L107" s="186"/>
      <c r="M107" s="107"/>
      <c r="N107" s="107"/>
      <c r="O107" s="107"/>
      <c r="P107" s="2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09"/>
      <c r="AY107" s="152"/>
      <c r="AZ107" s="152"/>
      <c r="BA107" s="144"/>
      <c r="BB107" s="154"/>
      <c r="BC107" s="246"/>
      <c r="BD107" s="134"/>
      <c r="BE107" s="134"/>
      <c r="BF107" s="178"/>
      <c r="BG107" s="134"/>
      <c r="BH107" s="134"/>
      <c r="BI107" s="134"/>
      <c r="BJ107" s="134"/>
      <c r="BK107" s="178"/>
      <c r="BL107" s="178"/>
      <c r="BM107" s="134"/>
      <c r="BN107" s="178"/>
      <c r="BO107" s="134"/>
      <c r="BP107" s="134"/>
      <c r="BQ107" s="134"/>
      <c r="BR107" s="134"/>
      <c r="BS107" s="134"/>
      <c r="BT107" s="115"/>
      <c r="BU107" s="115"/>
      <c r="BV107" s="115"/>
      <c r="BW107" s="115"/>
      <c r="BX107" s="145"/>
      <c r="BY107" s="218"/>
      <c r="BZ107" s="115"/>
      <c r="CA107" s="115"/>
      <c r="CB107" s="115"/>
      <c r="CC107" s="115"/>
      <c r="CD107" s="145"/>
      <c r="CE107" s="218"/>
      <c r="CF107" s="115"/>
      <c r="CG107" s="188"/>
      <c r="CH107" s="167"/>
      <c r="CI107" s="118"/>
      <c r="CJ107" s="118"/>
      <c r="CK107" s="118"/>
      <c r="CL107" s="118"/>
      <c r="CM107" s="219"/>
      <c r="CN107" s="153"/>
      <c r="CO107" s="146"/>
      <c r="CP107" s="146"/>
      <c r="CQ107" s="146"/>
      <c r="CR107" s="133"/>
      <c r="CS107" s="133"/>
      <c r="CT107" s="133"/>
      <c r="CU107" s="133"/>
      <c r="CV107" s="133"/>
      <c r="CW107" s="179"/>
      <c r="CX107" s="179"/>
      <c r="CY107" s="179"/>
      <c r="CZ107" s="179"/>
      <c r="DA107" s="118"/>
      <c r="DB107" s="118"/>
      <c r="DC107" s="180"/>
      <c r="DD107" s="180"/>
      <c r="DE107" s="126"/>
      <c r="DF107" s="126"/>
      <c r="DG107" s="223"/>
      <c r="DH107" s="223"/>
      <c r="DI107" s="107"/>
      <c r="DJ107" s="107"/>
      <c r="DK107" s="129"/>
      <c r="DL107" s="129"/>
      <c r="DM107" s="129"/>
      <c r="DN107" s="129"/>
      <c r="DO107" s="129"/>
      <c r="DP107" s="131"/>
      <c r="DQ107" s="129"/>
      <c r="DR107" s="131"/>
      <c r="DS107" s="131"/>
      <c r="DT107" s="132"/>
      <c r="DU107" s="133"/>
      <c r="DV107" s="133"/>
      <c r="DW107" s="220"/>
      <c r="DX107" s="133"/>
      <c r="DY107" s="118"/>
      <c r="DZ107" s="118"/>
      <c r="EA107" s="118"/>
      <c r="EB107" s="138"/>
      <c r="EC107" s="138"/>
      <c r="ED107" s="139"/>
      <c r="EE107" s="140"/>
      <c r="EF107" s="146"/>
      <c r="EG107" s="133"/>
      <c r="EH107" s="180"/>
      <c r="EI107" s="223"/>
      <c r="EJ107" s="131"/>
      <c r="EK107" s="220"/>
      <c r="EL107" s="141"/>
      <c r="EM107" s="141"/>
      <c r="EN107" s="141"/>
      <c r="EO107" s="141"/>
      <c r="EP107" s="141"/>
      <c r="EQ107" s="141"/>
      <c r="ER107" s="141"/>
      <c r="ES107" s="141"/>
      <c r="ET107" s="141"/>
      <c r="EU107" s="141"/>
    </row>
    <row r="108" spans="1:151" s="276" customFormat="1" x14ac:dyDescent="0.25">
      <c r="A108" s="318"/>
      <c r="B108" s="238"/>
      <c r="C108" s="239"/>
      <c r="D108" s="239"/>
      <c r="E108" s="239"/>
      <c r="F108" s="239"/>
      <c r="G108" s="239"/>
      <c r="H108" s="239"/>
      <c r="I108" s="239"/>
      <c r="J108" s="239"/>
      <c r="K108" s="249"/>
      <c r="L108" s="249"/>
      <c r="M108" s="250"/>
      <c r="N108" s="250"/>
      <c r="O108" s="250"/>
      <c r="P108" s="25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09"/>
      <c r="AY108" s="252"/>
      <c r="AZ108" s="252"/>
      <c r="BA108" s="253"/>
      <c r="BB108" s="254"/>
      <c r="BC108" s="255"/>
      <c r="BD108" s="256"/>
      <c r="BE108" s="256"/>
      <c r="BF108" s="257"/>
      <c r="BG108" s="256"/>
      <c r="BH108" s="256"/>
      <c r="BI108" s="256"/>
      <c r="BJ108" s="256"/>
      <c r="BK108" s="257"/>
      <c r="BL108" s="257"/>
      <c r="BM108" s="256"/>
      <c r="BN108" s="257"/>
      <c r="BO108" s="256"/>
      <c r="BP108" s="256"/>
      <c r="BQ108" s="256"/>
      <c r="BR108" s="256"/>
      <c r="BS108" s="256"/>
      <c r="BT108" s="258"/>
      <c r="BU108" s="258"/>
      <c r="BV108" s="258"/>
      <c r="BW108" s="258"/>
      <c r="BX108" s="259"/>
      <c r="BY108" s="260"/>
      <c r="BZ108" s="258"/>
      <c r="CA108" s="258"/>
      <c r="CB108" s="258"/>
      <c r="CC108" s="258"/>
      <c r="CD108" s="259"/>
      <c r="CE108" s="260"/>
      <c r="CF108" s="115"/>
      <c r="CG108" s="261"/>
      <c r="CH108" s="262"/>
      <c r="CI108" s="118"/>
      <c r="CJ108" s="118"/>
      <c r="CK108" s="118"/>
      <c r="CL108" s="118"/>
      <c r="CM108" s="219"/>
      <c r="CN108" s="263"/>
      <c r="CO108" s="264"/>
      <c r="CP108" s="264"/>
      <c r="CQ108" s="264"/>
      <c r="CR108" s="256"/>
      <c r="CS108" s="256"/>
      <c r="CT108" s="256"/>
      <c r="CU108" s="256"/>
      <c r="CV108" s="256"/>
      <c r="CW108" s="265"/>
      <c r="CX108" s="265"/>
      <c r="CY108" s="265"/>
      <c r="CZ108" s="265"/>
      <c r="DA108" s="266"/>
      <c r="DB108" s="266"/>
      <c r="DC108" s="267"/>
      <c r="DD108" s="267"/>
      <c r="DE108" s="268"/>
      <c r="DF108" s="268"/>
      <c r="DG108" s="269"/>
      <c r="DH108" s="269"/>
      <c r="DI108" s="250"/>
      <c r="DJ108" s="250"/>
      <c r="DK108" s="270"/>
      <c r="DL108" s="270"/>
      <c r="DM108" s="270"/>
      <c r="DN108" s="270"/>
      <c r="DO108" s="270"/>
      <c r="DP108" s="271"/>
      <c r="DQ108" s="270"/>
      <c r="DR108" s="271"/>
      <c r="DS108" s="271"/>
      <c r="DT108" s="272"/>
      <c r="DU108" s="256"/>
      <c r="DV108" s="256"/>
      <c r="DW108" s="273"/>
      <c r="DX108" s="256"/>
      <c r="DY108" s="266"/>
      <c r="DZ108" s="266"/>
      <c r="EA108" s="266"/>
      <c r="EB108" s="138"/>
      <c r="EC108" s="138"/>
      <c r="ED108" s="274"/>
      <c r="EE108" s="274"/>
      <c r="EF108" s="264"/>
      <c r="EG108" s="256"/>
      <c r="EH108" s="267"/>
      <c r="EI108" s="269"/>
      <c r="EJ108" s="271"/>
      <c r="EK108" s="273"/>
      <c r="EL108" s="275"/>
      <c r="EM108" s="275"/>
      <c r="EN108" s="275"/>
      <c r="EO108" s="275"/>
      <c r="EP108" s="275"/>
      <c r="EQ108" s="275"/>
      <c r="ER108" s="275"/>
      <c r="ES108" s="275"/>
      <c r="ET108" s="275"/>
      <c r="EU108" s="275"/>
    </row>
    <row r="109" spans="1:151" s="142" customFormat="1" x14ac:dyDescent="0.25">
      <c r="A109" s="318"/>
      <c r="B109" s="277"/>
      <c r="C109" s="277"/>
      <c r="D109" s="277"/>
      <c r="E109" s="184"/>
      <c r="F109" s="183"/>
      <c r="G109" s="183"/>
      <c r="H109" s="183"/>
      <c r="I109" s="183"/>
      <c r="J109" s="183"/>
      <c r="K109" s="186"/>
      <c r="L109" s="186"/>
      <c r="M109" s="107"/>
      <c r="N109" s="107"/>
      <c r="O109" s="107"/>
      <c r="P109" s="2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09"/>
      <c r="AY109" s="152"/>
      <c r="AZ109" s="152"/>
      <c r="BA109" s="144"/>
      <c r="BB109" s="154"/>
      <c r="BC109" s="246"/>
      <c r="BD109" s="134"/>
      <c r="BE109" s="134"/>
      <c r="BF109" s="178"/>
      <c r="BG109" s="134"/>
      <c r="BH109" s="133"/>
      <c r="BI109" s="133"/>
      <c r="BJ109" s="133"/>
      <c r="BK109" s="55"/>
      <c r="BL109" s="55"/>
      <c r="BM109" s="133"/>
      <c r="BN109" s="55"/>
      <c r="BO109" s="133"/>
      <c r="BP109" s="133"/>
      <c r="BQ109" s="133"/>
      <c r="BR109" s="133"/>
      <c r="BS109" s="133"/>
      <c r="BT109" s="115"/>
      <c r="BU109" s="115"/>
      <c r="BV109" s="115"/>
      <c r="BW109" s="115"/>
      <c r="BX109" s="145"/>
      <c r="BY109" s="218"/>
      <c r="BZ109" s="115"/>
      <c r="CA109" s="115"/>
      <c r="CB109" s="115"/>
      <c r="CC109" s="115"/>
      <c r="CD109" s="145"/>
      <c r="CE109" s="218"/>
      <c r="CF109" s="115"/>
      <c r="CG109" s="278"/>
      <c r="CH109" s="117"/>
      <c r="CI109" s="118"/>
      <c r="CJ109" s="118"/>
      <c r="CK109" s="118"/>
      <c r="CL109" s="118"/>
      <c r="CM109" s="219"/>
      <c r="CN109" s="153"/>
      <c r="CO109" s="146"/>
      <c r="CP109" s="146"/>
      <c r="CQ109" s="146"/>
      <c r="CR109" s="133"/>
      <c r="CS109" s="133"/>
      <c r="CT109" s="133"/>
      <c r="CU109" s="133"/>
      <c r="CV109" s="133"/>
      <c r="CW109" s="179"/>
      <c r="CX109" s="179"/>
      <c r="CY109" s="179"/>
      <c r="CZ109" s="179"/>
      <c r="DA109" s="118"/>
      <c r="DB109" s="118"/>
      <c r="DC109" s="180"/>
      <c r="DD109" s="180"/>
      <c r="DE109" s="126"/>
      <c r="DF109" s="126"/>
      <c r="DG109" s="223"/>
      <c r="DH109" s="223"/>
      <c r="DI109" s="107"/>
      <c r="DJ109" s="107"/>
      <c r="DK109" s="129"/>
      <c r="DL109" s="129"/>
      <c r="DM109" s="129"/>
      <c r="DN109" s="129"/>
      <c r="DO109" s="129"/>
      <c r="DP109" s="131"/>
      <c r="DQ109" s="129"/>
      <c r="DR109" s="131"/>
      <c r="DS109" s="131"/>
      <c r="DT109" s="132"/>
      <c r="DU109" s="133"/>
      <c r="DV109" s="133"/>
      <c r="DW109" s="220"/>
      <c r="DX109" s="133"/>
      <c r="DY109" s="118"/>
      <c r="DZ109" s="118"/>
      <c r="EA109" s="118"/>
      <c r="EB109" s="138"/>
      <c r="EC109" s="138"/>
      <c r="ED109" s="139"/>
      <c r="EE109" s="140"/>
      <c r="EF109" s="146"/>
      <c r="EG109" s="133"/>
      <c r="EH109" s="180"/>
      <c r="EI109" s="223"/>
      <c r="EJ109" s="131"/>
      <c r="EK109" s="220"/>
      <c r="EL109" s="141"/>
      <c r="EM109" s="141"/>
      <c r="EN109" s="141"/>
      <c r="EO109" s="141"/>
      <c r="EP109" s="141"/>
      <c r="EQ109" s="141"/>
      <c r="ER109" s="141"/>
      <c r="ES109" s="141"/>
      <c r="ET109" s="141"/>
      <c r="EU109" s="141"/>
    </row>
    <row r="110" spans="1:151" s="142" customFormat="1" x14ac:dyDescent="0.25">
      <c r="A110" s="318"/>
      <c r="B110" s="277"/>
      <c r="C110" s="277"/>
      <c r="D110" s="277"/>
      <c r="E110" s="184"/>
      <c r="F110" s="183"/>
      <c r="G110" s="183"/>
      <c r="H110" s="183"/>
      <c r="I110" s="183"/>
      <c r="J110" s="183"/>
      <c r="K110" s="186"/>
      <c r="L110" s="186"/>
      <c r="M110" s="107"/>
      <c r="N110" s="107"/>
      <c r="O110" s="107"/>
      <c r="P110" s="2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09"/>
      <c r="AY110" s="152"/>
      <c r="AZ110" s="152"/>
      <c r="BA110" s="144"/>
      <c r="BB110" s="154"/>
      <c r="BC110" s="246"/>
      <c r="BD110" s="133"/>
      <c r="BE110" s="133"/>
      <c r="BF110" s="55"/>
      <c r="BG110" s="133"/>
      <c r="BH110" s="134"/>
      <c r="BI110" s="134"/>
      <c r="BJ110" s="134"/>
      <c r="BK110" s="178"/>
      <c r="BL110" s="178"/>
      <c r="BM110" s="134"/>
      <c r="BN110" s="178"/>
      <c r="BO110" s="134"/>
      <c r="BP110" s="134"/>
      <c r="BQ110" s="134"/>
      <c r="BR110" s="134"/>
      <c r="BS110" s="134"/>
      <c r="BT110" s="115"/>
      <c r="BU110" s="115"/>
      <c r="BV110" s="115"/>
      <c r="BW110" s="115"/>
      <c r="BX110" s="145"/>
      <c r="BY110" s="218"/>
      <c r="BZ110" s="115"/>
      <c r="CA110" s="115"/>
      <c r="CB110" s="115"/>
      <c r="CC110" s="115"/>
      <c r="CD110" s="145"/>
      <c r="CE110" s="218"/>
      <c r="CF110" s="115"/>
      <c r="CG110" s="188"/>
      <c r="CH110" s="167"/>
      <c r="CI110" s="118"/>
      <c r="CJ110" s="118"/>
      <c r="CK110" s="118"/>
      <c r="CL110" s="118"/>
      <c r="CM110" s="219"/>
      <c r="CN110" s="153"/>
      <c r="CO110" s="146"/>
      <c r="CP110" s="146"/>
      <c r="CQ110" s="146"/>
      <c r="CR110" s="133"/>
      <c r="CS110" s="133"/>
      <c r="CT110" s="133"/>
      <c r="CU110" s="133"/>
      <c r="CV110" s="133"/>
      <c r="CW110" s="179"/>
      <c r="CX110" s="179"/>
      <c r="CY110" s="179"/>
      <c r="CZ110" s="179"/>
      <c r="DA110" s="118"/>
      <c r="DB110" s="118"/>
      <c r="DC110" s="180"/>
      <c r="DD110" s="180"/>
      <c r="DE110" s="126"/>
      <c r="DF110" s="126"/>
      <c r="DG110" s="223"/>
      <c r="DH110" s="223"/>
      <c r="DI110" s="107"/>
      <c r="DJ110" s="107"/>
      <c r="DK110" s="129"/>
      <c r="DL110" s="129"/>
      <c r="DM110" s="129"/>
      <c r="DN110" s="129"/>
      <c r="DO110" s="129"/>
      <c r="DP110" s="131"/>
      <c r="DQ110" s="129"/>
      <c r="DR110" s="131"/>
      <c r="DS110" s="131"/>
      <c r="DT110" s="132"/>
      <c r="DU110" s="133"/>
      <c r="DV110" s="133"/>
      <c r="DW110" s="220"/>
      <c r="DX110" s="133"/>
      <c r="DY110" s="118"/>
      <c r="DZ110" s="118"/>
      <c r="EA110" s="118"/>
      <c r="EB110" s="138"/>
      <c r="EC110" s="138"/>
      <c r="ED110" s="139"/>
      <c r="EE110" s="140"/>
      <c r="EF110" s="146"/>
      <c r="EG110" s="133"/>
      <c r="EH110" s="180"/>
      <c r="EI110" s="223"/>
      <c r="EJ110" s="131"/>
      <c r="EK110" s="220"/>
      <c r="EL110" s="141"/>
      <c r="EM110" s="141"/>
      <c r="EN110" s="141"/>
      <c r="EO110" s="141"/>
      <c r="EP110" s="141"/>
      <c r="EQ110" s="141"/>
      <c r="ER110" s="141"/>
      <c r="ES110" s="141"/>
      <c r="ET110" s="141"/>
      <c r="EU110" s="141"/>
    </row>
    <row r="111" spans="1:151" s="142" customFormat="1" x14ac:dyDescent="0.25">
      <c r="A111" s="318"/>
      <c r="B111" s="182"/>
      <c r="C111" s="183"/>
      <c r="D111" s="183"/>
      <c r="E111" s="184"/>
      <c r="F111" s="183"/>
      <c r="G111" s="183"/>
      <c r="H111" s="183"/>
      <c r="I111" s="183"/>
      <c r="J111" s="183"/>
      <c r="K111" s="186"/>
      <c r="L111" s="186"/>
      <c r="M111" s="107"/>
      <c r="N111" s="107"/>
      <c r="O111" s="107"/>
      <c r="P111" s="2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09"/>
      <c r="AY111" s="152"/>
      <c r="AZ111" s="152"/>
      <c r="BA111" s="144"/>
      <c r="BB111" s="154"/>
      <c r="BC111" s="246"/>
      <c r="BD111" s="134"/>
      <c r="BE111" s="134"/>
      <c r="BF111" s="178"/>
      <c r="BG111" s="134"/>
      <c r="BH111" s="134"/>
      <c r="BI111" s="134"/>
      <c r="BJ111" s="134"/>
      <c r="BK111" s="178"/>
      <c r="BL111" s="178"/>
      <c r="BM111" s="134"/>
      <c r="BN111" s="178"/>
      <c r="BO111" s="134"/>
      <c r="BP111" s="134"/>
      <c r="BQ111" s="134"/>
      <c r="BR111" s="134"/>
      <c r="BS111" s="134"/>
      <c r="BT111" s="115"/>
      <c r="BU111" s="115"/>
      <c r="BV111" s="115"/>
      <c r="BW111" s="115"/>
      <c r="BX111" s="145"/>
      <c r="BY111" s="218"/>
      <c r="BZ111" s="115"/>
      <c r="CA111" s="115"/>
      <c r="CB111" s="115"/>
      <c r="CC111" s="115"/>
      <c r="CD111" s="145"/>
      <c r="CE111" s="218"/>
      <c r="CF111" s="115"/>
      <c r="CG111" s="188"/>
      <c r="CH111" s="167"/>
      <c r="CI111" s="118"/>
      <c r="CJ111" s="118"/>
      <c r="CK111" s="118"/>
      <c r="CL111" s="118"/>
      <c r="CM111" s="219"/>
      <c r="CN111" s="153"/>
      <c r="CO111" s="146"/>
      <c r="CP111" s="146"/>
      <c r="CQ111" s="146"/>
      <c r="CR111" s="133"/>
      <c r="CS111" s="133"/>
      <c r="CT111" s="133"/>
      <c r="CU111" s="133"/>
      <c r="CV111" s="133"/>
      <c r="CW111" s="179"/>
      <c r="CX111" s="179"/>
      <c r="CY111" s="179"/>
      <c r="CZ111" s="179"/>
      <c r="DA111" s="118"/>
      <c r="DB111" s="118"/>
      <c r="DC111" s="180"/>
      <c r="DD111" s="180"/>
      <c r="DE111" s="126"/>
      <c r="DF111" s="126"/>
      <c r="DG111" s="223"/>
      <c r="DH111" s="223"/>
      <c r="DI111" s="107"/>
      <c r="DJ111" s="107"/>
      <c r="DK111" s="129"/>
      <c r="DL111" s="129"/>
      <c r="DM111" s="129"/>
      <c r="DN111" s="129"/>
      <c r="DO111" s="129"/>
      <c r="DP111" s="131"/>
      <c r="DQ111" s="129"/>
      <c r="DR111" s="131"/>
      <c r="DS111" s="131"/>
      <c r="DT111" s="132"/>
      <c r="DU111" s="133"/>
      <c r="DV111" s="133"/>
      <c r="DW111" s="220"/>
      <c r="DX111" s="133"/>
      <c r="DY111" s="118"/>
      <c r="DZ111" s="118"/>
      <c r="EA111" s="118"/>
      <c r="EB111" s="138"/>
      <c r="EC111" s="138"/>
      <c r="ED111" s="139"/>
      <c r="EE111" s="140"/>
      <c r="EF111" s="146"/>
      <c r="EG111" s="133"/>
      <c r="EH111" s="180"/>
      <c r="EI111" s="223"/>
      <c r="EJ111" s="131"/>
      <c r="EK111" s="220"/>
      <c r="EL111" s="141"/>
      <c r="EM111" s="141"/>
      <c r="EN111" s="141"/>
      <c r="EO111" s="141"/>
      <c r="EP111" s="141"/>
      <c r="EQ111" s="141"/>
      <c r="ER111" s="141"/>
      <c r="ES111" s="141"/>
      <c r="ET111" s="141"/>
      <c r="EU111" s="141"/>
    </row>
    <row r="112" spans="1:151" s="142" customFormat="1" x14ac:dyDescent="0.25">
      <c r="A112" s="318"/>
      <c r="B112" s="182"/>
      <c r="C112" s="183"/>
      <c r="D112" s="183"/>
      <c r="E112" s="184"/>
      <c r="F112" s="183"/>
      <c r="G112" s="183"/>
      <c r="H112" s="183"/>
      <c r="I112" s="183"/>
      <c r="J112" s="183"/>
      <c r="K112" s="186"/>
      <c r="L112" s="186"/>
      <c r="M112" s="107"/>
      <c r="N112" s="107"/>
      <c r="O112" s="107"/>
      <c r="P112" s="2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09"/>
      <c r="AY112" s="152"/>
      <c r="AZ112" s="152"/>
      <c r="BA112" s="144"/>
      <c r="BB112" s="154"/>
      <c r="BC112" s="246"/>
      <c r="BD112" s="134"/>
      <c r="BE112" s="134"/>
      <c r="BF112" s="178"/>
      <c r="BG112" s="134"/>
      <c r="BH112" s="134"/>
      <c r="BI112" s="134"/>
      <c r="BJ112" s="134"/>
      <c r="BK112" s="178"/>
      <c r="BL112" s="178"/>
      <c r="BM112" s="134"/>
      <c r="BN112" s="178"/>
      <c r="BO112" s="134"/>
      <c r="BP112" s="134"/>
      <c r="BQ112" s="134"/>
      <c r="BR112" s="134"/>
      <c r="BS112" s="134"/>
      <c r="BT112" s="115"/>
      <c r="BU112" s="115"/>
      <c r="BV112" s="115"/>
      <c r="BW112" s="115"/>
      <c r="BX112" s="145"/>
      <c r="BY112" s="218"/>
      <c r="BZ112" s="115"/>
      <c r="CA112" s="115"/>
      <c r="CB112" s="115"/>
      <c r="CC112" s="115"/>
      <c r="CD112" s="145"/>
      <c r="CE112" s="218"/>
      <c r="CF112" s="115"/>
      <c r="CG112" s="188"/>
      <c r="CH112" s="167"/>
      <c r="CI112" s="118"/>
      <c r="CJ112" s="118"/>
      <c r="CK112" s="118"/>
      <c r="CL112" s="118"/>
      <c r="CM112" s="219"/>
      <c r="CN112" s="153"/>
      <c r="CO112" s="146"/>
      <c r="CP112" s="146"/>
      <c r="CQ112" s="146"/>
      <c r="CR112" s="133"/>
      <c r="CS112" s="133"/>
      <c r="CT112" s="133"/>
      <c r="CU112" s="133"/>
      <c r="CV112" s="133"/>
      <c r="CW112" s="179"/>
      <c r="CX112" s="179"/>
      <c r="CY112" s="179"/>
      <c r="CZ112" s="179"/>
      <c r="DA112" s="118"/>
      <c r="DB112" s="118"/>
      <c r="DC112" s="180"/>
      <c r="DD112" s="180"/>
      <c r="DE112" s="126"/>
      <c r="DF112" s="126"/>
      <c r="DG112" s="223"/>
      <c r="DH112" s="223"/>
      <c r="DI112" s="107"/>
      <c r="DJ112" s="107"/>
      <c r="DK112" s="129"/>
      <c r="DL112" s="129"/>
      <c r="DM112" s="129"/>
      <c r="DN112" s="129"/>
      <c r="DO112" s="129"/>
      <c r="DP112" s="131"/>
      <c r="DQ112" s="129"/>
      <c r="DR112" s="131"/>
      <c r="DS112" s="131"/>
      <c r="DT112" s="132"/>
      <c r="DU112" s="133"/>
      <c r="DV112" s="133"/>
      <c r="DW112" s="220"/>
      <c r="DX112" s="133"/>
      <c r="DY112" s="118"/>
      <c r="DZ112" s="118"/>
      <c r="EA112" s="118"/>
      <c r="EB112" s="138"/>
      <c r="EC112" s="138"/>
      <c r="ED112" s="139"/>
      <c r="EE112" s="140"/>
      <c r="EF112" s="146"/>
      <c r="EG112" s="133"/>
      <c r="EH112" s="180"/>
      <c r="EI112" s="223"/>
      <c r="EJ112" s="131"/>
      <c r="EK112" s="220"/>
      <c r="EL112" s="141"/>
      <c r="EM112" s="141"/>
      <c r="EN112" s="141"/>
      <c r="EO112" s="141"/>
      <c r="EP112" s="141"/>
      <c r="EQ112" s="141"/>
      <c r="ER112" s="141"/>
      <c r="ES112" s="141"/>
      <c r="ET112" s="141"/>
      <c r="EU112" s="141"/>
    </row>
    <row r="113" spans="1:151" s="142" customFormat="1" x14ac:dyDescent="0.25">
      <c r="A113" s="318"/>
      <c r="B113" s="182"/>
      <c r="C113" s="183"/>
      <c r="D113" s="183"/>
      <c r="E113" s="184"/>
      <c r="F113" s="183"/>
      <c r="G113" s="183"/>
      <c r="H113" s="183"/>
      <c r="I113" s="183"/>
      <c r="J113" s="183"/>
      <c r="K113" s="186"/>
      <c r="L113" s="186"/>
      <c r="M113" s="107"/>
      <c r="N113" s="107"/>
      <c r="O113" s="107"/>
      <c r="P113" s="2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09"/>
      <c r="AY113" s="152"/>
      <c r="AZ113" s="152"/>
      <c r="BA113" s="144"/>
      <c r="BB113" s="154"/>
      <c r="BC113" s="246"/>
      <c r="BD113" s="134"/>
      <c r="BE113" s="134"/>
      <c r="BF113" s="178"/>
      <c r="BG113" s="134"/>
      <c r="BH113" s="134"/>
      <c r="BI113" s="134"/>
      <c r="BJ113" s="134"/>
      <c r="BK113" s="178"/>
      <c r="BL113" s="178"/>
      <c r="BM113" s="134"/>
      <c r="BN113" s="178"/>
      <c r="BO113" s="134"/>
      <c r="BP113" s="134"/>
      <c r="BQ113" s="134"/>
      <c r="BR113" s="134"/>
      <c r="BS113" s="134"/>
      <c r="BT113" s="115"/>
      <c r="BU113" s="279"/>
      <c r="BV113" s="115"/>
      <c r="BW113" s="115"/>
      <c r="BX113" s="145"/>
      <c r="BY113" s="218"/>
      <c r="BZ113" s="115"/>
      <c r="CA113" s="279"/>
      <c r="CB113" s="115"/>
      <c r="CC113" s="115"/>
      <c r="CD113" s="145"/>
      <c r="CE113" s="218"/>
      <c r="CF113" s="115"/>
      <c r="CG113" s="188"/>
      <c r="CH113" s="167"/>
      <c r="CI113" s="118"/>
      <c r="CJ113" s="118"/>
      <c r="CK113" s="118"/>
      <c r="CL113" s="118"/>
      <c r="CM113" s="219"/>
      <c r="CN113" s="153"/>
      <c r="CO113" s="146"/>
      <c r="CP113" s="146"/>
      <c r="CQ113" s="146"/>
      <c r="CR113" s="133"/>
      <c r="CS113" s="133"/>
      <c r="CT113" s="133"/>
      <c r="CU113" s="133"/>
      <c r="CV113" s="133"/>
      <c r="CW113" s="179"/>
      <c r="CX113" s="179"/>
      <c r="CY113" s="179"/>
      <c r="CZ113" s="179"/>
      <c r="DA113" s="118"/>
      <c r="DB113" s="118"/>
      <c r="DC113" s="180"/>
      <c r="DD113" s="180"/>
      <c r="DE113" s="126"/>
      <c r="DF113" s="126"/>
      <c r="DG113" s="223"/>
      <c r="DH113" s="223"/>
      <c r="DI113" s="107"/>
      <c r="DJ113" s="107"/>
      <c r="DK113" s="129"/>
      <c r="DL113" s="129"/>
      <c r="DM113" s="129"/>
      <c r="DN113" s="129"/>
      <c r="DO113" s="129"/>
      <c r="DP113" s="131"/>
      <c r="DQ113" s="129"/>
      <c r="DR113" s="131"/>
      <c r="DS113" s="131"/>
      <c r="DT113" s="132"/>
      <c r="DU113" s="133"/>
      <c r="DV113" s="133"/>
      <c r="DW113" s="220"/>
      <c r="DX113" s="133"/>
      <c r="DY113" s="118"/>
      <c r="DZ113" s="118"/>
      <c r="EA113" s="118"/>
      <c r="EB113" s="138"/>
      <c r="EC113" s="138"/>
      <c r="ED113" s="139"/>
      <c r="EE113" s="140"/>
      <c r="EF113" s="146"/>
      <c r="EG113" s="133"/>
      <c r="EH113" s="180"/>
      <c r="EI113" s="223"/>
      <c r="EJ113" s="131"/>
      <c r="EK113" s="220"/>
      <c r="EL113" s="141"/>
      <c r="EM113" s="141"/>
      <c r="EN113" s="141"/>
      <c r="EO113" s="141"/>
      <c r="EP113" s="141"/>
      <c r="EQ113" s="141"/>
      <c r="ER113" s="141"/>
      <c r="ES113" s="141"/>
      <c r="ET113" s="141"/>
      <c r="EU113" s="141"/>
    </row>
    <row r="114" spans="1:151" s="142" customFormat="1" x14ac:dyDescent="0.25">
      <c r="A114" s="318"/>
      <c r="B114" s="182"/>
      <c r="C114" s="183"/>
      <c r="D114" s="183"/>
      <c r="E114" s="184"/>
      <c r="F114" s="183"/>
      <c r="G114" s="183"/>
      <c r="H114" s="183"/>
      <c r="I114" s="183"/>
      <c r="J114" s="183"/>
      <c r="K114" s="186"/>
      <c r="L114" s="186"/>
      <c r="M114" s="107"/>
      <c r="N114" s="107"/>
      <c r="O114" s="107"/>
      <c r="P114" s="2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09"/>
      <c r="AY114" s="152"/>
      <c r="AZ114" s="152"/>
      <c r="BA114" s="144"/>
      <c r="BB114" s="154"/>
      <c r="BC114" s="246"/>
      <c r="BD114" s="134"/>
      <c r="BE114" s="134"/>
      <c r="BF114" s="178"/>
      <c r="BG114" s="134"/>
      <c r="BH114" s="134"/>
      <c r="BI114" s="134"/>
      <c r="BJ114" s="134"/>
      <c r="BK114" s="178"/>
      <c r="BL114" s="178"/>
      <c r="BM114" s="134"/>
      <c r="BN114" s="178"/>
      <c r="BO114" s="134"/>
      <c r="BP114" s="134"/>
      <c r="BQ114" s="134"/>
      <c r="BR114" s="134"/>
      <c r="BS114" s="134"/>
      <c r="BT114" s="115"/>
      <c r="BU114" s="115"/>
      <c r="BV114" s="115"/>
      <c r="BW114" s="115"/>
      <c r="BX114" s="145"/>
      <c r="BY114" s="218"/>
      <c r="BZ114" s="115"/>
      <c r="CA114" s="115"/>
      <c r="CB114" s="115"/>
      <c r="CC114" s="115"/>
      <c r="CD114" s="145"/>
      <c r="CE114" s="218"/>
      <c r="CF114" s="115"/>
      <c r="CH114" s="167"/>
      <c r="CI114" s="118"/>
      <c r="CJ114" s="118"/>
      <c r="CK114" s="118"/>
      <c r="CL114" s="118"/>
      <c r="CM114" s="219"/>
      <c r="CN114" s="153"/>
      <c r="CO114" s="146"/>
      <c r="CP114" s="146"/>
      <c r="CQ114" s="146"/>
      <c r="CR114" s="133"/>
      <c r="CS114" s="133"/>
      <c r="CT114" s="133"/>
      <c r="CU114" s="133"/>
      <c r="CV114" s="133"/>
      <c r="CW114" s="179"/>
      <c r="CX114" s="179"/>
      <c r="CY114" s="179"/>
      <c r="CZ114" s="179"/>
      <c r="DA114" s="118"/>
      <c r="DB114" s="118"/>
      <c r="DC114" s="180"/>
      <c r="DD114" s="180"/>
      <c r="DE114" s="126"/>
      <c r="DF114" s="126"/>
      <c r="DG114" s="223"/>
      <c r="DH114" s="223"/>
      <c r="DI114" s="107"/>
      <c r="DJ114" s="107"/>
      <c r="DK114" s="129"/>
      <c r="DL114" s="129"/>
      <c r="DM114" s="129"/>
      <c r="DN114" s="129"/>
      <c r="DO114" s="129"/>
      <c r="DP114" s="131"/>
      <c r="DQ114" s="129"/>
      <c r="DR114" s="131"/>
      <c r="DS114" s="131"/>
      <c r="DT114" s="132"/>
      <c r="DU114" s="133"/>
      <c r="DV114" s="133"/>
      <c r="DW114" s="220"/>
      <c r="DX114" s="133"/>
      <c r="DY114" s="118"/>
      <c r="DZ114" s="118"/>
      <c r="EA114" s="118"/>
      <c r="EB114" s="138"/>
      <c r="EC114" s="138"/>
      <c r="ED114" s="139"/>
      <c r="EE114" s="140"/>
      <c r="EF114" s="146"/>
      <c r="EG114" s="133"/>
      <c r="EH114" s="180"/>
      <c r="EI114" s="223"/>
      <c r="EJ114" s="131"/>
      <c r="EK114" s="220"/>
      <c r="EL114" s="141"/>
      <c r="EM114" s="141"/>
      <c r="EN114" s="141"/>
      <c r="EO114" s="141"/>
      <c r="EP114" s="141"/>
      <c r="EQ114" s="141"/>
      <c r="ER114" s="141"/>
      <c r="ES114" s="141"/>
      <c r="ET114" s="141"/>
      <c r="EU114" s="141"/>
    </row>
    <row r="115" spans="1:151" s="142" customFormat="1" ht="17.100000000000001" customHeight="1" x14ac:dyDescent="0.25">
      <c r="A115" s="318"/>
      <c r="B115" s="182"/>
      <c r="C115" s="183"/>
      <c r="D115" s="183"/>
      <c r="E115" s="184"/>
      <c r="F115" s="183"/>
      <c r="G115" s="183"/>
      <c r="H115" s="183"/>
      <c r="I115" s="183"/>
      <c r="J115" s="183"/>
      <c r="K115" s="186"/>
      <c r="L115" s="186"/>
      <c r="M115" s="107"/>
      <c r="N115" s="107"/>
      <c r="O115" s="107"/>
      <c r="P115" s="2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09"/>
      <c r="AY115" s="152"/>
      <c r="AZ115" s="152"/>
      <c r="BA115" s="144"/>
      <c r="BB115" s="154"/>
      <c r="BC115" s="246"/>
      <c r="BD115" s="134"/>
      <c r="BE115" s="134"/>
      <c r="BF115" s="178"/>
      <c r="BG115" s="134"/>
      <c r="BH115" s="134"/>
      <c r="BI115" s="134"/>
      <c r="BJ115" s="134"/>
      <c r="BK115" s="178"/>
      <c r="BL115" s="178"/>
      <c r="BM115" s="134"/>
      <c r="BN115" s="178"/>
      <c r="BO115" s="134"/>
      <c r="BP115" s="134"/>
      <c r="BQ115" s="134"/>
      <c r="BR115" s="134"/>
      <c r="BS115" s="134"/>
      <c r="BT115" s="189"/>
      <c r="BU115" s="189"/>
      <c r="BV115" s="189"/>
      <c r="BW115" s="189"/>
      <c r="BX115" s="116"/>
      <c r="BY115" s="280"/>
      <c r="BZ115" s="189"/>
      <c r="CA115" s="189"/>
      <c r="CB115" s="189"/>
      <c r="CC115" s="189"/>
      <c r="CD115" s="116"/>
      <c r="CE115" s="280"/>
      <c r="CF115" s="115"/>
      <c r="CG115" s="188"/>
      <c r="CH115" s="167"/>
      <c r="CI115" s="118"/>
      <c r="CJ115" s="118"/>
      <c r="CK115" s="118"/>
      <c r="CL115" s="118"/>
      <c r="CM115" s="219"/>
      <c r="CN115" s="153"/>
      <c r="CO115" s="146"/>
      <c r="CP115" s="147"/>
      <c r="CQ115" s="147"/>
      <c r="CR115" s="133"/>
      <c r="CS115" s="133"/>
      <c r="CT115" s="134"/>
      <c r="CU115" s="134"/>
      <c r="CV115" s="133"/>
      <c r="CW115" s="179"/>
      <c r="CX115" s="179"/>
      <c r="CY115" s="179"/>
      <c r="CZ115" s="179"/>
      <c r="DA115" s="137"/>
      <c r="DB115" s="137"/>
      <c r="DC115" s="180"/>
      <c r="DD115" s="180"/>
      <c r="DE115" s="225"/>
      <c r="DF115" s="225"/>
      <c r="DG115" s="223"/>
      <c r="DH115" s="223"/>
      <c r="DI115" s="226"/>
      <c r="DJ115" s="226"/>
      <c r="DK115" s="129"/>
      <c r="DL115" s="129"/>
      <c r="DM115" s="129"/>
      <c r="DN115" s="129"/>
      <c r="DO115" s="129"/>
      <c r="DP115" s="130"/>
      <c r="DQ115" s="129"/>
      <c r="DR115" s="131"/>
      <c r="DS115" s="130"/>
      <c r="DT115" s="132"/>
      <c r="DU115" s="133"/>
      <c r="DV115" s="134"/>
      <c r="DW115" s="135"/>
      <c r="DX115" s="134"/>
      <c r="DY115" s="118"/>
      <c r="DZ115" s="118"/>
      <c r="EA115" s="118"/>
      <c r="EB115" s="138"/>
      <c r="EC115" s="138"/>
      <c r="ED115" s="139"/>
      <c r="EE115" s="140"/>
      <c r="EF115" s="147"/>
      <c r="EG115" s="133"/>
      <c r="EH115" s="180"/>
      <c r="EI115" s="223"/>
      <c r="EJ115" s="131"/>
      <c r="EK115" s="135"/>
      <c r="EL115" s="141"/>
      <c r="EM115" s="141"/>
      <c r="EN115" s="141"/>
      <c r="EO115" s="141"/>
      <c r="EP115" s="141"/>
      <c r="EQ115" s="141"/>
      <c r="ER115" s="141"/>
      <c r="ES115" s="141"/>
      <c r="ET115" s="141"/>
      <c r="EU115" s="141"/>
    </row>
    <row r="116" spans="1:151" s="142" customFormat="1" x14ac:dyDescent="0.25">
      <c r="A116" s="318"/>
      <c r="B116" s="182"/>
      <c r="C116" s="183"/>
      <c r="D116" s="183"/>
      <c r="E116" s="184"/>
      <c r="F116" s="183"/>
      <c r="G116" s="183"/>
      <c r="H116" s="183"/>
      <c r="I116" s="183"/>
      <c r="J116" s="183"/>
      <c r="K116" s="186"/>
      <c r="L116" s="186"/>
      <c r="M116" s="107"/>
      <c r="N116" s="107"/>
      <c r="O116" s="107"/>
      <c r="P116" s="2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09"/>
      <c r="AY116" s="152"/>
      <c r="AZ116" s="152"/>
      <c r="BA116" s="144"/>
      <c r="BB116" s="154"/>
      <c r="BC116" s="134"/>
      <c r="BD116" s="134"/>
      <c r="BE116" s="134"/>
      <c r="BF116" s="178"/>
      <c r="BG116" s="134"/>
      <c r="BH116" s="134"/>
      <c r="BI116" s="134"/>
      <c r="BJ116" s="134"/>
      <c r="BK116" s="178"/>
      <c r="BL116" s="178"/>
      <c r="BM116" s="134"/>
      <c r="BN116" s="178"/>
      <c r="BO116" s="134"/>
      <c r="BP116" s="134"/>
      <c r="BQ116" s="134"/>
      <c r="BR116" s="134"/>
      <c r="BS116" s="134"/>
      <c r="BT116" s="189"/>
      <c r="BU116" s="189"/>
      <c r="BV116" s="189"/>
      <c r="BW116" s="189"/>
      <c r="BX116" s="116"/>
      <c r="BY116" s="117"/>
      <c r="BZ116" s="189"/>
      <c r="CA116" s="189"/>
      <c r="CB116" s="189"/>
      <c r="CC116" s="189"/>
      <c r="CD116" s="116"/>
      <c r="CE116" s="117"/>
      <c r="CF116" s="115"/>
      <c r="CG116" s="236"/>
      <c r="CH116" s="167"/>
      <c r="CI116" s="118"/>
      <c r="CJ116" s="118"/>
      <c r="CK116" s="118"/>
      <c r="CL116" s="118"/>
      <c r="CM116" s="219"/>
      <c r="CN116" s="241"/>
      <c r="CO116" s="147"/>
      <c r="CP116" s="147"/>
      <c r="CQ116" s="147"/>
      <c r="CR116" s="133"/>
      <c r="CS116" s="133"/>
      <c r="CT116" s="134"/>
      <c r="CU116" s="134"/>
      <c r="CV116" s="133"/>
      <c r="CW116" s="179"/>
      <c r="CX116" s="179"/>
      <c r="CY116" s="179"/>
      <c r="CZ116" s="179"/>
      <c r="DA116" s="137"/>
      <c r="DB116" s="137"/>
      <c r="DC116" s="180"/>
      <c r="DD116" s="180"/>
      <c r="DE116" s="225"/>
      <c r="DF116" s="225"/>
      <c r="DG116" s="127"/>
      <c r="DH116" s="127"/>
      <c r="DI116" s="80"/>
      <c r="DJ116" s="80"/>
      <c r="DK116" s="129"/>
      <c r="DL116" s="129"/>
      <c r="DM116" s="129"/>
      <c r="DN116" s="129"/>
      <c r="DO116" s="129"/>
      <c r="DP116" s="130"/>
      <c r="DQ116" s="129"/>
      <c r="DR116" s="131"/>
      <c r="DS116" s="130"/>
      <c r="DT116" s="132"/>
      <c r="DU116" s="133"/>
      <c r="DV116" s="134"/>
      <c r="DW116" s="220"/>
      <c r="DX116" s="134"/>
      <c r="DY116" s="118"/>
      <c r="DZ116" s="118"/>
      <c r="EA116" s="118"/>
      <c r="EB116" s="138"/>
      <c r="EC116" s="138"/>
      <c r="ED116" s="139"/>
      <c r="EE116" s="140"/>
      <c r="EF116" s="147"/>
      <c r="EG116" s="133"/>
      <c r="EH116" s="180"/>
      <c r="EI116" s="127"/>
      <c r="EJ116" s="131"/>
      <c r="EK116" s="220"/>
      <c r="EL116" s="141"/>
      <c r="EM116" s="141"/>
      <c r="EN116" s="141"/>
      <c r="EO116" s="141"/>
      <c r="EP116" s="141"/>
      <c r="EQ116" s="141"/>
      <c r="ER116" s="141"/>
      <c r="ES116" s="141"/>
      <c r="ET116" s="141"/>
      <c r="EU116" s="141"/>
    </row>
    <row r="117" spans="1:151" s="142" customFormat="1" x14ac:dyDescent="0.25">
      <c r="A117" s="318"/>
      <c r="B117" s="238"/>
      <c r="C117" s="239"/>
      <c r="D117" s="239"/>
      <c r="E117" s="246"/>
      <c r="F117" s="184"/>
      <c r="G117" s="184"/>
      <c r="H117" s="184"/>
      <c r="I117" s="184"/>
      <c r="J117" s="183"/>
      <c r="K117" s="221"/>
      <c r="L117" s="221"/>
      <c r="M117" s="226"/>
      <c r="N117" s="226"/>
      <c r="O117" s="226"/>
      <c r="P117" s="2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09"/>
      <c r="AY117" s="233"/>
      <c r="AZ117" s="233"/>
      <c r="BA117" s="234"/>
      <c r="BB117" s="175"/>
      <c r="BC117" s="134"/>
      <c r="BD117" s="134"/>
      <c r="BE117" s="134"/>
      <c r="BF117" s="178"/>
      <c r="BG117" s="134"/>
      <c r="BH117" s="134"/>
      <c r="BI117" s="134"/>
      <c r="BJ117" s="134"/>
      <c r="BK117" s="178"/>
      <c r="BL117" s="178"/>
      <c r="BM117" s="134"/>
      <c r="BN117" s="178"/>
      <c r="BO117" s="134"/>
      <c r="BP117" s="134"/>
      <c r="BQ117" s="134"/>
      <c r="BR117" s="134"/>
      <c r="BS117" s="134"/>
      <c r="BT117" s="189"/>
      <c r="BU117" s="189"/>
      <c r="BV117" s="189"/>
      <c r="BW117" s="189"/>
      <c r="BX117" s="116"/>
      <c r="BY117" s="240"/>
      <c r="BZ117" s="189"/>
      <c r="CA117" s="189"/>
      <c r="CB117" s="189"/>
      <c r="CC117" s="189"/>
      <c r="CD117" s="116"/>
      <c r="CE117" s="240"/>
      <c r="CF117" s="115"/>
      <c r="CG117" s="236"/>
      <c r="CH117" s="191"/>
      <c r="CI117" s="118"/>
      <c r="CJ117" s="118"/>
      <c r="CK117" s="118"/>
      <c r="CL117" s="118"/>
      <c r="CM117" s="219"/>
      <c r="CN117" s="241"/>
      <c r="CO117" s="96"/>
      <c r="CP117" s="96"/>
      <c r="CQ117" s="96"/>
      <c r="CR117" s="134"/>
      <c r="CS117" s="134"/>
      <c r="CT117" s="88"/>
      <c r="CU117" s="88"/>
      <c r="CV117" s="134"/>
      <c r="CW117" s="123"/>
      <c r="CX117" s="123"/>
      <c r="CY117" s="123"/>
      <c r="CZ117" s="123"/>
      <c r="DA117" s="95"/>
      <c r="DB117" s="95"/>
      <c r="DC117" s="124"/>
      <c r="DD117" s="124"/>
      <c r="DE117" s="81"/>
      <c r="DF117" s="81"/>
      <c r="DG117" s="127"/>
      <c r="DH117" s="127"/>
      <c r="DI117" s="80"/>
      <c r="DJ117" s="80"/>
      <c r="DK117" s="129"/>
      <c r="DL117" s="129"/>
      <c r="DM117" s="129"/>
      <c r="DN117" s="129"/>
      <c r="DO117" s="129"/>
      <c r="DP117" s="130"/>
      <c r="DQ117" s="129"/>
      <c r="DR117" s="130"/>
      <c r="DS117" s="82"/>
      <c r="DT117" s="176"/>
      <c r="DU117" s="134"/>
      <c r="DV117" s="134"/>
      <c r="DW117" s="135"/>
      <c r="DX117" s="88"/>
      <c r="DY117" s="137"/>
      <c r="DZ117" s="137"/>
      <c r="EA117" s="137"/>
      <c r="EB117" s="138"/>
      <c r="EC117" s="138"/>
      <c r="ED117" s="139"/>
      <c r="EE117" s="139"/>
      <c r="EF117" s="96"/>
      <c r="EG117" s="134"/>
      <c r="EH117" s="124"/>
      <c r="EI117" s="127"/>
      <c r="EJ117" s="130"/>
      <c r="EK117" s="135"/>
      <c r="EL117" s="141"/>
      <c r="EM117" s="141"/>
      <c r="EN117" s="141"/>
      <c r="EO117" s="141"/>
      <c r="EP117" s="141"/>
      <c r="EQ117" s="141"/>
      <c r="ER117" s="141"/>
      <c r="ES117" s="141"/>
      <c r="ET117" s="141"/>
      <c r="EU117" s="141"/>
    </row>
    <row r="118" spans="1:151" s="142" customFormat="1" ht="17.100000000000001" customHeight="1" x14ac:dyDescent="0.25">
      <c r="A118" s="318"/>
      <c r="B118" s="238"/>
      <c r="C118" s="239"/>
      <c r="D118" s="239"/>
      <c r="E118" s="184"/>
      <c r="F118" s="183"/>
      <c r="G118" s="183"/>
      <c r="H118" s="183"/>
      <c r="I118" s="183"/>
      <c r="J118" s="183"/>
      <c r="K118" s="186"/>
      <c r="L118" s="186"/>
      <c r="M118" s="107"/>
      <c r="N118" s="107"/>
      <c r="O118" s="107"/>
      <c r="P118" s="21"/>
      <c r="Q118" s="131"/>
      <c r="R118" s="131"/>
      <c r="S118" s="131"/>
      <c r="T118" s="131"/>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1"/>
      <c r="AU118" s="131"/>
      <c r="AV118" s="131"/>
      <c r="AW118" s="131"/>
      <c r="AX118" s="109"/>
      <c r="AY118" s="152"/>
      <c r="AZ118" s="152"/>
      <c r="BA118" s="144"/>
      <c r="BB118" s="154"/>
      <c r="BC118" s="134"/>
      <c r="BD118" s="134"/>
      <c r="BE118" s="134"/>
      <c r="BF118" s="178"/>
      <c r="BG118" s="134"/>
      <c r="BH118" s="134"/>
      <c r="BI118" s="134"/>
      <c r="BJ118" s="134"/>
      <c r="BK118" s="178"/>
      <c r="BL118" s="178"/>
      <c r="BM118" s="134"/>
      <c r="BN118" s="178"/>
      <c r="BO118" s="134"/>
      <c r="BP118" s="134"/>
      <c r="BQ118" s="134"/>
      <c r="BR118" s="134"/>
      <c r="BS118" s="134"/>
      <c r="BT118" s="189"/>
      <c r="BU118" s="189"/>
      <c r="BV118" s="189"/>
      <c r="BW118" s="189"/>
      <c r="BX118" s="116"/>
      <c r="BY118" s="117"/>
      <c r="BZ118" s="189"/>
      <c r="CA118" s="189"/>
      <c r="CB118" s="189"/>
      <c r="CC118" s="189"/>
      <c r="CD118" s="116"/>
      <c r="CE118" s="117"/>
      <c r="CF118" s="115"/>
      <c r="CG118" s="236"/>
      <c r="CH118" s="191"/>
      <c r="CI118" s="118"/>
      <c r="CJ118" s="118"/>
      <c r="CK118" s="118"/>
      <c r="CL118" s="118"/>
      <c r="CM118" s="219"/>
      <c r="CN118" s="153"/>
      <c r="CO118" s="147"/>
      <c r="CP118" s="147"/>
      <c r="CQ118" s="147"/>
      <c r="CR118" s="133"/>
      <c r="CS118" s="133"/>
      <c r="CT118" s="134"/>
      <c r="CU118" s="134"/>
      <c r="CV118" s="133"/>
      <c r="CW118" s="179"/>
      <c r="CX118" s="179"/>
      <c r="CY118" s="179"/>
      <c r="CZ118" s="179"/>
      <c r="DA118" s="137"/>
      <c r="DB118" s="137"/>
      <c r="DC118" s="180"/>
      <c r="DD118" s="180"/>
      <c r="DE118" s="225"/>
      <c r="DF118" s="225"/>
      <c r="DG118" s="223"/>
      <c r="DH118" s="223"/>
      <c r="DI118" s="226"/>
      <c r="DJ118" s="226"/>
      <c r="DK118" s="129"/>
      <c r="DL118" s="129"/>
      <c r="DM118" s="129"/>
      <c r="DN118" s="129"/>
      <c r="DO118" s="129"/>
      <c r="DP118" s="130"/>
      <c r="DQ118" s="129"/>
      <c r="DR118" s="131"/>
      <c r="DS118" s="130"/>
      <c r="DT118" s="132"/>
      <c r="DU118" s="133"/>
      <c r="DV118" s="134"/>
      <c r="DW118" s="220"/>
      <c r="DX118" s="134"/>
      <c r="DY118" s="118"/>
      <c r="DZ118" s="118"/>
      <c r="EA118" s="118"/>
      <c r="EB118" s="138"/>
      <c r="EC118" s="138"/>
      <c r="ED118" s="139"/>
      <c r="EE118" s="139"/>
      <c r="EF118" s="147"/>
      <c r="EG118" s="133"/>
      <c r="EH118" s="180"/>
      <c r="EI118" s="223"/>
      <c r="EJ118" s="131"/>
      <c r="EK118" s="220"/>
      <c r="EL118" s="141"/>
      <c r="EM118" s="141"/>
      <c r="EN118" s="141"/>
      <c r="EO118" s="141"/>
      <c r="EP118" s="141"/>
      <c r="EQ118" s="141"/>
      <c r="ER118" s="141"/>
      <c r="ES118" s="141"/>
      <c r="ET118" s="141"/>
      <c r="EU118" s="141"/>
    </row>
    <row r="119" spans="1:151" s="142" customFormat="1" x14ac:dyDescent="0.25">
      <c r="A119" s="318"/>
      <c r="B119" s="182"/>
      <c r="C119" s="183"/>
      <c r="D119" s="183"/>
      <c r="E119" s="184"/>
      <c r="F119" s="183"/>
      <c r="G119" s="183"/>
      <c r="H119" s="183"/>
      <c r="I119" s="183"/>
      <c r="J119" s="183"/>
      <c r="K119" s="186"/>
      <c r="L119" s="186"/>
      <c r="M119" s="226"/>
      <c r="N119" s="226"/>
      <c r="O119" s="226"/>
      <c r="P119" s="28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c r="AV119" s="131"/>
      <c r="AW119" s="131"/>
      <c r="AX119" s="109"/>
      <c r="AY119" s="152"/>
      <c r="AZ119" s="152"/>
      <c r="BA119" s="144"/>
      <c r="BB119" s="175"/>
      <c r="BC119" s="134"/>
      <c r="BD119" s="134"/>
      <c r="BE119" s="134"/>
      <c r="BF119" s="178"/>
      <c r="BG119" s="134"/>
      <c r="BH119" s="134"/>
      <c r="BI119" s="134"/>
      <c r="BJ119" s="134"/>
      <c r="BK119" s="178"/>
      <c r="BL119" s="178"/>
      <c r="BM119" s="134"/>
      <c r="BN119" s="178"/>
      <c r="BO119" s="134"/>
      <c r="BP119" s="134"/>
      <c r="BQ119" s="134"/>
      <c r="BR119" s="134"/>
      <c r="BS119" s="134"/>
      <c r="BT119" s="189"/>
      <c r="BU119" s="189"/>
      <c r="BV119" s="189"/>
      <c r="BW119" s="189"/>
      <c r="BX119" s="116"/>
      <c r="BY119" s="117"/>
      <c r="BZ119" s="189"/>
      <c r="CA119" s="189"/>
      <c r="CB119" s="189"/>
      <c r="CC119" s="189"/>
      <c r="CD119" s="116"/>
      <c r="CE119" s="117"/>
      <c r="CF119" s="115"/>
      <c r="CG119" s="236"/>
      <c r="CH119" s="191"/>
      <c r="CI119" s="118"/>
      <c r="CJ119" s="118"/>
      <c r="CK119" s="118"/>
      <c r="CL119" s="118"/>
      <c r="CM119" s="219"/>
      <c r="CN119" s="153"/>
      <c r="CO119" s="96"/>
      <c r="CP119" s="147"/>
      <c r="CQ119" s="147"/>
      <c r="CR119" s="133"/>
      <c r="CS119" s="133"/>
      <c r="CT119" s="134"/>
      <c r="CU119" s="134"/>
      <c r="CV119" s="133"/>
      <c r="CW119" s="179"/>
      <c r="CX119" s="179"/>
      <c r="CY119" s="179"/>
      <c r="CZ119" s="179"/>
      <c r="DA119" s="137"/>
      <c r="DB119" s="137"/>
      <c r="DC119" s="180"/>
      <c r="DD119" s="180"/>
      <c r="DE119" s="225"/>
      <c r="DF119" s="225"/>
      <c r="DG119" s="223"/>
      <c r="DH119" s="223"/>
      <c r="DI119" s="226"/>
      <c r="DJ119" s="226"/>
      <c r="DK119" s="129"/>
      <c r="DL119" s="129"/>
      <c r="DM119" s="129"/>
      <c r="DN119" s="129"/>
      <c r="DO119" s="129"/>
      <c r="DP119" s="130"/>
      <c r="DQ119" s="129"/>
      <c r="DR119" s="131"/>
      <c r="DS119" s="130"/>
      <c r="DT119" s="132"/>
      <c r="DU119" s="133"/>
      <c r="DV119" s="134"/>
      <c r="DW119" s="220"/>
      <c r="DX119" s="133"/>
      <c r="DY119" s="118"/>
      <c r="DZ119" s="118"/>
      <c r="EA119" s="118"/>
      <c r="EB119" s="138"/>
      <c r="EC119" s="138"/>
      <c r="ED119" s="139"/>
      <c r="EE119" s="140"/>
      <c r="EF119" s="147"/>
      <c r="EG119" s="133"/>
      <c r="EH119" s="180"/>
      <c r="EI119" s="223"/>
      <c r="EJ119" s="131"/>
      <c r="EK119" s="220"/>
      <c r="EL119" s="141"/>
      <c r="EM119" s="141"/>
      <c r="EN119" s="141"/>
      <c r="EO119" s="141"/>
      <c r="EP119" s="141"/>
      <c r="EQ119" s="141"/>
      <c r="ER119" s="141"/>
      <c r="ES119" s="141"/>
      <c r="ET119" s="141"/>
      <c r="EU119" s="141"/>
    </row>
    <row r="120" spans="1:151" s="142" customFormat="1" ht="17.100000000000001" customHeight="1" x14ac:dyDescent="0.25">
      <c r="A120" s="318"/>
      <c r="B120" s="182"/>
      <c r="C120" s="183"/>
      <c r="D120" s="183"/>
      <c r="E120" s="184"/>
      <c r="F120" s="183"/>
      <c r="G120" s="183"/>
      <c r="H120" s="183"/>
      <c r="I120" s="183"/>
      <c r="J120" s="183"/>
      <c r="K120" s="186"/>
      <c r="L120" s="186"/>
      <c r="M120" s="226"/>
      <c r="N120" s="226"/>
      <c r="O120" s="226"/>
      <c r="P120" s="2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c r="AV120" s="131"/>
      <c r="AW120" s="131"/>
      <c r="AX120" s="109"/>
      <c r="AY120" s="152"/>
      <c r="AZ120" s="152"/>
      <c r="BA120" s="144"/>
      <c r="BB120" s="175"/>
      <c r="BC120" s="134"/>
      <c r="BD120" s="134"/>
      <c r="BE120" s="134"/>
      <c r="BF120" s="178"/>
      <c r="BG120" s="134"/>
      <c r="BH120" s="133"/>
      <c r="BI120" s="133"/>
      <c r="BJ120" s="133"/>
      <c r="BK120" s="55"/>
      <c r="BL120" s="178"/>
      <c r="BM120" s="134"/>
      <c r="BN120" s="178"/>
      <c r="BO120" s="134"/>
      <c r="BP120" s="134"/>
      <c r="BQ120" s="134"/>
      <c r="BR120" s="134"/>
      <c r="BS120" s="134"/>
      <c r="BT120" s="189"/>
      <c r="BU120" s="189"/>
      <c r="BV120" s="189"/>
      <c r="BW120" s="189"/>
      <c r="BX120" s="116"/>
      <c r="BY120" s="282"/>
      <c r="BZ120" s="189"/>
      <c r="CA120" s="189"/>
      <c r="CB120" s="189"/>
      <c r="CC120" s="189"/>
      <c r="CD120" s="116"/>
      <c r="CE120" s="282"/>
      <c r="CF120" s="115"/>
      <c r="CG120" s="236"/>
      <c r="CH120" s="191"/>
      <c r="CI120" s="118"/>
      <c r="CJ120" s="118"/>
      <c r="CK120" s="118"/>
      <c r="CL120" s="118"/>
      <c r="CM120" s="219"/>
      <c r="CN120" s="153"/>
      <c r="CO120" s="147"/>
      <c r="CP120" s="147"/>
      <c r="CQ120" s="147"/>
      <c r="CR120" s="134"/>
      <c r="CS120" s="134"/>
      <c r="CT120" s="134"/>
      <c r="CU120" s="134"/>
      <c r="CV120" s="133"/>
      <c r="CW120" s="179"/>
      <c r="CX120" s="179"/>
      <c r="CY120" s="179"/>
      <c r="CZ120" s="179"/>
      <c r="DA120" s="137"/>
      <c r="DB120" s="118"/>
      <c r="DC120" s="180"/>
      <c r="DD120" s="180"/>
      <c r="DE120" s="126"/>
      <c r="DF120" s="225"/>
      <c r="DG120" s="223"/>
      <c r="DH120" s="223"/>
      <c r="DI120" s="226"/>
      <c r="DJ120" s="107"/>
      <c r="DK120" s="129"/>
      <c r="DL120" s="129"/>
      <c r="DM120" s="129"/>
      <c r="DN120" s="129"/>
      <c r="DO120" s="129"/>
      <c r="DP120" s="131"/>
      <c r="DQ120" s="129"/>
      <c r="DR120" s="131"/>
      <c r="DS120" s="131"/>
      <c r="DT120" s="132"/>
      <c r="DU120" s="133"/>
      <c r="DV120" s="134"/>
      <c r="DW120" s="220"/>
      <c r="DX120" s="133"/>
      <c r="DY120" s="118"/>
      <c r="DZ120" s="118"/>
      <c r="EA120" s="118"/>
      <c r="EB120" s="138"/>
      <c r="EC120" s="138"/>
      <c r="ED120" s="139"/>
      <c r="EE120" s="140"/>
      <c r="EF120" s="147"/>
      <c r="EG120" s="133"/>
      <c r="EH120" s="180"/>
      <c r="EI120" s="223"/>
      <c r="EJ120" s="131"/>
      <c r="EK120" s="220"/>
      <c r="EL120" s="141"/>
      <c r="EM120" s="141"/>
      <c r="EN120" s="141"/>
      <c r="EO120" s="141"/>
      <c r="EP120" s="141"/>
      <c r="EQ120" s="141"/>
      <c r="ER120" s="141"/>
      <c r="ES120" s="141"/>
      <c r="ET120" s="141"/>
      <c r="EU120" s="141"/>
    </row>
    <row r="121" spans="1:151" s="142" customFormat="1" x14ac:dyDescent="0.25">
      <c r="A121" s="318"/>
      <c r="B121" s="182"/>
      <c r="C121" s="183"/>
      <c r="D121" s="183"/>
      <c r="E121" s="184"/>
      <c r="F121" s="183"/>
      <c r="G121" s="183"/>
      <c r="H121" s="183"/>
      <c r="I121" s="183"/>
      <c r="J121" s="183"/>
      <c r="K121" s="186"/>
      <c r="L121" s="186"/>
      <c r="M121" s="226"/>
      <c r="N121" s="226"/>
      <c r="O121" s="226"/>
      <c r="P121" s="2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09"/>
      <c r="AY121" s="152"/>
      <c r="AZ121" s="152"/>
      <c r="BA121" s="144"/>
      <c r="BB121" s="175"/>
      <c r="BC121" s="134"/>
      <c r="BD121" s="134"/>
      <c r="BE121" s="134"/>
      <c r="BF121" s="178"/>
      <c r="BG121" s="134"/>
      <c r="BH121" s="134"/>
      <c r="BI121" s="134"/>
      <c r="BJ121" s="134"/>
      <c r="BK121" s="178"/>
      <c r="BL121" s="178"/>
      <c r="BM121" s="134"/>
      <c r="BN121" s="178"/>
      <c r="BO121" s="134"/>
      <c r="BP121" s="134"/>
      <c r="BQ121" s="134"/>
      <c r="BR121" s="134"/>
      <c r="BS121" s="134"/>
      <c r="BT121" s="189"/>
      <c r="BU121" s="115"/>
      <c r="BV121" s="189"/>
      <c r="BW121" s="189"/>
      <c r="BX121" s="116"/>
      <c r="BY121" s="282"/>
      <c r="BZ121" s="189"/>
      <c r="CA121" s="115"/>
      <c r="CB121" s="189"/>
      <c r="CC121" s="189"/>
      <c r="CD121" s="116"/>
      <c r="CE121" s="282"/>
      <c r="CF121" s="115"/>
      <c r="CG121" s="236"/>
      <c r="CH121" s="167"/>
      <c r="CI121" s="118"/>
      <c r="CJ121" s="118"/>
      <c r="CK121" s="118"/>
      <c r="CL121" s="118"/>
      <c r="CM121" s="219"/>
      <c r="CN121" s="153"/>
      <c r="CO121" s="96"/>
      <c r="CP121" s="147"/>
      <c r="CQ121" s="147"/>
      <c r="CR121" s="133"/>
      <c r="CS121" s="133"/>
      <c r="CT121" s="133"/>
      <c r="CU121" s="133"/>
      <c r="CV121" s="133"/>
      <c r="CW121" s="179"/>
      <c r="CX121" s="179"/>
      <c r="CY121" s="179"/>
      <c r="CZ121" s="179"/>
      <c r="DA121" s="137"/>
      <c r="DB121" s="118"/>
      <c r="DC121" s="180"/>
      <c r="DD121" s="180"/>
      <c r="DE121" s="126"/>
      <c r="DF121" s="225"/>
      <c r="DG121" s="223"/>
      <c r="DH121" s="223"/>
      <c r="DI121" s="226"/>
      <c r="DJ121" s="107"/>
      <c r="DK121" s="129"/>
      <c r="DL121" s="129"/>
      <c r="DM121" s="129"/>
      <c r="DN121" s="129"/>
      <c r="DO121" s="129"/>
      <c r="DP121" s="131"/>
      <c r="DQ121" s="129"/>
      <c r="DR121" s="131"/>
      <c r="DS121" s="130"/>
      <c r="DT121" s="132"/>
      <c r="DU121" s="133"/>
      <c r="DV121" s="134"/>
      <c r="DW121" s="220"/>
      <c r="DX121" s="133"/>
      <c r="DY121" s="118"/>
      <c r="DZ121" s="118"/>
      <c r="EA121" s="118"/>
      <c r="EB121" s="138"/>
      <c r="EC121" s="138"/>
      <c r="ED121" s="139"/>
      <c r="EE121" s="140"/>
      <c r="EF121" s="147"/>
      <c r="EG121" s="133"/>
      <c r="EH121" s="180"/>
      <c r="EI121" s="223"/>
      <c r="EJ121" s="131"/>
      <c r="EK121" s="220"/>
      <c r="EL121" s="141"/>
      <c r="EM121" s="141"/>
      <c r="EN121" s="141"/>
      <c r="EO121" s="141"/>
      <c r="EP121" s="141"/>
      <c r="EQ121" s="141"/>
      <c r="ER121" s="141"/>
      <c r="ES121" s="141"/>
      <c r="ET121" s="141"/>
      <c r="EU121" s="141"/>
    </row>
    <row r="122" spans="1:151" s="142" customFormat="1" x14ac:dyDescent="0.25">
      <c r="A122" s="318"/>
      <c r="B122" s="182"/>
      <c r="C122" s="183"/>
      <c r="D122" s="183"/>
      <c r="E122" s="184"/>
      <c r="F122" s="183"/>
      <c r="G122" s="183"/>
      <c r="H122" s="183"/>
      <c r="I122" s="183"/>
      <c r="J122" s="183"/>
      <c r="K122" s="186"/>
      <c r="L122" s="186"/>
      <c r="M122" s="107"/>
      <c r="N122" s="107"/>
      <c r="O122" s="107"/>
      <c r="P122" s="2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09"/>
      <c r="AY122" s="152"/>
      <c r="AZ122" s="152"/>
      <c r="BA122" s="144"/>
      <c r="BB122" s="154"/>
      <c r="BC122" s="134"/>
      <c r="BD122" s="134"/>
      <c r="BE122" s="134"/>
      <c r="BF122" s="178"/>
      <c r="BG122" s="134"/>
      <c r="BH122" s="133"/>
      <c r="BI122" s="133"/>
      <c r="BJ122" s="133"/>
      <c r="BK122" s="55"/>
      <c r="BL122" s="178"/>
      <c r="BM122" s="134"/>
      <c r="BN122" s="178"/>
      <c r="BO122" s="134"/>
      <c r="BP122" s="134"/>
      <c r="BQ122" s="134"/>
      <c r="BR122" s="134"/>
      <c r="BS122" s="134"/>
      <c r="BT122" s="189"/>
      <c r="BU122" s="115"/>
      <c r="BV122" s="189"/>
      <c r="BW122" s="189"/>
      <c r="BX122" s="116"/>
      <c r="BY122" s="282"/>
      <c r="BZ122" s="189"/>
      <c r="CA122" s="115"/>
      <c r="CB122" s="189"/>
      <c r="CC122" s="189"/>
      <c r="CD122" s="116"/>
      <c r="CE122" s="282"/>
      <c r="CF122" s="115"/>
      <c r="CG122" s="188"/>
      <c r="CH122" s="167"/>
      <c r="CI122" s="118"/>
      <c r="CJ122" s="118"/>
      <c r="CK122" s="118"/>
      <c r="CL122" s="118"/>
      <c r="CM122" s="219"/>
      <c r="CN122" s="153"/>
      <c r="CO122" s="96"/>
      <c r="CP122" s="147"/>
      <c r="CQ122" s="147"/>
      <c r="CR122" s="133"/>
      <c r="CS122" s="133"/>
      <c r="CT122" s="134"/>
      <c r="CU122" s="133"/>
      <c r="CV122" s="133"/>
      <c r="CW122" s="179"/>
      <c r="CX122" s="179"/>
      <c r="CY122" s="179"/>
      <c r="CZ122" s="179"/>
      <c r="DA122" s="137"/>
      <c r="DB122" s="118"/>
      <c r="DC122" s="180"/>
      <c r="DD122" s="180"/>
      <c r="DE122" s="126"/>
      <c r="DF122" s="126"/>
      <c r="DG122" s="127"/>
      <c r="DH122" s="127"/>
      <c r="DI122" s="80"/>
      <c r="DJ122" s="80"/>
      <c r="DK122" s="129"/>
      <c r="DL122" s="129"/>
      <c r="DM122" s="129"/>
      <c r="DN122" s="129"/>
      <c r="DO122" s="129"/>
      <c r="DP122" s="131"/>
      <c r="DQ122" s="129"/>
      <c r="DR122" s="131"/>
      <c r="DS122" s="131"/>
      <c r="DT122" s="132"/>
      <c r="DU122" s="133"/>
      <c r="DV122" s="134"/>
      <c r="DW122" s="220"/>
      <c r="DX122" s="133"/>
      <c r="DY122" s="118"/>
      <c r="DZ122" s="118"/>
      <c r="EA122" s="118"/>
      <c r="EB122" s="138"/>
      <c r="EC122" s="138"/>
      <c r="ED122" s="139"/>
      <c r="EE122" s="140"/>
      <c r="EF122" s="147"/>
      <c r="EG122" s="133"/>
      <c r="EH122" s="180"/>
      <c r="EI122" s="127"/>
      <c r="EJ122" s="131"/>
      <c r="EK122" s="220"/>
      <c r="EL122" s="141"/>
      <c r="EM122" s="141"/>
      <c r="EN122" s="141"/>
      <c r="EO122" s="141"/>
      <c r="EP122" s="141"/>
      <c r="EQ122" s="141"/>
      <c r="ER122" s="141"/>
      <c r="ES122" s="141"/>
      <c r="ET122" s="141"/>
      <c r="EU122" s="141"/>
    </row>
    <row r="123" spans="1:151" s="142" customFormat="1" x14ac:dyDescent="0.25">
      <c r="A123" s="318"/>
      <c r="B123" s="182"/>
      <c r="C123" s="183"/>
      <c r="D123" s="183"/>
      <c r="E123" s="184"/>
      <c r="F123" s="183"/>
      <c r="G123" s="183"/>
      <c r="H123" s="183"/>
      <c r="I123" s="183"/>
      <c r="J123" s="183"/>
      <c r="K123" s="186"/>
      <c r="L123" s="186"/>
      <c r="M123" s="107"/>
      <c r="N123" s="107"/>
      <c r="O123" s="107"/>
      <c r="P123" s="2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09"/>
      <c r="AY123" s="152"/>
      <c r="AZ123" s="152"/>
      <c r="BA123" s="144"/>
      <c r="BB123" s="154"/>
      <c r="BC123" s="134"/>
      <c r="BD123" s="134"/>
      <c r="BE123" s="134"/>
      <c r="BF123" s="178"/>
      <c r="BG123" s="134"/>
      <c r="BH123" s="134"/>
      <c r="BI123" s="134"/>
      <c r="BJ123" s="134"/>
      <c r="BK123" s="178"/>
      <c r="BL123" s="178"/>
      <c r="BM123" s="134"/>
      <c r="BN123" s="178"/>
      <c r="BO123" s="134"/>
      <c r="BP123" s="134"/>
      <c r="BQ123" s="134"/>
      <c r="BR123" s="134"/>
      <c r="BS123" s="134"/>
      <c r="BT123" s="189"/>
      <c r="BU123" s="189"/>
      <c r="BV123" s="189"/>
      <c r="BW123" s="189"/>
      <c r="BX123" s="116"/>
      <c r="BY123" s="240"/>
      <c r="BZ123" s="189"/>
      <c r="CA123" s="189"/>
      <c r="CB123" s="189"/>
      <c r="CC123" s="189"/>
      <c r="CD123" s="116"/>
      <c r="CE123" s="240"/>
      <c r="CF123" s="115"/>
      <c r="CG123" s="236"/>
      <c r="CH123" s="191"/>
      <c r="CI123" s="118"/>
      <c r="CJ123" s="118"/>
      <c r="CK123" s="118"/>
      <c r="CL123" s="118"/>
      <c r="CM123" s="219"/>
      <c r="CN123" s="153"/>
      <c r="CO123" s="147"/>
      <c r="CP123" s="146"/>
      <c r="CQ123" s="147"/>
      <c r="CR123" s="133"/>
      <c r="CS123" s="133"/>
      <c r="CT123" s="134"/>
      <c r="CU123" s="133"/>
      <c r="CV123" s="133"/>
      <c r="CW123" s="179"/>
      <c r="CX123" s="179"/>
      <c r="CY123" s="179"/>
      <c r="CZ123" s="179"/>
      <c r="DA123" s="137"/>
      <c r="DB123" s="118"/>
      <c r="DC123" s="180"/>
      <c r="DD123" s="180"/>
      <c r="DE123" s="126"/>
      <c r="DF123" s="126"/>
      <c r="DG123" s="223"/>
      <c r="DH123" s="223"/>
      <c r="DI123" s="107"/>
      <c r="DJ123" s="107"/>
      <c r="DK123" s="129"/>
      <c r="DL123" s="129"/>
      <c r="DM123" s="129"/>
      <c r="DN123" s="129"/>
      <c r="DO123" s="129"/>
      <c r="DP123" s="130"/>
      <c r="DQ123" s="129"/>
      <c r="DR123" s="130"/>
      <c r="DS123" s="130"/>
      <c r="DT123" s="132"/>
      <c r="DU123" s="133"/>
      <c r="DV123" s="134"/>
      <c r="DW123" s="220"/>
      <c r="DX123" s="133"/>
      <c r="DY123" s="118"/>
      <c r="DZ123" s="118"/>
      <c r="EA123" s="118"/>
      <c r="EB123" s="138"/>
      <c r="EC123" s="138"/>
      <c r="ED123" s="139"/>
      <c r="EE123" s="140"/>
      <c r="EF123" s="147"/>
      <c r="EG123" s="133"/>
      <c r="EH123" s="180"/>
      <c r="EI123" s="223"/>
      <c r="EJ123" s="130"/>
      <c r="EK123" s="220"/>
      <c r="EL123" s="141"/>
      <c r="EM123" s="141"/>
      <c r="EN123" s="141"/>
      <c r="EO123" s="141"/>
      <c r="EP123" s="141"/>
      <c r="EQ123" s="141"/>
      <c r="ER123" s="141"/>
      <c r="ES123" s="141"/>
      <c r="ET123" s="141"/>
      <c r="EU123" s="141"/>
    </row>
    <row r="124" spans="1:151" s="142" customFormat="1" ht="17.100000000000001" customHeight="1" x14ac:dyDescent="0.25">
      <c r="A124" s="318"/>
      <c r="B124" s="283"/>
      <c r="C124" s="284"/>
      <c r="D124" s="284"/>
      <c r="E124" s="184"/>
      <c r="F124" s="183"/>
      <c r="G124" s="183"/>
      <c r="H124" s="183"/>
      <c r="I124" s="183"/>
      <c r="J124" s="183"/>
      <c r="K124" s="186"/>
      <c r="L124" s="186"/>
      <c r="M124" s="107"/>
      <c r="N124" s="107"/>
      <c r="O124" s="107"/>
      <c r="P124" s="2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09"/>
      <c r="AY124" s="152"/>
      <c r="AZ124" s="233"/>
      <c r="BA124" s="234"/>
      <c r="BB124" s="154"/>
      <c r="BC124" s="134"/>
      <c r="BD124" s="134"/>
      <c r="BE124" s="134"/>
      <c r="BF124" s="178"/>
      <c r="BG124" s="134"/>
      <c r="BH124" s="134"/>
      <c r="BI124" s="134"/>
      <c r="BJ124" s="134"/>
      <c r="BK124" s="178"/>
      <c r="BL124" s="178"/>
      <c r="BM124" s="134"/>
      <c r="BN124" s="178"/>
      <c r="BO124" s="134"/>
      <c r="BP124" s="134"/>
      <c r="BQ124" s="134"/>
      <c r="BR124" s="134"/>
      <c r="BS124" s="134"/>
      <c r="BT124" s="189"/>
      <c r="BU124" s="115"/>
      <c r="BV124" s="115"/>
      <c r="BW124" s="115"/>
      <c r="BX124" s="116"/>
      <c r="BY124" s="282"/>
      <c r="BZ124" s="189"/>
      <c r="CA124" s="115"/>
      <c r="CB124" s="115"/>
      <c r="CC124" s="115"/>
      <c r="CD124" s="116"/>
      <c r="CE124" s="282"/>
      <c r="CF124" s="115"/>
      <c r="CG124" s="188"/>
      <c r="CH124" s="167"/>
      <c r="CI124" s="118"/>
      <c r="CJ124" s="118"/>
      <c r="CK124" s="118"/>
      <c r="CL124" s="118"/>
      <c r="CM124" s="219"/>
      <c r="CN124" s="153"/>
      <c r="CO124" s="147"/>
      <c r="CP124" s="147"/>
      <c r="CQ124" s="147"/>
      <c r="CR124" s="133"/>
      <c r="CS124" s="133"/>
      <c r="CT124" s="134"/>
      <c r="CU124" s="134"/>
      <c r="CV124" s="133"/>
      <c r="CW124" s="179"/>
      <c r="CX124" s="179"/>
      <c r="CY124" s="179"/>
      <c r="CZ124" s="179"/>
      <c r="DA124" s="137"/>
      <c r="DB124" s="118"/>
      <c r="DC124" s="180"/>
      <c r="DD124" s="180"/>
      <c r="DE124" s="225"/>
      <c r="DF124" s="126"/>
      <c r="DG124" s="223"/>
      <c r="DH124" s="223"/>
      <c r="DI124" s="226"/>
      <c r="DJ124" s="226"/>
      <c r="DK124" s="129"/>
      <c r="DL124" s="129"/>
      <c r="DM124" s="129"/>
      <c r="DN124" s="129"/>
      <c r="DO124" s="129"/>
      <c r="DP124" s="130"/>
      <c r="DQ124" s="129"/>
      <c r="DR124" s="131"/>
      <c r="DS124" s="130"/>
      <c r="DT124" s="132"/>
      <c r="DU124" s="133"/>
      <c r="DV124" s="134"/>
      <c r="DW124" s="220"/>
      <c r="DX124" s="134"/>
      <c r="DY124" s="118"/>
      <c r="DZ124" s="118"/>
      <c r="EA124" s="118"/>
      <c r="EB124" s="138"/>
      <c r="EC124" s="138"/>
      <c r="ED124" s="139"/>
      <c r="EE124" s="140"/>
      <c r="EF124" s="147"/>
      <c r="EG124" s="133"/>
      <c r="EH124" s="180"/>
      <c r="EI124" s="223"/>
      <c r="EJ124" s="131"/>
      <c r="EK124" s="220"/>
      <c r="EL124" s="141"/>
      <c r="EM124" s="141"/>
      <c r="EN124" s="141"/>
      <c r="EO124" s="141"/>
      <c r="EP124" s="141"/>
      <c r="EQ124" s="141"/>
      <c r="ER124" s="141"/>
      <c r="ES124" s="141"/>
      <c r="ET124" s="141"/>
      <c r="EU124" s="141"/>
    </row>
    <row r="125" spans="1:151" s="214" customFormat="1" x14ac:dyDescent="0.25">
      <c r="A125" s="318"/>
      <c r="B125" s="285"/>
      <c r="C125" s="286"/>
      <c r="D125" s="286"/>
      <c r="E125" s="183"/>
      <c r="F125" s="183"/>
      <c r="G125" s="183"/>
      <c r="H125" s="183"/>
      <c r="I125" s="183"/>
      <c r="J125" s="184"/>
      <c r="K125" s="76"/>
      <c r="L125" s="76"/>
      <c r="M125" s="80"/>
      <c r="N125" s="80"/>
      <c r="O125" s="80"/>
      <c r="P125" s="196"/>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09"/>
      <c r="AY125" s="87"/>
      <c r="AZ125" s="87"/>
      <c r="BA125" s="197"/>
      <c r="BB125" s="175"/>
      <c r="BC125" s="88"/>
      <c r="BD125" s="88"/>
      <c r="BE125" s="88"/>
      <c r="BF125" s="92"/>
      <c r="BG125" s="88"/>
      <c r="BH125" s="88"/>
      <c r="BI125" s="88"/>
      <c r="BJ125" s="88"/>
      <c r="BK125" s="92"/>
      <c r="BL125" s="92"/>
      <c r="BM125" s="88"/>
      <c r="BN125" s="92"/>
      <c r="BO125" s="88"/>
      <c r="BP125" s="88"/>
      <c r="BQ125" s="88"/>
      <c r="BR125" s="88"/>
      <c r="BS125" s="88"/>
      <c r="BT125" s="94"/>
      <c r="BU125" s="94"/>
      <c r="BV125" s="94"/>
      <c r="BW125" s="94"/>
      <c r="BX125" s="199"/>
      <c r="BY125" s="287"/>
      <c r="BZ125" s="94"/>
      <c r="CA125" s="94"/>
      <c r="CB125" s="94"/>
      <c r="CC125" s="94"/>
      <c r="CD125" s="199"/>
      <c r="CE125" s="287"/>
      <c r="CF125" s="115"/>
      <c r="CG125" s="201"/>
      <c r="CH125" s="202"/>
      <c r="CI125" s="118"/>
      <c r="CJ125" s="118"/>
      <c r="CK125" s="118"/>
      <c r="CL125" s="118"/>
      <c r="CM125" s="219"/>
      <c r="CN125" s="205"/>
      <c r="CO125" s="96"/>
      <c r="CP125" s="96"/>
      <c r="CQ125" s="96"/>
      <c r="CR125" s="88"/>
      <c r="CS125" s="88"/>
      <c r="CT125" s="88"/>
      <c r="CU125" s="88"/>
      <c r="CV125" s="88"/>
      <c r="CW125" s="207"/>
      <c r="CX125" s="207"/>
      <c r="CY125" s="207"/>
      <c r="CZ125" s="207"/>
      <c r="DA125" s="95"/>
      <c r="DB125" s="95"/>
      <c r="DC125" s="208"/>
      <c r="DD125" s="208"/>
      <c r="DE125" s="81"/>
      <c r="DF125" s="81"/>
      <c r="DG125" s="288"/>
      <c r="DH125" s="288"/>
      <c r="DI125" s="80"/>
      <c r="DJ125" s="80"/>
      <c r="DK125" s="129"/>
      <c r="DL125" s="129"/>
      <c r="DM125" s="129"/>
      <c r="DN125" s="129"/>
      <c r="DO125" s="129"/>
      <c r="DP125" s="82"/>
      <c r="DQ125" s="129"/>
      <c r="DR125" s="82"/>
      <c r="DS125" s="82"/>
      <c r="DT125" s="89"/>
      <c r="DU125" s="88"/>
      <c r="DV125" s="88"/>
      <c r="DW125" s="97"/>
      <c r="DX125" s="88"/>
      <c r="DY125" s="95"/>
      <c r="DZ125" s="95"/>
      <c r="EA125" s="95"/>
      <c r="EB125" s="138"/>
      <c r="EC125" s="138"/>
      <c r="ED125" s="99"/>
      <c r="EE125" s="99"/>
      <c r="EF125" s="96"/>
      <c r="EG125" s="88"/>
      <c r="EH125" s="208"/>
      <c r="EI125" s="288"/>
      <c r="EJ125" s="82"/>
      <c r="EK125" s="97"/>
      <c r="EL125" s="100"/>
      <c r="EM125" s="100"/>
      <c r="EN125" s="100"/>
      <c r="EO125" s="100"/>
      <c r="EP125" s="100"/>
      <c r="EQ125" s="100"/>
      <c r="ER125" s="100"/>
      <c r="ES125" s="100"/>
      <c r="ET125" s="100"/>
      <c r="EU125" s="100"/>
    </row>
    <row r="126" spans="1:151" s="142" customFormat="1" x14ac:dyDescent="0.25">
      <c r="A126" s="318"/>
      <c r="B126" s="283"/>
      <c r="C126" s="284"/>
      <c r="D126" s="284"/>
      <c r="E126" s="184"/>
      <c r="F126" s="184"/>
      <c r="G126" s="184"/>
      <c r="H126" s="184"/>
      <c r="I126" s="184"/>
      <c r="J126" s="184"/>
      <c r="K126" s="221"/>
      <c r="L126" s="221"/>
      <c r="M126" s="226"/>
      <c r="N126" s="226"/>
      <c r="O126" s="226"/>
      <c r="P126" s="222"/>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09"/>
      <c r="AY126" s="152"/>
      <c r="AZ126" s="152"/>
      <c r="BA126" s="144"/>
      <c r="BB126" s="154"/>
      <c r="BC126" s="134"/>
      <c r="BD126" s="134"/>
      <c r="BE126" s="134"/>
      <c r="BF126" s="178"/>
      <c r="BG126" s="134"/>
      <c r="BH126" s="134"/>
      <c r="BI126" s="134"/>
      <c r="BJ126" s="134"/>
      <c r="BK126" s="178"/>
      <c r="BL126" s="178"/>
      <c r="BM126" s="134"/>
      <c r="BN126" s="178"/>
      <c r="BO126" s="134"/>
      <c r="BP126" s="134"/>
      <c r="BQ126" s="134"/>
      <c r="BR126" s="134"/>
      <c r="BS126" s="134"/>
      <c r="BT126" s="189"/>
      <c r="BU126" s="189"/>
      <c r="BV126" s="115"/>
      <c r="BW126" s="115"/>
      <c r="BX126" s="116"/>
      <c r="BY126" s="282"/>
      <c r="BZ126" s="189"/>
      <c r="CA126" s="189"/>
      <c r="CB126" s="115"/>
      <c r="CC126" s="115"/>
      <c r="CD126" s="116"/>
      <c r="CE126" s="282"/>
      <c r="CF126" s="115"/>
      <c r="CG126" s="236"/>
      <c r="CH126" s="167"/>
      <c r="CI126" s="118"/>
      <c r="CJ126" s="118"/>
      <c r="CK126" s="118"/>
      <c r="CL126" s="118"/>
      <c r="CM126" s="219"/>
      <c r="CN126" s="153"/>
      <c r="CO126" s="146"/>
      <c r="CP126" s="147"/>
      <c r="CQ126" s="146"/>
      <c r="CR126" s="133"/>
      <c r="CS126" s="133"/>
      <c r="CT126" s="133"/>
      <c r="CU126" s="134"/>
      <c r="CV126" s="133"/>
      <c r="CW126" s="179"/>
      <c r="CX126" s="179"/>
      <c r="CY126" s="179"/>
      <c r="CZ126" s="179"/>
      <c r="DA126" s="118"/>
      <c r="DB126" s="118"/>
      <c r="DC126" s="180"/>
      <c r="DD126" s="180"/>
      <c r="DE126" s="126"/>
      <c r="DF126" s="126"/>
      <c r="DG126" s="127"/>
      <c r="DH126" s="127"/>
      <c r="DI126" s="226"/>
      <c r="DJ126" s="226"/>
      <c r="DK126" s="129"/>
      <c r="DL126" s="129"/>
      <c r="DM126" s="129"/>
      <c r="DN126" s="129"/>
      <c r="DO126" s="129"/>
      <c r="DP126" s="130"/>
      <c r="DQ126" s="129"/>
      <c r="DR126" s="131"/>
      <c r="DS126" s="130"/>
      <c r="DT126" s="132"/>
      <c r="DU126" s="133"/>
      <c r="DV126" s="134"/>
      <c r="DW126" s="220"/>
      <c r="DX126" s="133"/>
      <c r="DY126" s="118"/>
      <c r="DZ126" s="118"/>
      <c r="EA126" s="118"/>
      <c r="EB126" s="138"/>
      <c r="EC126" s="138"/>
      <c r="ED126" s="139"/>
      <c r="EE126" s="140"/>
      <c r="EF126" s="146"/>
      <c r="EG126" s="133"/>
      <c r="EH126" s="180"/>
      <c r="EI126" s="127"/>
      <c r="EJ126" s="131"/>
      <c r="EK126" s="220"/>
      <c r="EL126" s="141"/>
      <c r="EM126" s="141"/>
      <c r="EN126" s="141"/>
      <c r="EO126" s="141"/>
      <c r="EP126" s="141"/>
      <c r="EQ126" s="141"/>
      <c r="ER126" s="141"/>
      <c r="ES126" s="141"/>
      <c r="ET126" s="141"/>
      <c r="EU126" s="141"/>
    </row>
    <row r="127" spans="1:151" s="142" customFormat="1" x14ac:dyDescent="0.25">
      <c r="A127" s="318"/>
      <c r="B127" s="283"/>
      <c r="C127" s="284"/>
      <c r="D127" s="284"/>
      <c r="E127" s="184"/>
      <c r="F127" s="184"/>
      <c r="G127" s="184"/>
      <c r="H127" s="184"/>
      <c r="I127" s="184"/>
      <c r="J127" s="184"/>
      <c r="K127" s="221"/>
      <c r="L127" s="221"/>
      <c r="M127" s="226"/>
      <c r="N127" s="226"/>
      <c r="O127" s="226"/>
      <c r="P127" s="222"/>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09"/>
      <c r="AY127" s="233"/>
      <c r="AZ127" s="233"/>
      <c r="BA127" s="234"/>
      <c r="BB127" s="175"/>
      <c r="BC127" s="134"/>
      <c r="BD127" s="134"/>
      <c r="BE127" s="134"/>
      <c r="BF127" s="178"/>
      <c r="BG127" s="134"/>
      <c r="BH127" s="134"/>
      <c r="BI127" s="134"/>
      <c r="BJ127" s="134"/>
      <c r="BK127" s="178"/>
      <c r="BL127" s="178"/>
      <c r="BM127" s="134"/>
      <c r="BN127" s="178"/>
      <c r="BO127" s="134"/>
      <c r="BP127" s="134"/>
      <c r="BQ127" s="134"/>
      <c r="BR127" s="134"/>
      <c r="BS127" s="134"/>
      <c r="BT127" s="189"/>
      <c r="BU127" s="189"/>
      <c r="BV127" s="189"/>
      <c r="BW127" s="189"/>
      <c r="BX127" s="116"/>
      <c r="BY127" s="117"/>
      <c r="BZ127" s="189"/>
      <c r="CA127" s="189"/>
      <c r="CB127" s="189"/>
      <c r="CC127" s="189"/>
      <c r="CD127" s="116"/>
      <c r="CE127" s="117"/>
      <c r="CF127" s="115"/>
      <c r="CG127" s="188"/>
      <c r="CH127" s="167"/>
      <c r="CI127" s="118"/>
      <c r="CJ127" s="118"/>
      <c r="CK127" s="118"/>
      <c r="CL127" s="118"/>
      <c r="CM127" s="219"/>
      <c r="CN127" s="153"/>
      <c r="CO127" s="146"/>
      <c r="CP127" s="147"/>
      <c r="CQ127" s="146"/>
      <c r="CR127" s="133"/>
      <c r="CS127" s="133"/>
      <c r="CT127" s="133"/>
      <c r="CU127" s="134"/>
      <c r="CV127" s="133"/>
      <c r="CW127" s="179"/>
      <c r="CX127" s="179"/>
      <c r="CY127" s="179"/>
      <c r="CZ127" s="179"/>
      <c r="DA127" s="137"/>
      <c r="DB127" s="118"/>
      <c r="DC127" s="180"/>
      <c r="DD127" s="180"/>
      <c r="DE127" s="225"/>
      <c r="DF127" s="126"/>
      <c r="DG127" s="223"/>
      <c r="DH127" s="223"/>
      <c r="DI127" s="226"/>
      <c r="DJ127" s="107"/>
      <c r="DK127" s="289"/>
      <c r="DL127" s="289"/>
      <c r="DM127" s="289"/>
      <c r="DN127" s="289"/>
      <c r="DO127" s="289"/>
      <c r="DP127" s="130"/>
      <c r="DQ127" s="289"/>
      <c r="DR127" s="131"/>
      <c r="DS127" s="131"/>
      <c r="DT127" s="132"/>
      <c r="DU127" s="133"/>
      <c r="DV127" s="134"/>
      <c r="DW127" s="220"/>
      <c r="DX127" s="134"/>
      <c r="DY127" s="118"/>
      <c r="DZ127" s="118"/>
      <c r="EA127" s="118"/>
      <c r="EB127" s="138"/>
      <c r="EC127" s="138"/>
      <c r="ED127" s="139"/>
      <c r="EE127" s="140"/>
      <c r="EF127" s="146"/>
      <c r="EG127" s="133"/>
      <c r="EH127" s="180"/>
      <c r="EI127" s="223"/>
      <c r="EJ127" s="131"/>
      <c r="EK127" s="220"/>
      <c r="EL127" s="141"/>
      <c r="EM127" s="141"/>
      <c r="EN127" s="141"/>
      <c r="EO127" s="141"/>
      <c r="EP127" s="141"/>
      <c r="EQ127" s="141"/>
      <c r="ER127" s="141"/>
      <c r="ES127" s="141"/>
      <c r="ET127" s="141"/>
      <c r="EU127" s="141"/>
    </row>
    <row r="128" spans="1:151" s="142" customFormat="1" ht="17.100000000000001" customHeight="1" x14ac:dyDescent="0.25">
      <c r="A128" s="318"/>
      <c r="B128" s="283"/>
      <c r="C128" s="284"/>
      <c r="D128" s="284"/>
      <c r="E128" s="184"/>
      <c r="F128" s="184"/>
      <c r="G128" s="184"/>
      <c r="H128" s="184"/>
      <c r="I128" s="184"/>
      <c r="J128" s="184"/>
      <c r="K128" s="221"/>
      <c r="L128" s="221"/>
      <c r="M128" s="107"/>
      <c r="N128" s="107"/>
      <c r="O128" s="107"/>
      <c r="P128" s="2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c r="AX128" s="109"/>
      <c r="AY128" s="152"/>
      <c r="AZ128" s="233"/>
      <c r="BA128" s="234"/>
      <c r="BB128" s="154"/>
      <c r="BC128" s="134"/>
      <c r="BD128" s="134"/>
      <c r="BE128" s="134"/>
      <c r="BF128" s="178"/>
      <c r="BG128" s="134"/>
      <c r="BH128" s="134"/>
      <c r="BI128" s="134"/>
      <c r="BJ128" s="134"/>
      <c r="BK128" s="178"/>
      <c r="BL128" s="178"/>
      <c r="BM128" s="134"/>
      <c r="BN128" s="178"/>
      <c r="BO128" s="134"/>
      <c r="BP128" s="134"/>
      <c r="BQ128" s="134"/>
      <c r="BR128" s="134"/>
      <c r="BS128" s="134"/>
      <c r="BT128" s="189"/>
      <c r="BU128" s="189"/>
      <c r="BV128" s="189"/>
      <c r="BW128" s="189"/>
      <c r="BX128" s="116"/>
      <c r="BY128" s="235"/>
      <c r="BZ128" s="189"/>
      <c r="CA128" s="189"/>
      <c r="CB128" s="189"/>
      <c r="CC128" s="189"/>
      <c r="CD128" s="116"/>
      <c r="CE128" s="235"/>
      <c r="CF128" s="115"/>
      <c r="CG128" s="236"/>
      <c r="CH128" s="167"/>
      <c r="CI128" s="118"/>
      <c r="CJ128" s="118"/>
      <c r="CK128" s="118"/>
      <c r="CL128" s="118"/>
      <c r="CM128" s="219"/>
      <c r="CN128" s="153"/>
      <c r="CO128" s="146"/>
      <c r="CP128" s="146"/>
      <c r="CQ128" s="146"/>
      <c r="CR128" s="133"/>
      <c r="CS128" s="133"/>
      <c r="CT128" s="133"/>
      <c r="CU128" s="133"/>
      <c r="CV128" s="133"/>
      <c r="CW128" s="179"/>
      <c r="CX128" s="179"/>
      <c r="CY128" s="179"/>
      <c r="CZ128" s="179"/>
      <c r="DA128" s="118"/>
      <c r="DB128" s="118"/>
      <c r="DC128" s="180"/>
      <c r="DD128" s="180"/>
      <c r="DE128" s="126"/>
      <c r="DF128" s="126"/>
      <c r="DG128" s="223"/>
      <c r="DH128" s="223"/>
      <c r="DI128" s="107"/>
      <c r="DJ128" s="107"/>
      <c r="DK128" s="129"/>
      <c r="DL128" s="129"/>
      <c r="DM128" s="129"/>
      <c r="DN128" s="129"/>
      <c r="DO128" s="129"/>
      <c r="DP128" s="130"/>
      <c r="DQ128" s="129"/>
      <c r="DR128" s="131"/>
      <c r="DS128" s="131"/>
      <c r="DT128" s="132"/>
      <c r="DU128" s="133"/>
      <c r="DV128" s="134"/>
      <c r="DW128" s="220"/>
      <c r="DX128" s="133"/>
      <c r="DY128" s="118"/>
      <c r="DZ128" s="118"/>
      <c r="EA128" s="118"/>
      <c r="EB128" s="138"/>
      <c r="EC128" s="138"/>
      <c r="ED128" s="139"/>
      <c r="EE128" s="140"/>
      <c r="EF128" s="146"/>
      <c r="EG128" s="133"/>
      <c r="EH128" s="180"/>
      <c r="EI128" s="223"/>
      <c r="EJ128" s="131"/>
      <c r="EK128" s="220"/>
      <c r="EL128" s="141"/>
      <c r="EM128" s="141"/>
      <c r="EN128" s="141"/>
      <c r="EO128" s="141"/>
      <c r="EP128" s="141"/>
      <c r="EQ128" s="141"/>
      <c r="ER128" s="141"/>
      <c r="ES128" s="141"/>
      <c r="ET128" s="141"/>
      <c r="EU128" s="141"/>
    </row>
    <row r="129" spans="1:151" s="142" customFormat="1" x14ac:dyDescent="0.25">
      <c r="A129" s="318"/>
      <c r="B129" s="283"/>
      <c r="C129" s="284"/>
      <c r="D129" s="284"/>
      <c r="E129" s="184"/>
      <c r="F129" s="184"/>
      <c r="G129" s="184"/>
      <c r="H129" s="184"/>
      <c r="I129" s="184"/>
      <c r="J129" s="184"/>
      <c r="K129" s="221"/>
      <c r="L129" s="221"/>
      <c r="M129" s="107"/>
      <c r="N129" s="107"/>
      <c r="O129" s="107"/>
      <c r="P129" s="2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c r="AV129" s="131"/>
      <c r="AW129" s="131"/>
      <c r="AX129" s="109"/>
      <c r="AY129" s="152"/>
      <c r="AZ129" s="152"/>
      <c r="BA129" s="144"/>
      <c r="BB129" s="175"/>
      <c r="BC129" s="134"/>
      <c r="BD129" s="134"/>
      <c r="BE129" s="134"/>
      <c r="BF129" s="178"/>
      <c r="BG129" s="134"/>
      <c r="BH129" s="134"/>
      <c r="BI129" s="134"/>
      <c r="BJ129" s="134"/>
      <c r="BK129" s="178"/>
      <c r="BL129" s="178"/>
      <c r="BM129" s="134"/>
      <c r="BN129" s="178"/>
      <c r="BO129" s="134"/>
      <c r="BP129" s="134"/>
      <c r="BQ129" s="134"/>
      <c r="BR129" s="134"/>
      <c r="BS129" s="134"/>
      <c r="BT129" s="189"/>
      <c r="BU129" s="189"/>
      <c r="BV129" s="189"/>
      <c r="BW129" s="189"/>
      <c r="BX129" s="116"/>
      <c r="BY129" s="282"/>
      <c r="BZ129" s="189"/>
      <c r="CA129" s="189"/>
      <c r="CB129" s="189"/>
      <c r="CC129" s="189"/>
      <c r="CD129" s="116"/>
      <c r="CE129" s="282"/>
      <c r="CF129" s="115"/>
      <c r="CG129" s="236"/>
      <c r="CH129" s="167"/>
      <c r="CI129" s="118"/>
      <c r="CJ129" s="118"/>
      <c r="CK129" s="118"/>
      <c r="CL129" s="118"/>
      <c r="CM129" s="219"/>
      <c r="CN129" s="153"/>
      <c r="CO129" s="146"/>
      <c r="CP129" s="146"/>
      <c r="CQ129" s="146"/>
      <c r="CR129" s="133"/>
      <c r="CS129" s="133"/>
      <c r="CT129" s="133"/>
      <c r="CU129" s="133"/>
      <c r="CV129" s="133"/>
      <c r="CW129" s="179"/>
      <c r="CX129" s="179"/>
      <c r="CY129" s="179"/>
      <c r="CZ129" s="179"/>
      <c r="DA129" s="118"/>
      <c r="DB129" s="118"/>
      <c r="DC129" s="180"/>
      <c r="DD129" s="180"/>
      <c r="DE129" s="126"/>
      <c r="DF129" s="126"/>
      <c r="DG129" s="223"/>
      <c r="DH129" s="223"/>
      <c r="DI129" s="107"/>
      <c r="DJ129" s="107"/>
      <c r="DK129" s="129"/>
      <c r="DL129" s="129"/>
      <c r="DM129" s="129"/>
      <c r="DN129" s="129"/>
      <c r="DO129" s="129"/>
      <c r="DP129" s="130"/>
      <c r="DQ129" s="129"/>
      <c r="DR129" s="131"/>
      <c r="DS129" s="131"/>
      <c r="DT129" s="132"/>
      <c r="DU129" s="133"/>
      <c r="DV129" s="134"/>
      <c r="DW129" s="220"/>
      <c r="DX129" s="133"/>
      <c r="DY129" s="118"/>
      <c r="DZ129" s="118"/>
      <c r="EA129" s="118"/>
      <c r="EB129" s="138"/>
      <c r="EC129" s="138"/>
      <c r="ED129" s="139"/>
      <c r="EE129" s="140"/>
      <c r="EF129" s="146"/>
      <c r="EG129" s="133"/>
      <c r="EH129" s="180"/>
      <c r="EI129" s="223"/>
      <c r="EJ129" s="131"/>
      <c r="EK129" s="220"/>
      <c r="EL129" s="141"/>
      <c r="EM129" s="141"/>
      <c r="EN129" s="141"/>
      <c r="EO129" s="141"/>
      <c r="EP129" s="141"/>
      <c r="EQ129" s="141"/>
      <c r="ER129" s="141"/>
      <c r="ES129" s="141"/>
      <c r="ET129" s="141"/>
      <c r="EU129" s="141"/>
    </row>
    <row r="130" spans="1:151" s="142" customFormat="1" x14ac:dyDescent="0.25">
      <c r="A130" s="318"/>
      <c r="B130" s="290"/>
      <c r="C130" s="291"/>
      <c r="D130" s="291"/>
      <c r="E130" s="184"/>
      <c r="F130" s="184"/>
      <c r="G130" s="184"/>
      <c r="H130" s="184"/>
      <c r="I130" s="184"/>
      <c r="J130" s="184"/>
      <c r="K130" s="221"/>
      <c r="L130" s="221"/>
      <c r="M130" s="226"/>
      <c r="N130" s="226"/>
      <c r="O130" s="226"/>
      <c r="P130" s="2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09"/>
      <c r="AY130" s="152"/>
      <c r="AZ130" s="152"/>
      <c r="BA130" s="144"/>
      <c r="BB130" s="154"/>
      <c r="BC130" s="134"/>
      <c r="BD130" s="134"/>
      <c r="BE130" s="134"/>
      <c r="BF130" s="178"/>
      <c r="BG130" s="134"/>
      <c r="BH130" s="133"/>
      <c r="BI130" s="133"/>
      <c r="BJ130" s="133"/>
      <c r="BK130" s="55"/>
      <c r="BL130" s="178"/>
      <c r="BM130" s="134"/>
      <c r="BN130" s="178"/>
      <c r="BO130" s="134"/>
      <c r="BP130" s="134"/>
      <c r="BQ130" s="134"/>
      <c r="BR130" s="134"/>
      <c r="BS130" s="134"/>
      <c r="BT130" s="189"/>
      <c r="BU130" s="115"/>
      <c r="BV130" s="115"/>
      <c r="BW130" s="115"/>
      <c r="BX130" s="116"/>
      <c r="BY130" s="240"/>
      <c r="BZ130" s="189"/>
      <c r="CA130" s="115"/>
      <c r="CB130" s="115"/>
      <c r="CC130" s="115"/>
      <c r="CD130" s="116"/>
      <c r="CE130" s="240"/>
      <c r="CF130" s="115"/>
      <c r="CG130" s="236"/>
      <c r="CH130" s="167"/>
      <c r="CI130" s="118"/>
      <c r="CJ130" s="118"/>
      <c r="CK130" s="118"/>
      <c r="CL130" s="118"/>
      <c r="CM130" s="219"/>
      <c r="CN130" s="153"/>
      <c r="CO130" s="146"/>
      <c r="CP130" s="146"/>
      <c r="CQ130" s="146"/>
      <c r="CR130" s="133"/>
      <c r="CS130" s="133"/>
      <c r="CT130" s="133"/>
      <c r="CU130" s="133"/>
      <c r="CV130" s="133"/>
      <c r="CW130" s="179"/>
      <c r="CX130" s="179"/>
      <c r="CY130" s="179"/>
      <c r="CZ130" s="179"/>
      <c r="DA130" s="118"/>
      <c r="DB130" s="118"/>
      <c r="DC130" s="180"/>
      <c r="DD130" s="180"/>
      <c r="DE130" s="126"/>
      <c r="DF130" s="126"/>
      <c r="DG130" s="223"/>
      <c r="DH130" s="223"/>
      <c r="DI130" s="107"/>
      <c r="DJ130" s="107"/>
      <c r="DK130" s="129"/>
      <c r="DL130" s="129"/>
      <c r="DM130" s="129"/>
      <c r="DN130" s="129"/>
      <c r="DO130" s="129"/>
      <c r="DP130" s="130"/>
      <c r="DQ130" s="129"/>
      <c r="DR130" s="131"/>
      <c r="DS130" s="131"/>
      <c r="DT130" s="132"/>
      <c r="DU130" s="133"/>
      <c r="DV130" s="134"/>
      <c r="DW130" s="220"/>
      <c r="DX130" s="133"/>
      <c r="DY130" s="118"/>
      <c r="DZ130" s="118"/>
      <c r="EA130" s="118"/>
      <c r="EB130" s="138"/>
      <c r="EC130" s="138"/>
      <c r="ED130" s="139"/>
      <c r="EE130" s="140"/>
      <c r="EF130" s="146"/>
      <c r="EG130" s="133"/>
      <c r="EH130" s="180"/>
      <c r="EI130" s="223"/>
      <c r="EJ130" s="131"/>
      <c r="EK130" s="220"/>
      <c r="EL130" s="141"/>
      <c r="EM130" s="141"/>
      <c r="EN130" s="141"/>
      <c r="EO130" s="141"/>
      <c r="EP130" s="141"/>
      <c r="EQ130" s="141"/>
      <c r="ER130" s="141"/>
      <c r="ES130" s="141"/>
      <c r="ET130" s="141"/>
      <c r="EU130" s="141"/>
    </row>
    <row r="131" spans="1:151" s="142" customFormat="1" ht="17.100000000000001" customHeight="1" x14ac:dyDescent="0.25">
      <c r="A131" s="318"/>
      <c r="B131" s="292"/>
      <c r="C131" s="293"/>
      <c r="D131" s="293"/>
      <c r="E131" s="184"/>
      <c r="F131" s="184"/>
      <c r="G131" s="184"/>
      <c r="H131" s="184"/>
      <c r="I131" s="184"/>
      <c r="J131" s="183"/>
      <c r="K131" s="221"/>
      <c r="L131" s="221"/>
      <c r="M131" s="226"/>
      <c r="N131" s="226"/>
      <c r="O131" s="226"/>
      <c r="P131" s="2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09"/>
      <c r="AY131" s="152"/>
      <c r="AZ131" s="152"/>
      <c r="BA131" s="144"/>
      <c r="BB131" s="175"/>
      <c r="BC131" s="134"/>
      <c r="BD131" s="134"/>
      <c r="BE131" s="134"/>
      <c r="BF131" s="178"/>
      <c r="BG131" s="134"/>
      <c r="BH131" s="134"/>
      <c r="BI131" s="134"/>
      <c r="BJ131" s="134"/>
      <c r="BK131" s="178"/>
      <c r="BL131" s="178"/>
      <c r="BM131" s="134"/>
      <c r="BN131" s="178"/>
      <c r="BO131" s="134"/>
      <c r="BP131" s="134"/>
      <c r="BQ131" s="134"/>
      <c r="BR131" s="134"/>
      <c r="BS131" s="134"/>
      <c r="BT131" s="187"/>
      <c r="BU131" s="189"/>
      <c r="BV131" s="189"/>
      <c r="BW131" s="189"/>
      <c r="BX131" s="116"/>
      <c r="BY131" s="117"/>
      <c r="BZ131" s="187"/>
      <c r="CA131" s="189"/>
      <c r="CB131" s="189"/>
      <c r="CC131" s="189"/>
      <c r="CD131" s="116"/>
      <c r="CE131" s="117"/>
      <c r="CF131" s="115"/>
      <c r="CG131" s="236"/>
      <c r="CH131" s="167"/>
      <c r="CI131" s="118"/>
      <c r="CJ131" s="118"/>
      <c r="CK131" s="118"/>
      <c r="CL131" s="118"/>
      <c r="CM131" s="219"/>
      <c r="CN131" s="153"/>
      <c r="CO131" s="146"/>
      <c r="CP131" s="146"/>
      <c r="CQ131" s="147"/>
      <c r="CR131" s="133"/>
      <c r="CS131" s="133"/>
      <c r="CT131" s="133"/>
      <c r="CU131" s="133"/>
      <c r="CV131" s="133"/>
      <c r="CW131" s="179"/>
      <c r="CX131" s="179"/>
      <c r="CY131" s="179"/>
      <c r="CZ131" s="179"/>
      <c r="DA131" s="118"/>
      <c r="DB131" s="118"/>
      <c r="DC131" s="180"/>
      <c r="DD131" s="180"/>
      <c r="DE131" s="126"/>
      <c r="DF131" s="126"/>
      <c r="DG131" s="223"/>
      <c r="DH131" s="223"/>
      <c r="DI131" s="107"/>
      <c r="DJ131" s="107"/>
      <c r="DK131" s="289"/>
      <c r="DL131" s="289"/>
      <c r="DM131" s="289"/>
      <c r="DN131" s="289"/>
      <c r="DO131" s="289"/>
      <c r="DP131" s="131"/>
      <c r="DQ131" s="289"/>
      <c r="DR131" s="131"/>
      <c r="DS131" s="131"/>
      <c r="DT131" s="132"/>
      <c r="DU131" s="133"/>
      <c r="DV131" s="134"/>
      <c r="DW131" s="220"/>
      <c r="DX131" s="133"/>
      <c r="DY131" s="118"/>
      <c r="DZ131" s="118"/>
      <c r="EA131" s="118"/>
      <c r="EB131" s="138"/>
      <c r="EC131" s="138"/>
      <c r="ED131" s="139"/>
      <c r="EE131" s="140"/>
      <c r="EF131" s="147"/>
      <c r="EG131" s="133"/>
      <c r="EH131" s="180"/>
      <c r="EI131" s="223"/>
      <c r="EJ131" s="131"/>
      <c r="EK131" s="220"/>
      <c r="EL131" s="141"/>
      <c r="EM131" s="141"/>
      <c r="EN131" s="141"/>
      <c r="EO131" s="141"/>
      <c r="EP131" s="141"/>
      <c r="EQ131" s="141"/>
      <c r="ER131" s="141"/>
      <c r="ES131" s="141"/>
      <c r="ET131" s="141"/>
      <c r="EU131" s="141"/>
    </row>
    <row r="132" spans="1:151" s="214" customFormat="1" ht="17.100000000000001" customHeight="1" x14ac:dyDescent="0.25">
      <c r="A132" s="318"/>
      <c r="B132" s="14"/>
      <c r="C132" s="45"/>
      <c r="D132" s="45"/>
      <c r="E132" s="183"/>
      <c r="F132" s="183"/>
      <c r="G132" s="183"/>
      <c r="H132" s="183"/>
      <c r="I132" s="183"/>
      <c r="J132" s="183"/>
      <c r="K132" s="186"/>
      <c r="L132" s="186"/>
      <c r="M132" s="226"/>
      <c r="N132" s="226"/>
      <c r="O132" s="226"/>
      <c r="P132" s="2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09"/>
      <c r="AY132" s="152"/>
      <c r="AZ132" s="152"/>
      <c r="BA132" s="144"/>
      <c r="BB132" s="175"/>
      <c r="BC132" s="134"/>
      <c r="BD132" s="176"/>
      <c r="BE132" s="176"/>
      <c r="BF132" s="57"/>
      <c r="BG132" s="176"/>
      <c r="BH132" s="133"/>
      <c r="BI132" s="133"/>
      <c r="BJ132" s="133"/>
      <c r="BK132" s="55"/>
      <c r="BL132" s="178"/>
      <c r="BM132" s="134"/>
      <c r="BN132" s="178"/>
      <c r="BO132" s="134"/>
      <c r="BP132" s="134"/>
      <c r="BQ132" s="134"/>
      <c r="BR132" s="134"/>
      <c r="BS132" s="134"/>
      <c r="BT132" s="189"/>
      <c r="BU132" s="189"/>
      <c r="BV132" s="115"/>
      <c r="BW132" s="115"/>
      <c r="BX132" s="294"/>
      <c r="BY132" s="117"/>
      <c r="BZ132" s="189"/>
      <c r="CA132" s="189"/>
      <c r="CB132" s="115"/>
      <c r="CC132" s="115"/>
      <c r="CD132" s="294"/>
      <c r="CE132" s="117"/>
      <c r="CF132" s="115"/>
      <c r="CG132" s="224"/>
      <c r="CH132" s="240"/>
      <c r="CI132" s="118"/>
      <c r="CJ132" s="118"/>
      <c r="CK132" s="118"/>
      <c r="CL132" s="118"/>
      <c r="CM132" s="219"/>
      <c r="CN132" s="153"/>
      <c r="CO132" s="146"/>
      <c r="CP132" s="146"/>
      <c r="CQ132" s="147"/>
      <c r="CR132" s="133"/>
      <c r="CS132" s="133"/>
      <c r="CT132" s="133"/>
      <c r="CU132" s="133"/>
      <c r="CV132" s="133"/>
      <c r="CW132" s="179"/>
      <c r="CX132" s="179"/>
      <c r="CY132" s="179"/>
      <c r="CZ132" s="179"/>
      <c r="DA132" s="118"/>
      <c r="DB132" s="118"/>
      <c r="DC132" s="180"/>
      <c r="DD132" s="180"/>
      <c r="DE132" s="126"/>
      <c r="DF132" s="126"/>
      <c r="DG132" s="223"/>
      <c r="DH132" s="223"/>
      <c r="DI132" s="107"/>
      <c r="DJ132" s="107"/>
      <c r="DK132" s="129"/>
      <c r="DL132" s="129"/>
      <c r="DM132" s="129"/>
      <c r="DN132" s="129"/>
      <c r="DO132" s="129"/>
      <c r="DP132" s="131"/>
      <c r="DQ132" s="129"/>
      <c r="DR132" s="131"/>
      <c r="DS132" s="131"/>
      <c r="DT132" s="132"/>
      <c r="DU132" s="133"/>
      <c r="DV132" s="134"/>
      <c r="DW132" s="220"/>
      <c r="DX132" s="133"/>
      <c r="DY132" s="118"/>
      <c r="DZ132" s="118"/>
      <c r="EA132" s="137"/>
      <c r="EB132" s="138"/>
      <c r="EC132" s="138"/>
      <c r="ED132" s="139"/>
      <c r="EE132" s="140"/>
      <c r="EF132" s="147"/>
      <c r="EG132" s="133"/>
      <c r="EH132" s="180"/>
      <c r="EI132" s="223"/>
      <c r="EJ132" s="131"/>
      <c r="EK132" s="220"/>
      <c r="EL132" s="100"/>
      <c r="EM132" s="100"/>
      <c r="EN132" s="100"/>
      <c r="EO132" s="100"/>
      <c r="EP132" s="100"/>
      <c r="EQ132" s="100"/>
      <c r="ER132" s="100"/>
      <c r="ES132" s="100"/>
      <c r="ET132" s="100"/>
      <c r="EU132" s="100"/>
    </row>
    <row r="133" spans="1:151" s="142" customFormat="1" ht="17.100000000000001" customHeight="1" x14ac:dyDescent="0.25">
      <c r="A133" s="318"/>
      <c r="B133" s="290"/>
      <c r="C133" s="291"/>
      <c r="D133" s="291"/>
      <c r="E133" s="184"/>
      <c r="F133" s="184"/>
      <c r="G133" s="184"/>
      <c r="H133" s="184"/>
      <c r="I133" s="184"/>
      <c r="J133" s="184"/>
      <c r="K133" s="221"/>
      <c r="L133" s="221"/>
      <c r="M133" s="226"/>
      <c r="N133" s="226"/>
      <c r="O133" s="226"/>
      <c r="P133" s="222"/>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09"/>
      <c r="AY133" s="233"/>
      <c r="AZ133" s="233"/>
      <c r="BA133" s="234"/>
      <c r="BB133" s="175"/>
      <c r="BC133" s="134"/>
      <c r="BD133" s="134"/>
      <c r="BE133" s="134"/>
      <c r="BF133" s="178"/>
      <c r="BG133" s="134"/>
      <c r="BH133" s="134"/>
      <c r="BI133" s="134"/>
      <c r="BJ133" s="134"/>
      <c r="BK133" s="178"/>
      <c r="BL133" s="178"/>
      <c r="BM133" s="134"/>
      <c r="BN133" s="178"/>
      <c r="BO133" s="134"/>
      <c r="BP133" s="134"/>
      <c r="BQ133" s="134"/>
      <c r="BR133" s="134"/>
      <c r="BS133" s="134"/>
      <c r="BT133" s="189"/>
      <c r="BU133" s="189"/>
      <c r="BV133" s="189"/>
      <c r="BW133" s="189"/>
      <c r="BX133" s="116"/>
      <c r="BY133" s="240"/>
      <c r="BZ133" s="189"/>
      <c r="CA133" s="189"/>
      <c r="CB133" s="189"/>
      <c r="CC133" s="189"/>
      <c r="CD133" s="116"/>
      <c r="CE133" s="240"/>
      <c r="CF133" s="115"/>
      <c r="CG133" s="236"/>
      <c r="CH133" s="191"/>
      <c r="CI133" s="118"/>
      <c r="CJ133" s="118"/>
      <c r="CK133" s="118"/>
      <c r="CL133" s="118"/>
      <c r="CM133" s="219"/>
      <c r="CN133" s="241"/>
      <c r="CO133" s="147"/>
      <c r="CP133" s="147"/>
      <c r="CQ133" s="147"/>
      <c r="CR133" s="134"/>
      <c r="CS133" s="134"/>
      <c r="CT133" s="134"/>
      <c r="CU133" s="134"/>
      <c r="CV133" s="134"/>
      <c r="CW133" s="123"/>
      <c r="CX133" s="123"/>
      <c r="CY133" s="123"/>
      <c r="CZ133" s="123"/>
      <c r="DA133" s="137"/>
      <c r="DB133" s="137"/>
      <c r="DC133" s="124"/>
      <c r="DD133" s="124"/>
      <c r="DE133" s="225"/>
      <c r="DF133" s="225"/>
      <c r="DG133" s="127"/>
      <c r="DH133" s="127"/>
      <c r="DI133" s="226"/>
      <c r="DJ133" s="226"/>
      <c r="DK133" s="289"/>
      <c r="DL133" s="289"/>
      <c r="DM133" s="289"/>
      <c r="DN133" s="289"/>
      <c r="DO133" s="289"/>
      <c r="DP133" s="130"/>
      <c r="DQ133" s="289"/>
      <c r="DR133" s="130"/>
      <c r="DS133" s="130"/>
      <c r="DT133" s="176"/>
      <c r="DU133" s="134"/>
      <c r="DV133" s="134"/>
      <c r="DW133" s="135"/>
      <c r="DX133" s="134"/>
      <c r="DY133" s="137"/>
      <c r="DZ133" s="137"/>
      <c r="EA133" s="137"/>
      <c r="EB133" s="138"/>
      <c r="EC133" s="138"/>
      <c r="ED133" s="139"/>
      <c r="EE133" s="139"/>
      <c r="EF133" s="147"/>
      <c r="EG133" s="134"/>
      <c r="EH133" s="124"/>
      <c r="EI133" s="127"/>
      <c r="EJ133" s="130"/>
      <c r="EK133" s="135"/>
      <c r="EL133" s="141"/>
      <c r="EM133" s="141"/>
      <c r="EN133" s="141"/>
      <c r="EO133" s="141"/>
      <c r="EP133" s="141"/>
      <c r="EQ133" s="141"/>
      <c r="ER133" s="141"/>
      <c r="ES133" s="141"/>
      <c r="ET133" s="141"/>
      <c r="EU133" s="141"/>
    </row>
    <row r="134" spans="1:151" s="142" customFormat="1" x14ac:dyDescent="0.25">
      <c r="A134" s="318"/>
      <c r="B134" s="15"/>
      <c r="C134" s="46"/>
      <c r="D134" s="46"/>
      <c r="E134" s="184"/>
      <c r="F134" s="183"/>
      <c r="G134" s="183"/>
      <c r="H134" s="183"/>
      <c r="I134" s="183"/>
      <c r="J134" s="184"/>
      <c r="K134" s="221"/>
      <c r="L134" s="221"/>
      <c r="M134" s="226"/>
      <c r="N134" s="226"/>
      <c r="O134" s="226"/>
      <c r="P134" s="222"/>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09"/>
      <c r="AY134" s="233"/>
      <c r="AZ134" s="233"/>
      <c r="BA134" s="234"/>
      <c r="BB134" s="175"/>
      <c r="BC134" s="134"/>
      <c r="BD134" s="134"/>
      <c r="BE134" s="134"/>
      <c r="BF134" s="178"/>
      <c r="BG134" s="134"/>
      <c r="BH134" s="134"/>
      <c r="BI134" s="134"/>
      <c r="BJ134" s="134"/>
      <c r="BK134" s="178"/>
      <c r="BL134" s="178"/>
      <c r="BM134" s="134"/>
      <c r="BN134" s="178"/>
      <c r="BO134" s="134"/>
      <c r="BP134" s="134"/>
      <c r="BQ134" s="134"/>
      <c r="BR134" s="134"/>
      <c r="BS134" s="134"/>
      <c r="BT134" s="189"/>
      <c r="BU134" s="189"/>
      <c r="BV134" s="189"/>
      <c r="BW134" s="189"/>
      <c r="BX134" s="116"/>
      <c r="BY134" s="240"/>
      <c r="BZ134" s="189"/>
      <c r="CA134" s="189"/>
      <c r="CB134" s="189"/>
      <c r="CC134" s="189"/>
      <c r="CD134" s="116"/>
      <c r="CE134" s="240"/>
      <c r="CF134" s="115"/>
      <c r="CG134" s="236"/>
      <c r="CH134" s="191"/>
      <c r="CI134" s="118"/>
      <c r="CJ134" s="118"/>
      <c r="CK134" s="118"/>
      <c r="CL134" s="118"/>
      <c r="CM134" s="219"/>
      <c r="CN134" s="241"/>
      <c r="CO134" s="147"/>
      <c r="CP134" s="147"/>
      <c r="CQ134" s="147"/>
      <c r="CR134" s="134"/>
      <c r="CS134" s="134"/>
      <c r="CT134" s="134"/>
      <c r="CU134" s="134"/>
      <c r="CV134" s="134"/>
      <c r="CW134" s="123"/>
      <c r="CX134" s="123"/>
      <c r="CY134" s="123"/>
      <c r="CZ134" s="123"/>
      <c r="DA134" s="137"/>
      <c r="DB134" s="137"/>
      <c r="DC134" s="124"/>
      <c r="DD134" s="124"/>
      <c r="DE134" s="225"/>
      <c r="DF134" s="225"/>
      <c r="DG134" s="127"/>
      <c r="DH134" s="127"/>
      <c r="DI134" s="226"/>
      <c r="DJ134" s="226"/>
      <c r="DK134" s="289"/>
      <c r="DL134" s="289"/>
      <c r="DM134" s="289"/>
      <c r="DN134" s="289"/>
      <c r="DO134" s="289"/>
      <c r="DP134" s="130"/>
      <c r="DQ134" s="289"/>
      <c r="DR134" s="130"/>
      <c r="DS134" s="130"/>
      <c r="DT134" s="176"/>
      <c r="DU134" s="134"/>
      <c r="DV134" s="134"/>
      <c r="DW134" s="135"/>
      <c r="DX134" s="134"/>
      <c r="DY134" s="137"/>
      <c r="DZ134" s="137"/>
      <c r="EA134" s="137"/>
      <c r="EB134" s="138"/>
      <c r="EC134" s="138"/>
      <c r="ED134" s="139"/>
      <c r="EE134" s="139"/>
      <c r="EF134" s="147"/>
      <c r="EG134" s="134"/>
      <c r="EH134" s="124"/>
      <c r="EI134" s="127"/>
      <c r="EJ134" s="130"/>
      <c r="EK134" s="135"/>
      <c r="EL134" s="141"/>
      <c r="EM134" s="141"/>
      <c r="EN134" s="141"/>
      <c r="EO134" s="141"/>
      <c r="EP134" s="141"/>
      <c r="EQ134" s="141"/>
      <c r="ER134" s="141"/>
      <c r="ES134" s="141"/>
      <c r="ET134" s="141"/>
      <c r="EU134" s="141"/>
    </row>
    <row r="135" spans="1:151" s="214" customFormat="1" x14ac:dyDescent="0.25">
      <c r="A135" s="319"/>
      <c r="B135" s="13"/>
      <c r="C135" s="47"/>
      <c r="D135" s="47"/>
      <c r="E135" s="183"/>
      <c r="F135" s="184"/>
      <c r="G135" s="184"/>
      <c r="H135" s="184"/>
      <c r="I135" s="184"/>
      <c r="J135" s="184"/>
      <c r="K135" s="221"/>
      <c r="L135" s="221"/>
      <c r="M135" s="80"/>
      <c r="N135" s="80"/>
      <c r="O135" s="80"/>
      <c r="P135" s="196"/>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09"/>
      <c r="AY135" s="87"/>
      <c r="AZ135" s="87"/>
      <c r="BA135" s="197"/>
      <c r="BB135" s="175"/>
      <c r="BC135" s="88"/>
      <c r="BD135" s="88"/>
      <c r="BE135" s="88"/>
      <c r="BF135" s="92"/>
      <c r="BG135" s="88"/>
      <c r="BH135" s="88"/>
      <c r="BI135" s="88"/>
      <c r="BJ135" s="88"/>
      <c r="BK135" s="92"/>
      <c r="BL135" s="92"/>
      <c r="BM135" s="88"/>
      <c r="BN135" s="92"/>
      <c r="BO135" s="88"/>
      <c r="BP135" s="88"/>
      <c r="BQ135" s="88"/>
      <c r="BR135" s="88"/>
      <c r="BS135" s="88"/>
      <c r="BT135" s="94"/>
      <c r="BU135" s="94"/>
      <c r="BV135" s="94"/>
      <c r="BW135" s="94"/>
      <c r="BX135" s="199"/>
      <c r="BY135" s="287"/>
      <c r="BZ135" s="94"/>
      <c r="CA135" s="94"/>
      <c r="CB135" s="94"/>
      <c r="CC135" s="94"/>
      <c r="CD135" s="199"/>
      <c r="CE135" s="287"/>
      <c r="CF135" s="115"/>
      <c r="CG135" s="201"/>
      <c r="CH135" s="202"/>
      <c r="CI135" s="118"/>
      <c r="CJ135" s="118"/>
      <c r="CK135" s="118"/>
      <c r="CL135" s="118"/>
      <c r="CM135" s="219"/>
      <c r="CN135" s="205"/>
      <c r="CO135" s="96"/>
      <c r="CP135" s="96"/>
      <c r="CQ135" s="96"/>
      <c r="CR135" s="88"/>
      <c r="CS135" s="88"/>
      <c r="CT135" s="88"/>
      <c r="CU135" s="88"/>
      <c r="CV135" s="88"/>
      <c r="CW135" s="207"/>
      <c r="CX135" s="207"/>
      <c r="CY135" s="207"/>
      <c r="CZ135" s="207"/>
      <c r="DA135" s="95"/>
      <c r="DB135" s="95"/>
      <c r="DC135" s="208"/>
      <c r="DD135" s="208"/>
      <c r="DE135" s="81"/>
      <c r="DF135" s="81"/>
      <c r="DG135" s="288"/>
      <c r="DH135" s="288"/>
      <c r="DI135" s="80"/>
      <c r="DJ135" s="80"/>
      <c r="DK135" s="129"/>
      <c r="DL135" s="129"/>
      <c r="DM135" s="129"/>
      <c r="DN135" s="129"/>
      <c r="DO135" s="129"/>
      <c r="DP135" s="82"/>
      <c r="DQ135" s="129"/>
      <c r="DR135" s="82"/>
      <c r="DS135" s="82"/>
      <c r="DT135" s="89"/>
      <c r="DU135" s="88"/>
      <c r="DV135" s="88"/>
      <c r="DW135" s="97"/>
      <c r="DX135" s="88"/>
      <c r="DY135" s="95"/>
      <c r="DZ135" s="95"/>
      <c r="EA135" s="95"/>
      <c r="EB135" s="138"/>
      <c r="EC135" s="138"/>
      <c r="ED135" s="99"/>
      <c r="EE135" s="99"/>
      <c r="EF135" s="96"/>
      <c r="EG135" s="88"/>
      <c r="EH135" s="208"/>
      <c r="EI135" s="288"/>
      <c r="EJ135" s="82"/>
      <c r="EK135" s="97"/>
      <c r="EL135" s="100"/>
      <c r="EM135" s="100"/>
      <c r="EN135" s="100"/>
      <c r="EO135" s="100"/>
      <c r="EP135" s="100"/>
      <c r="EQ135" s="100"/>
      <c r="ER135" s="100"/>
      <c r="ES135" s="100"/>
      <c r="ET135" s="100"/>
      <c r="EU135" s="100"/>
    </row>
    <row r="136" spans="1:151" s="214" customFormat="1" x14ac:dyDescent="0.25">
      <c r="A136" s="319"/>
      <c r="B136" s="13"/>
      <c r="C136" s="47"/>
      <c r="D136" s="47"/>
      <c r="E136" s="183"/>
      <c r="F136" s="184"/>
      <c r="G136" s="184"/>
      <c r="H136" s="184"/>
      <c r="I136" s="184"/>
      <c r="J136" s="184"/>
      <c r="K136" s="221"/>
      <c r="L136" s="221"/>
      <c r="M136" s="80"/>
      <c r="N136" s="80"/>
      <c r="O136" s="80"/>
      <c r="P136" s="196"/>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09"/>
      <c r="AY136" s="87"/>
      <c r="AZ136" s="87"/>
      <c r="BA136" s="197"/>
      <c r="BB136" s="175"/>
      <c r="BC136" s="88"/>
      <c r="BD136" s="88"/>
      <c r="BE136" s="88"/>
      <c r="BF136" s="92"/>
      <c r="BG136" s="88"/>
      <c r="BH136" s="88"/>
      <c r="BI136" s="88"/>
      <c r="BJ136" s="88"/>
      <c r="BK136" s="92"/>
      <c r="BL136" s="92"/>
      <c r="BM136" s="88"/>
      <c r="BN136" s="92"/>
      <c r="BO136" s="88"/>
      <c r="BP136" s="88"/>
      <c r="BQ136" s="88"/>
      <c r="BR136" s="88"/>
      <c r="BS136" s="88"/>
      <c r="BT136" s="94"/>
      <c r="BU136" s="94"/>
      <c r="BV136" s="94"/>
      <c r="BW136" s="94"/>
      <c r="BX136" s="199"/>
      <c r="BY136" s="287"/>
      <c r="BZ136" s="94"/>
      <c r="CA136" s="94"/>
      <c r="CB136" s="94"/>
      <c r="CC136" s="94"/>
      <c r="CD136" s="199"/>
      <c r="CE136" s="287"/>
      <c r="CF136" s="115"/>
      <c r="CG136" s="201"/>
      <c r="CH136" s="202"/>
      <c r="CI136" s="118"/>
      <c r="CJ136" s="118"/>
      <c r="CK136" s="118"/>
      <c r="CL136" s="118"/>
      <c r="CM136" s="219"/>
      <c r="CN136" s="205"/>
      <c r="CO136" s="96"/>
      <c r="CP136" s="96"/>
      <c r="CQ136" s="96"/>
      <c r="CR136" s="88"/>
      <c r="CS136" s="88"/>
      <c r="CT136" s="88"/>
      <c r="CU136" s="88"/>
      <c r="CV136" s="88"/>
      <c r="CW136" s="207"/>
      <c r="CX136" s="207"/>
      <c r="CY136" s="207"/>
      <c r="CZ136" s="207"/>
      <c r="DA136" s="95"/>
      <c r="DB136" s="95"/>
      <c r="DC136" s="208"/>
      <c r="DD136" s="208"/>
      <c r="DE136" s="81"/>
      <c r="DF136" s="81"/>
      <c r="DG136" s="288"/>
      <c r="DH136" s="288"/>
      <c r="DI136" s="80"/>
      <c r="DJ136" s="80"/>
      <c r="DK136" s="129"/>
      <c r="DL136" s="129"/>
      <c r="DM136" s="129"/>
      <c r="DN136" s="129"/>
      <c r="DO136" s="129"/>
      <c r="DP136" s="82"/>
      <c r="DQ136" s="129"/>
      <c r="DR136" s="82"/>
      <c r="DS136" s="82"/>
      <c r="DT136" s="89"/>
      <c r="DU136" s="88"/>
      <c r="DV136" s="88"/>
      <c r="DW136" s="97"/>
      <c r="DX136" s="88"/>
      <c r="DY136" s="95"/>
      <c r="DZ136" s="95"/>
      <c r="EA136" s="95"/>
      <c r="EB136" s="138"/>
      <c r="EC136" s="138"/>
      <c r="ED136" s="99"/>
      <c r="EE136" s="99"/>
      <c r="EF136" s="96"/>
      <c r="EG136" s="88"/>
      <c r="EH136" s="208"/>
      <c r="EI136" s="288"/>
      <c r="EJ136" s="82"/>
      <c r="EK136" s="97"/>
      <c r="EL136" s="100"/>
      <c r="EM136" s="100"/>
      <c r="EN136" s="100"/>
      <c r="EO136" s="100"/>
      <c r="EP136" s="100"/>
      <c r="EQ136" s="100"/>
      <c r="ER136" s="100"/>
      <c r="ES136" s="100"/>
      <c r="ET136" s="100"/>
      <c r="EU136" s="100"/>
    </row>
    <row r="137" spans="1:151" s="142" customFormat="1" x14ac:dyDescent="0.25">
      <c r="A137" s="318"/>
      <c r="B137" s="295"/>
      <c r="C137" s="184"/>
      <c r="D137" s="184"/>
      <c r="E137" s="184"/>
      <c r="F137" s="183"/>
      <c r="G137" s="183"/>
      <c r="H137" s="183"/>
      <c r="I137" s="183"/>
      <c r="J137" s="183"/>
      <c r="K137" s="186"/>
      <c r="L137" s="186"/>
      <c r="M137" s="107"/>
      <c r="N137" s="107"/>
      <c r="O137" s="107"/>
      <c r="P137" s="2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09"/>
      <c r="AY137" s="152"/>
      <c r="AZ137" s="233"/>
      <c r="BA137" s="234"/>
      <c r="BB137" s="154"/>
      <c r="BC137" s="133"/>
      <c r="BD137" s="134"/>
      <c r="BE137" s="134"/>
      <c r="BF137" s="178"/>
      <c r="BG137" s="134"/>
      <c r="BH137" s="134"/>
      <c r="BI137" s="134"/>
      <c r="BJ137" s="134"/>
      <c r="BK137" s="178"/>
      <c r="BL137" s="178"/>
      <c r="BM137" s="134"/>
      <c r="BN137" s="178"/>
      <c r="BO137" s="134"/>
      <c r="BP137" s="134"/>
      <c r="BQ137" s="134"/>
      <c r="BR137" s="134"/>
      <c r="BS137" s="134"/>
      <c r="BT137" s="189"/>
      <c r="BU137" s="189"/>
      <c r="BV137" s="189"/>
      <c r="BW137" s="189"/>
      <c r="BX137" s="116"/>
      <c r="BY137" s="117"/>
      <c r="BZ137" s="189"/>
      <c r="CA137" s="189"/>
      <c r="CB137" s="189"/>
      <c r="CC137" s="189"/>
      <c r="CD137" s="116"/>
      <c r="CE137" s="117"/>
      <c r="CF137" s="115"/>
      <c r="CG137" s="188"/>
      <c r="CH137" s="167"/>
      <c r="CI137" s="118"/>
      <c r="CJ137" s="118"/>
      <c r="CK137" s="118"/>
      <c r="CL137" s="118"/>
      <c r="CM137" s="219"/>
      <c r="CN137" s="153"/>
      <c r="CO137" s="146"/>
      <c r="CP137" s="146"/>
      <c r="CQ137" s="146"/>
      <c r="CR137" s="133"/>
      <c r="CS137" s="133"/>
      <c r="CT137" s="133"/>
      <c r="CU137" s="133"/>
      <c r="CV137" s="133"/>
      <c r="CW137" s="179"/>
      <c r="CX137" s="179"/>
      <c r="CY137" s="179"/>
      <c r="CZ137" s="179"/>
      <c r="DA137" s="118"/>
      <c r="DB137" s="118"/>
      <c r="DC137" s="180"/>
      <c r="DD137" s="180"/>
      <c r="DE137" s="225"/>
      <c r="DF137" s="126"/>
      <c r="DG137" s="127"/>
      <c r="DH137" s="127"/>
      <c r="DI137" s="107"/>
      <c r="DJ137" s="107"/>
      <c r="DK137" s="289"/>
      <c r="DL137" s="289"/>
      <c r="DM137" s="289"/>
      <c r="DN137" s="289"/>
      <c r="DO137" s="289"/>
      <c r="DP137" s="131"/>
      <c r="DQ137" s="289"/>
      <c r="DR137" s="131"/>
      <c r="DS137" s="131"/>
      <c r="DT137" s="132"/>
      <c r="DU137" s="133"/>
      <c r="DV137" s="134"/>
      <c r="DW137" s="220"/>
      <c r="DX137" s="133"/>
      <c r="DY137" s="118"/>
      <c r="DZ137" s="118"/>
      <c r="EA137" s="118"/>
      <c r="EB137" s="138"/>
      <c r="EC137" s="138"/>
      <c r="ED137" s="139"/>
      <c r="EE137" s="140"/>
      <c r="EF137" s="146"/>
      <c r="EG137" s="133"/>
      <c r="EH137" s="180"/>
      <c r="EI137" s="127"/>
      <c r="EJ137" s="131"/>
      <c r="EK137" s="220"/>
      <c r="EL137" s="141"/>
      <c r="EM137" s="141"/>
      <c r="EN137" s="141"/>
      <c r="EO137" s="141"/>
      <c r="EP137" s="141"/>
      <c r="EQ137" s="141"/>
      <c r="ER137" s="141"/>
      <c r="ES137" s="141"/>
      <c r="ET137" s="141"/>
      <c r="EU137" s="141"/>
    </row>
    <row r="138" spans="1:151" s="142" customFormat="1" x14ac:dyDescent="0.25">
      <c r="A138" s="319"/>
      <c r="B138" s="16"/>
      <c r="C138" s="48"/>
      <c r="D138" s="48"/>
      <c r="E138" s="184"/>
      <c r="F138" s="183"/>
      <c r="G138" s="183"/>
      <c r="H138" s="183"/>
      <c r="I138" s="183"/>
      <c r="J138" s="183"/>
      <c r="K138" s="221"/>
      <c r="L138" s="221"/>
      <c r="M138" s="226"/>
      <c r="N138" s="226"/>
      <c r="O138" s="226"/>
      <c r="P138" s="2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09"/>
      <c r="AY138" s="152"/>
      <c r="AZ138" s="233"/>
      <c r="BA138" s="234"/>
      <c r="BB138" s="154"/>
      <c r="BC138" s="134"/>
      <c r="BD138" s="134"/>
      <c r="BE138" s="134"/>
      <c r="BF138" s="178"/>
      <c r="BG138" s="134"/>
      <c r="BH138" s="134"/>
      <c r="BI138" s="134"/>
      <c r="BJ138" s="134"/>
      <c r="BK138" s="178"/>
      <c r="BL138" s="178"/>
      <c r="BM138" s="134"/>
      <c r="BN138" s="178"/>
      <c r="BO138" s="134"/>
      <c r="BP138" s="134"/>
      <c r="BQ138" s="134"/>
      <c r="BR138" s="134"/>
      <c r="BS138" s="134"/>
      <c r="BT138" s="115"/>
      <c r="BU138" s="115"/>
      <c r="BV138" s="189"/>
      <c r="BW138" s="189"/>
      <c r="BX138" s="116"/>
      <c r="BY138" s="117"/>
      <c r="BZ138" s="115"/>
      <c r="CA138" s="115"/>
      <c r="CB138" s="189"/>
      <c r="CC138" s="189"/>
      <c r="CD138" s="116"/>
      <c r="CE138" s="117"/>
      <c r="CF138" s="115"/>
      <c r="CG138" s="188"/>
      <c r="CH138" s="167"/>
      <c r="CI138" s="118"/>
      <c r="CJ138" s="118"/>
      <c r="CK138" s="118"/>
      <c r="CL138" s="118"/>
      <c r="CM138" s="219"/>
      <c r="CN138" s="153"/>
      <c r="CO138" s="146"/>
      <c r="CP138" s="146"/>
      <c r="CQ138" s="146"/>
      <c r="CR138" s="133"/>
      <c r="CS138" s="133"/>
      <c r="CT138" s="133"/>
      <c r="CU138" s="133"/>
      <c r="CV138" s="133"/>
      <c r="CW138" s="179"/>
      <c r="CX138" s="179"/>
      <c r="CY138" s="179"/>
      <c r="CZ138" s="179"/>
      <c r="DA138" s="118"/>
      <c r="DB138" s="118"/>
      <c r="DC138" s="180"/>
      <c r="DD138" s="180"/>
      <c r="DE138" s="126"/>
      <c r="DF138" s="126"/>
      <c r="DG138" s="223"/>
      <c r="DH138" s="223"/>
      <c r="DI138" s="107"/>
      <c r="DJ138" s="107"/>
      <c r="DK138" s="289"/>
      <c r="DL138" s="289"/>
      <c r="DM138" s="289"/>
      <c r="DN138" s="289"/>
      <c r="DO138" s="289"/>
      <c r="DP138" s="131"/>
      <c r="DQ138" s="289"/>
      <c r="DR138" s="131"/>
      <c r="DS138" s="131"/>
      <c r="DT138" s="132"/>
      <c r="DU138" s="133"/>
      <c r="DV138" s="134"/>
      <c r="DW138" s="220"/>
      <c r="DX138" s="133"/>
      <c r="DY138" s="118"/>
      <c r="DZ138" s="118"/>
      <c r="EA138" s="118"/>
      <c r="EB138" s="138"/>
      <c r="EC138" s="138"/>
      <c r="ED138" s="139"/>
      <c r="EE138" s="140"/>
      <c r="EF138" s="146"/>
      <c r="EG138" s="133"/>
      <c r="EH138" s="180"/>
      <c r="EI138" s="223"/>
      <c r="EJ138" s="131"/>
      <c r="EK138" s="220"/>
      <c r="EL138" s="141"/>
      <c r="EM138" s="141"/>
      <c r="EN138" s="141"/>
      <c r="EO138" s="141"/>
      <c r="EP138" s="141"/>
      <c r="EQ138" s="141"/>
      <c r="ER138" s="141"/>
      <c r="ES138" s="141"/>
      <c r="ET138" s="141"/>
      <c r="EU138" s="141"/>
    </row>
    <row r="139" spans="1:151" s="142" customFormat="1" x14ac:dyDescent="0.25">
      <c r="A139" s="318"/>
      <c r="B139" s="283"/>
      <c r="C139" s="284"/>
      <c r="D139" s="284"/>
      <c r="E139" s="184"/>
      <c r="F139" s="183"/>
      <c r="G139" s="183"/>
      <c r="H139" s="183"/>
      <c r="I139" s="183"/>
      <c r="J139" s="183"/>
      <c r="K139" s="186"/>
      <c r="L139" s="186"/>
      <c r="M139" s="226"/>
      <c r="N139" s="226"/>
      <c r="O139" s="107"/>
      <c r="P139" s="2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09"/>
      <c r="AY139" s="152"/>
      <c r="AZ139" s="152"/>
      <c r="BA139" s="144"/>
      <c r="BB139" s="175"/>
      <c r="BC139" s="134"/>
      <c r="BD139" s="134"/>
      <c r="BE139" s="134"/>
      <c r="BF139" s="178"/>
      <c r="BG139" s="134"/>
      <c r="BH139" s="134"/>
      <c r="BI139" s="134"/>
      <c r="BJ139" s="134"/>
      <c r="BK139" s="178"/>
      <c r="BL139" s="178"/>
      <c r="BM139" s="134"/>
      <c r="BN139" s="178"/>
      <c r="BO139" s="134"/>
      <c r="BP139" s="134"/>
      <c r="BQ139" s="134"/>
      <c r="BR139" s="134"/>
      <c r="BS139" s="134"/>
      <c r="BT139" s="189"/>
      <c r="BU139" s="115"/>
      <c r="BV139" s="115"/>
      <c r="BW139" s="115"/>
      <c r="BX139" s="116"/>
      <c r="BY139" s="296"/>
      <c r="BZ139" s="189"/>
      <c r="CA139" s="115"/>
      <c r="CB139" s="115"/>
      <c r="CC139" s="115"/>
      <c r="CD139" s="116"/>
      <c r="CE139" s="296"/>
      <c r="CF139" s="115"/>
      <c r="CG139" s="236"/>
      <c r="CH139" s="167"/>
      <c r="CI139" s="118"/>
      <c r="CJ139" s="118"/>
      <c r="CK139" s="118"/>
      <c r="CL139" s="118"/>
      <c r="CM139" s="219"/>
      <c r="CN139" s="153"/>
      <c r="CO139" s="146"/>
      <c r="CP139" s="146"/>
      <c r="CQ139" s="146"/>
      <c r="CR139" s="133"/>
      <c r="CS139" s="133"/>
      <c r="CT139" s="133"/>
      <c r="CU139" s="134"/>
      <c r="CV139" s="133"/>
      <c r="CW139" s="179"/>
      <c r="CX139" s="179"/>
      <c r="CY139" s="179"/>
      <c r="CZ139" s="179"/>
      <c r="DA139" s="118"/>
      <c r="DB139" s="118"/>
      <c r="DC139" s="180"/>
      <c r="DD139" s="180"/>
      <c r="DE139" s="126"/>
      <c r="DF139" s="126"/>
      <c r="DG139" s="223"/>
      <c r="DH139" s="223"/>
      <c r="DI139" s="107"/>
      <c r="DJ139" s="107"/>
      <c r="DK139" s="289"/>
      <c r="DL139" s="289"/>
      <c r="DM139" s="289"/>
      <c r="DN139" s="289"/>
      <c r="DO139" s="289"/>
      <c r="DP139" s="130"/>
      <c r="DQ139" s="289"/>
      <c r="DR139" s="131"/>
      <c r="DS139" s="131"/>
      <c r="DT139" s="132"/>
      <c r="DU139" s="133"/>
      <c r="DV139" s="134"/>
      <c r="DW139" s="220"/>
      <c r="DX139" s="133"/>
      <c r="DY139" s="118"/>
      <c r="DZ139" s="118"/>
      <c r="EA139" s="118"/>
      <c r="EB139" s="138"/>
      <c r="EC139" s="138"/>
      <c r="ED139" s="139"/>
      <c r="EE139" s="140"/>
      <c r="EF139" s="146"/>
      <c r="EG139" s="133"/>
      <c r="EH139" s="180"/>
      <c r="EI139" s="223"/>
      <c r="EJ139" s="131"/>
      <c r="EK139" s="220"/>
      <c r="EL139" s="141"/>
      <c r="EM139" s="141"/>
      <c r="EN139" s="141"/>
      <c r="EO139" s="141"/>
      <c r="EP139" s="141"/>
      <c r="EQ139" s="141"/>
      <c r="ER139" s="141"/>
      <c r="ES139" s="141"/>
      <c r="ET139" s="141"/>
      <c r="EU139" s="141"/>
    </row>
    <row r="140" spans="1:151" s="142" customFormat="1" x14ac:dyDescent="0.25">
      <c r="A140" s="318"/>
      <c r="B140" s="182"/>
      <c r="C140" s="183"/>
      <c r="D140" s="183"/>
      <c r="E140" s="184"/>
      <c r="F140" s="183"/>
      <c r="G140" s="277"/>
      <c r="H140" s="277"/>
      <c r="I140" s="277"/>
      <c r="J140" s="277"/>
      <c r="K140" s="186"/>
      <c r="L140" s="186"/>
      <c r="M140" s="226"/>
      <c r="N140" s="226"/>
      <c r="O140" s="107"/>
      <c r="P140" s="2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09"/>
      <c r="AY140" s="152"/>
      <c r="AZ140" s="233"/>
      <c r="BA140" s="234"/>
      <c r="BB140" s="154"/>
      <c r="BC140" s="134"/>
      <c r="BD140" s="133"/>
      <c r="BE140" s="133"/>
      <c r="BF140" s="55"/>
      <c r="BG140" s="133"/>
      <c r="BH140" s="133"/>
      <c r="BI140" s="133"/>
      <c r="BJ140" s="133"/>
      <c r="BK140" s="55"/>
      <c r="BL140" s="55"/>
      <c r="BM140" s="133"/>
      <c r="BN140" s="55"/>
      <c r="BO140" s="133"/>
      <c r="BP140" s="133"/>
      <c r="BQ140" s="133"/>
      <c r="BR140" s="133"/>
      <c r="BS140" s="133"/>
      <c r="BT140" s="189"/>
      <c r="BU140" s="189"/>
      <c r="BV140" s="189"/>
      <c r="BW140" s="115"/>
      <c r="BX140" s="116"/>
      <c r="BY140" s="280"/>
      <c r="BZ140" s="189"/>
      <c r="CA140" s="189"/>
      <c r="CB140" s="189"/>
      <c r="CC140" s="115"/>
      <c r="CD140" s="116"/>
      <c r="CE140" s="280"/>
      <c r="CF140" s="115"/>
      <c r="CG140" s="236"/>
      <c r="CH140" s="191"/>
      <c r="CI140" s="118"/>
      <c r="CJ140" s="118"/>
      <c r="CK140" s="118"/>
      <c r="CL140" s="118"/>
      <c r="CM140" s="219"/>
      <c r="CN140" s="153"/>
      <c r="CO140" s="146"/>
      <c r="CP140" s="146"/>
      <c r="CQ140" s="146"/>
      <c r="CR140" s="133"/>
      <c r="CS140" s="133"/>
      <c r="CT140" s="133"/>
      <c r="CU140" s="134"/>
      <c r="CV140" s="133"/>
      <c r="CW140" s="179"/>
      <c r="CX140" s="179"/>
      <c r="CY140" s="179"/>
      <c r="CZ140" s="179"/>
      <c r="DA140" s="118"/>
      <c r="DB140" s="118"/>
      <c r="DC140" s="180"/>
      <c r="DD140" s="180"/>
      <c r="DE140" s="126"/>
      <c r="DF140" s="126"/>
      <c r="DG140" s="127"/>
      <c r="DH140" s="127"/>
      <c r="DI140" s="226"/>
      <c r="DJ140" s="226"/>
      <c r="DK140" s="129"/>
      <c r="DL140" s="129"/>
      <c r="DM140" s="129"/>
      <c r="DN140" s="129"/>
      <c r="DO140" s="129"/>
      <c r="DP140" s="131"/>
      <c r="DQ140" s="129"/>
      <c r="DR140" s="131"/>
      <c r="DS140" s="131"/>
      <c r="DT140" s="132"/>
      <c r="DU140" s="133"/>
      <c r="DV140" s="134"/>
      <c r="DW140" s="220"/>
      <c r="DX140" s="133"/>
      <c r="DY140" s="118"/>
      <c r="DZ140" s="118"/>
      <c r="EA140" s="118"/>
      <c r="EB140" s="138"/>
      <c r="EC140" s="138"/>
      <c r="ED140" s="139"/>
      <c r="EE140" s="140"/>
      <c r="EF140" s="146"/>
      <c r="EG140" s="133"/>
      <c r="EH140" s="180"/>
      <c r="EI140" s="127"/>
      <c r="EJ140" s="131"/>
      <c r="EK140" s="220"/>
      <c r="EL140" s="141"/>
      <c r="EM140" s="141"/>
      <c r="EN140" s="141"/>
      <c r="EO140" s="141"/>
      <c r="EP140" s="141"/>
      <c r="EQ140" s="141"/>
      <c r="ER140" s="141"/>
      <c r="ES140" s="141"/>
      <c r="ET140" s="141"/>
      <c r="EU140" s="141"/>
    </row>
    <row r="141" spans="1:151" s="142" customFormat="1" x14ac:dyDescent="0.25">
      <c r="A141" s="318"/>
      <c r="B141" s="283"/>
      <c r="C141" s="284"/>
      <c r="D141" s="284"/>
      <c r="E141" s="183"/>
      <c r="F141" s="183"/>
      <c r="G141" s="183"/>
      <c r="H141" s="183"/>
      <c r="I141" s="183"/>
      <c r="J141" s="183"/>
      <c r="K141" s="186"/>
      <c r="L141" s="186"/>
      <c r="M141" s="107"/>
      <c r="N141" s="107"/>
      <c r="O141" s="107"/>
      <c r="P141" s="2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09"/>
      <c r="AY141" s="152"/>
      <c r="AZ141" s="233"/>
      <c r="BA141" s="234"/>
      <c r="BB141" s="154"/>
      <c r="BC141" s="134"/>
      <c r="BD141" s="133"/>
      <c r="BE141" s="133"/>
      <c r="BF141" s="55"/>
      <c r="BG141" s="133"/>
      <c r="BH141" s="133"/>
      <c r="BI141" s="133"/>
      <c r="BJ141" s="133"/>
      <c r="BK141" s="55"/>
      <c r="BL141" s="178"/>
      <c r="BM141" s="134"/>
      <c r="BN141" s="178"/>
      <c r="BO141" s="134"/>
      <c r="BP141" s="134"/>
      <c r="BQ141" s="134"/>
      <c r="BR141" s="134"/>
      <c r="BS141" s="134"/>
      <c r="BT141" s="115"/>
      <c r="BU141" s="189"/>
      <c r="BV141" s="189"/>
      <c r="BW141" s="189"/>
      <c r="BX141" s="116"/>
      <c r="BY141" s="235"/>
      <c r="BZ141" s="115"/>
      <c r="CA141" s="189"/>
      <c r="CB141" s="189"/>
      <c r="CC141" s="189"/>
      <c r="CD141" s="116"/>
      <c r="CE141" s="235"/>
      <c r="CF141" s="115"/>
      <c r="CG141" s="236"/>
      <c r="CH141" s="167"/>
      <c r="CI141" s="118"/>
      <c r="CJ141" s="118"/>
      <c r="CK141" s="118"/>
      <c r="CL141" s="118"/>
      <c r="CM141" s="219"/>
      <c r="CN141" s="153"/>
      <c r="CO141" s="146"/>
      <c r="CP141" s="146"/>
      <c r="CQ141" s="146"/>
      <c r="CR141" s="133"/>
      <c r="CS141" s="133"/>
      <c r="CT141" s="133"/>
      <c r="CU141" s="134"/>
      <c r="CV141" s="133"/>
      <c r="CW141" s="179"/>
      <c r="CX141" s="179"/>
      <c r="CY141" s="179"/>
      <c r="CZ141" s="179"/>
      <c r="DA141" s="118"/>
      <c r="DB141" s="118"/>
      <c r="DC141" s="180"/>
      <c r="DD141" s="180"/>
      <c r="DE141" s="126"/>
      <c r="DF141" s="126"/>
      <c r="DG141" s="223"/>
      <c r="DH141" s="223"/>
      <c r="DI141" s="107"/>
      <c r="DJ141" s="107"/>
      <c r="DK141" s="129"/>
      <c r="DL141" s="129"/>
      <c r="DM141" s="129"/>
      <c r="DN141" s="129"/>
      <c r="DO141" s="129"/>
      <c r="DP141" s="131"/>
      <c r="DQ141" s="129"/>
      <c r="DR141" s="131"/>
      <c r="DS141" s="131"/>
      <c r="DT141" s="132"/>
      <c r="DU141" s="133"/>
      <c r="DV141" s="134"/>
      <c r="DW141" s="220"/>
      <c r="DX141" s="133"/>
      <c r="DY141" s="118"/>
      <c r="DZ141" s="118"/>
      <c r="EA141" s="118"/>
      <c r="EB141" s="138"/>
      <c r="EC141" s="138"/>
      <c r="ED141" s="139"/>
      <c r="EE141" s="140"/>
      <c r="EF141" s="146"/>
      <c r="EG141" s="133"/>
      <c r="EH141" s="180"/>
      <c r="EI141" s="223"/>
      <c r="EJ141" s="131"/>
      <c r="EK141" s="220"/>
      <c r="EL141" s="141"/>
      <c r="EM141" s="141"/>
      <c r="EN141" s="141"/>
      <c r="EO141" s="141"/>
      <c r="EP141" s="141"/>
      <c r="EQ141" s="141"/>
      <c r="ER141" s="141"/>
      <c r="ES141" s="141"/>
      <c r="ET141" s="141"/>
      <c r="EU141" s="141"/>
    </row>
    <row r="142" spans="1:151" s="142" customFormat="1" x14ac:dyDescent="0.25">
      <c r="A142" s="318"/>
      <c r="B142" s="283"/>
      <c r="C142" s="284"/>
      <c r="D142" s="284"/>
      <c r="E142" s="184"/>
      <c r="F142" s="46"/>
      <c r="G142" s="46"/>
      <c r="H142" s="46"/>
      <c r="I142" s="46"/>
      <c r="J142" s="297"/>
      <c r="K142" s="186"/>
      <c r="L142" s="186"/>
      <c r="M142" s="107"/>
      <c r="N142" s="107"/>
      <c r="O142" s="107"/>
      <c r="P142" s="2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09"/>
      <c r="AY142" s="152"/>
      <c r="AZ142" s="152"/>
      <c r="BA142" s="144"/>
      <c r="BB142" s="28"/>
      <c r="BC142" s="134"/>
      <c r="BD142" s="133"/>
      <c r="BE142" s="133"/>
      <c r="BF142" s="55"/>
      <c r="BG142" s="133"/>
      <c r="BH142" s="133"/>
      <c r="BI142" s="133"/>
      <c r="BJ142" s="133"/>
      <c r="BK142" s="55"/>
      <c r="BL142" s="178"/>
      <c r="BM142" s="134"/>
      <c r="BN142" s="178"/>
      <c r="BO142" s="134"/>
      <c r="BP142" s="134"/>
      <c r="BQ142" s="134"/>
      <c r="BR142" s="134"/>
      <c r="BS142" s="134"/>
      <c r="BT142" s="189"/>
      <c r="BU142" s="189"/>
      <c r="BV142" s="115"/>
      <c r="BW142" s="115"/>
      <c r="BX142" s="116"/>
      <c r="BY142" s="117"/>
      <c r="BZ142" s="189"/>
      <c r="CA142" s="189"/>
      <c r="CB142" s="115"/>
      <c r="CC142" s="115"/>
      <c r="CD142" s="116"/>
      <c r="CE142" s="117"/>
      <c r="CF142" s="115"/>
      <c r="CG142" s="236"/>
      <c r="CH142" s="191"/>
      <c r="CI142" s="118"/>
      <c r="CJ142" s="118"/>
      <c r="CK142" s="118"/>
      <c r="CL142" s="118"/>
      <c r="CM142" s="219"/>
      <c r="CN142" s="153"/>
      <c r="CO142" s="146"/>
      <c r="CP142" s="146"/>
      <c r="CQ142" s="146"/>
      <c r="CR142" s="133"/>
      <c r="CS142" s="133"/>
      <c r="CT142" s="133"/>
      <c r="CU142" s="134"/>
      <c r="CV142" s="133"/>
      <c r="CW142" s="179"/>
      <c r="CX142" s="179"/>
      <c r="CY142" s="179"/>
      <c r="CZ142" s="179"/>
      <c r="DA142" s="118"/>
      <c r="DB142" s="118"/>
      <c r="DC142" s="180"/>
      <c r="DD142" s="180"/>
      <c r="DE142" s="126"/>
      <c r="DF142" s="126"/>
      <c r="DG142" s="127"/>
      <c r="DH142" s="127"/>
      <c r="DI142" s="226"/>
      <c r="DJ142" s="226"/>
      <c r="DK142" s="129"/>
      <c r="DL142" s="129"/>
      <c r="DM142" s="129"/>
      <c r="DN142" s="129"/>
      <c r="DO142" s="129"/>
      <c r="DP142" s="131"/>
      <c r="DQ142" s="129"/>
      <c r="DR142" s="131"/>
      <c r="DS142" s="131"/>
      <c r="DT142" s="132"/>
      <c r="DU142" s="133"/>
      <c r="DV142" s="134"/>
      <c r="DW142" s="220"/>
      <c r="DX142" s="133"/>
      <c r="DY142" s="118"/>
      <c r="DZ142" s="118"/>
      <c r="EA142" s="118"/>
      <c r="EB142" s="138"/>
      <c r="EC142" s="138"/>
      <c r="ED142" s="139"/>
      <c r="EE142" s="140"/>
      <c r="EF142" s="146"/>
      <c r="EG142" s="133"/>
      <c r="EH142" s="180"/>
      <c r="EI142" s="127"/>
      <c r="EJ142" s="131"/>
      <c r="EK142" s="220"/>
      <c r="EL142" s="141"/>
      <c r="EM142" s="141"/>
      <c r="EN142" s="141"/>
      <c r="EO142" s="141"/>
      <c r="EP142" s="141"/>
      <c r="EQ142" s="141"/>
      <c r="ER142" s="141"/>
      <c r="ES142" s="141"/>
      <c r="ET142" s="141"/>
      <c r="EU142" s="141"/>
    </row>
    <row r="143" spans="1:151" s="142" customFormat="1" x14ac:dyDescent="0.25">
      <c r="A143" s="318"/>
      <c r="B143" s="283"/>
      <c r="C143" s="284"/>
      <c r="D143" s="284"/>
      <c r="E143" s="184"/>
      <c r="F143" s="183"/>
      <c r="G143" s="183"/>
      <c r="H143" s="183"/>
      <c r="I143" s="183"/>
      <c r="J143" s="183"/>
      <c r="K143" s="186"/>
      <c r="L143" s="186"/>
      <c r="M143" s="226"/>
      <c r="N143" s="226"/>
      <c r="O143" s="226"/>
      <c r="P143" s="2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09"/>
      <c r="AY143" s="152"/>
      <c r="AZ143" s="233"/>
      <c r="BA143" s="234"/>
      <c r="BB143" s="154"/>
      <c r="BC143" s="134"/>
      <c r="BD143" s="133"/>
      <c r="BE143" s="133"/>
      <c r="BF143" s="55"/>
      <c r="BG143" s="133"/>
      <c r="BH143" s="133"/>
      <c r="BI143" s="133"/>
      <c r="BJ143" s="133"/>
      <c r="BK143" s="55"/>
      <c r="BL143" s="178"/>
      <c r="BM143" s="134"/>
      <c r="BN143" s="178"/>
      <c r="BO143" s="134"/>
      <c r="BP143" s="134"/>
      <c r="BQ143" s="134"/>
      <c r="BR143" s="134"/>
      <c r="BS143" s="134"/>
      <c r="BT143" s="189"/>
      <c r="BU143" s="189"/>
      <c r="BV143" s="189"/>
      <c r="BW143" s="189"/>
      <c r="BX143" s="116"/>
      <c r="BY143" s="235"/>
      <c r="BZ143" s="189"/>
      <c r="CA143" s="189"/>
      <c r="CB143" s="189"/>
      <c r="CC143" s="189"/>
      <c r="CD143" s="116"/>
      <c r="CE143" s="235"/>
      <c r="CF143" s="115"/>
      <c r="CG143" s="236"/>
      <c r="CH143" s="191"/>
      <c r="CI143" s="118"/>
      <c r="CJ143" s="118"/>
      <c r="CK143" s="118"/>
      <c r="CL143" s="118"/>
      <c r="CM143" s="219"/>
      <c r="CN143" s="153"/>
      <c r="CO143" s="146"/>
      <c r="CP143" s="146"/>
      <c r="CQ143" s="146"/>
      <c r="CR143" s="133"/>
      <c r="CS143" s="133"/>
      <c r="CT143" s="133"/>
      <c r="CU143" s="134"/>
      <c r="CV143" s="133"/>
      <c r="CW143" s="179"/>
      <c r="CX143" s="179"/>
      <c r="CY143" s="179"/>
      <c r="CZ143" s="179"/>
      <c r="DA143" s="118"/>
      <c r="DB143" s="118"/>
      <c r="DC143" s="180"/>
      <c r="DD143" s="180"/>
      <c r="DE143" s="126"/>
      <c r="DF143" s="126"/>
      <c r="DG143" s="223"/>
      <c r="DH143" s="223"/>
      <c r="DI143" s="107"/>
      <c r="DJ143" s="107"/>
      <c r="DK143" s="129"/>
      <c r="DL143" s="129"/>
      <c r="DM143" s="129"/>
      <c r="DN143" s="129"/>
      <c r="DO143" s="129"/>
      <c r="DP143" s="131"/>
      <c r="DQ143" s="129"/>
      <c r="DR143" s="131"/>
      <c r="DS143" s="131"/>
      <c r="DT143" s="132"/>
      <c r="DU143" s="133"/>
      <c r="DV143" s="134"/>
      <c r="DW143" s="220"/>
      <c r="DX143" s="133"/>
      <c r="DY143" s="118"/>
      <c r="DZ143" s="118"/>
      <c r="EA143" s="118"/>
      <c r="EB143" s="138"/>
      <c r="EC143" s="138"/>
      <c r="ED143" s="139"/>
      <c r="EE143" s="140"/>
      <c r="EF143" s="146"/>
      <c r="EG143" s="133"/>
      <c r="EH143" s="180"/>
      <c r="EI143" s="223"/>
      <c r="EJ143" s="131"/>
      <c r="EK143" s="220"/>
      <c r="EL143" s="141"/>
      <c r="EM143" s="141"/>
      <c r="EN143" s="141"/>
      <c r="EO143" s="141"/>
      <c r="EP143" s="141"/>
      <c r="EQ143" s="141"/>
      <c r="ER143" s="141"/>
      <c r="ES143" s="141"/>
      <c r="ET143" s="141"/>
      <c r="EU143" s="141"/>
    </row>
    <row r="144" spans="1:151" s="142" customFormat="1" x14ac:dyDescent="0.25">
      <c r="A144" s="318"/>
      <c r="B144" s="283"/>
      <c r="C144" s="284"/>
      <c r="D144" s="284"/>
      <c r="E144" s="184"/>
      <c r="F144" s="184"/>
      <c r="G144" s="184"/>
      <c r="H144" s="184"/>
      <c r="I144" s="184"/>
      <c r="J144" s="184"/>
      <c r="K144" s="221"/>
      <c r="L144" s="221"/>
      <c r="M144" s="226"/>
      <c r="N144" s="226"/>
      <c r="O144" s="226"/>
      <c r="P144" s="222"/>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09"/>
      <c r="AY144" s="233"/>
      <c r="AZ144" s="233"/>
      <c r="BA144" s="234"/>
      <c r="BB144" s="175"/>
      <c r="BC144" s="134"/>
      <c r="BD144" s="134"/>
      <c r="BE144" s="134"/>
      <c r="BF144" s="178"/>
      <c r="BG144" s="134"/>
      <c r="BH144" s="134"/>
      <c r="BI144" s="134"/>
      <c r="BJ144" s="134"/>
      <c r="BK144" s="178"/>
      <c r="BL144" s="178"/>
      <c r="BM144" s="134"/>
      <c r="BN144" s="178"/>
      <c r="BO144" s="134"/>
      <c r="BP144" s="134"/>
      <c r="BQ144" s="134"/>
      <c r="BR144" s="134"/>
      <c r="BS144" s="134"/>
      <c r="BT144" s="189"/>
      <c r="BU144" s="189"/>
      <c r="BV144" s="189"/>
      <c r="BW144" s="189"/>
      <c r="BX144" s="116"/>
      <c r="BY144" s="235"/>
      <c r="BZ144" s="189"/>
      <c r="CA144" s="189"/>
      <c r="CB144" s="189"/>
      <c r="CC144" s="189"/>
      <c r="CD144" s="116"/>
      <c r="CE144" s="235"/>
      <c r="CF144" s="115"/>
      <c r="CG144" s="236"/>
      <c r="CH144" s="191"/>
      <c r="CI144" s="118"/>
      <c r="CJ144" s="118"/>
      <c r="CK144" s="118"/>
      <c r="CL144" s="118"/>
      <c r="CM144" s="219"/>
      <c r="CN144" s="241"/>
      <c r="CO144" s="147"/>
      <c r="CP144" s="147"/>
      <c r="CQ144" s="147"/>
      <c r="CR144" s="134"/>
      <c r="CS144" s="134"/>
      <c r="CT144" s="134"/>
      <c r="CU144" s="134"/>
      <c r="CV144" s="134"/>
      <c r="CW144" s="123"/>
      <c r="CX144" s="123"/>
      <c r="CY144" s="123"/>
      <c r="CZ144" s="123"/>
      <c r="DA144" s="137"/>
      <c r="DB144" s="137"/>
      <c r="DC144" s="180"/>
      <c r="DD144" s="180"/>
      <c r="DE144" s="126"/>
      <c r="DF144" s="126"/>
      <c r="DG144" s="127"/>
      <c r="DH144" s="127"/>
      <c r="DI144" s="226"/>
      <c r="DJ144" s="226"/>
      <c r="DK144" s="289"/>
      <c r="DL144" s="289"/>
      <c r="DM144" s="289"/>
      <c r="DN144" s="289"/>
      <c r="DO144" s="289"/>
      <c r="DP144" s="131"/>
      <c r="DQ144" s="289"/>
      <c r="DR144" s="131"/>
      <c r="DS144" s="131"/>
      <c r="DT144" s="132"/>
      <c r="DU144" s="133"/>
      <c r="DV144" s="134"/>
      <c r="DW144" s="220"/>
      <c r="DX144" s="133"/>
      <c r="DY144" s="118"/>
      <c r="DZ144" s="118"/>
      <c r="EA144" s="118"/>
      <c r="EB144" s="138"/>
      <c r="EC144" s="138"/>
      <c r="ED144" s="139"/>
      <c r="EE144" s="140"/>
      <c r="EF144" s="147"/>
      <c r="EG144" s="134"/>
      <c r="EH144" s="180"/>
      <c r="EI144" s="127"/>
      <c r="EJ144" s="131"/>
      <c r="EK144" s="220"/>
      <c r="EL144" s="141"/>
      <c r="EM144" s="141"/>
      <c r="EN144" s="141"/>
      <c r="EO144" s="141"/>
      <c r="EP144" s="141"/>
      <c r="EQ144" s="141"/>
      <c r="ER144" s="141"/>
      <c r="ES144" s="141"/>
      <c r="ET144" s="141"/>
      <c r="EU144" s="141"/>
    </row>
    <row r="145" spans="1:151" s="142" customFormat="1" x14ac:dyDescent="0.25">
      <c r="A145" s="318"/>
      <c r="B145" s="283"/>
      <c r="C145" s="284"/>
      <c r="D145" s="284"/>
      <c r="E145" s="184"/>
      <c r="F145" s="184"/>
      <c r="G145" s="184"/>
      <c r="H145" s="184"/>
      <c r="I145" s="184"/>
      <c r="J145" s="183"/>
      <c r="K145" s="221"/>
      <c r="L145" s="221"/>
      <c r="M145" s="226"/>
      <c r="N145" s="226"/>
      <c r="O145" s="107"/>
      <c r="P145" s="2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09"/>
      <c r="AY145" s="152"/>
      <c r="AZ145" s="152"/>
      <c r="BA145" s="144"/>
      <c r="BB145" s="154"/>
      <c r="BC145" s="133"/>
      <c r="BD145" s="133"/>
      <c r="BE145" s="133"/>
      <c r="BF145" s="55"/>
      <c r="BG145" s="133"/>
      <c r="BH145" s="134"/>
      <c r="BI145" s="134"/>
      <c r="BJ145" s="134"/>
      <c r="BK145" s="178"/>
      <c r="BL145" s="178"/>
      <c r="BM145" s="134"/>
      <c r="BN145" s="178"/>
      <c r="BO145" s="134"/>
      <c r="BP145" s="134"/>
      <c r="BQ145" s="134"/>
      <c r="BR145" s="134"/>
      <c r="BS145" s="134"/>
      <c r="BT145" s="189"/>
      <c r="BU145" s="189"/>
      <c r="BV145" s="189"/>
      <c r="BW145" s="189"/>
      <c r="BX145" s="145"/>
      <c r="BY145" s="240"/>
      <c r="BZ145" s="189"/>
      <c r="CA145" s="189"/>
      <c r="CB145" s="189"/>
      <c r="CC145" s="189"/>
      <c r="CD145" s="145"/>
      <c r="CE145" s="240"/>
      <c r="CF145" s="115"/>
      <c r="CG145" s="188"/>
      <c r="CH145" s="191"/>
      <c r="CI145" s="118"/>
      <c r="CJ145" s="118"/>
      <c r="CK145" s="118"/>
      <c r="CL145" s="118"/>
      <c r="CM145" s="219"/>
      <c r="CN145" s="241"/>
      <c r="CO145" s="147"/>
      <c r="CP145" s="147"/>
      <c r="CQ145" s="147"/>
      <c r="CR145" s="134"/>
      <c r="CS145" s="134"/>
      <c r="CT145" s="134"/>
      <c r="CU145" s="134"/>
      <c r="CV145" s="134"/>
      <c r="CW145" s="179"/>
      <c r="CX145" s="179"/>
      <c r="CY145" s="179"/>
      <c r="CZ145" s="179"/>
      <c r="DA145" s="118"/>
      <c r="DB145" s="118"/>
      <c r="DC145" s="180"/>
      <c r="DD145" s="180"/>
      <c r="DE145" s="126"/>
      <c r="DF145" s="126"/>
      <c r="DG145" s="223"/>
      <c r="DH145" s="223"/>
      <c r="DI145" s="107"/>
      <c r="DJ145" s="107"/>
      <c r="DK145" s="129"/>
      <c r="DL145" s="129"/>
      <c r="DM145" s="129"/>
      <c r="DN145" s="129"/>
      <c r="DO145" s="129"/>
      <c r="DP145" s="131"/>
      <c r="DQ145" s="129"/>
      <c r="DR145" s="131"/>
      <c r="DS145" s="131"/>
      <c r="DT145" s="132"/>
      <c r="DU145" s="133"/>
      <c r="DV145" s="134"/>
      <c r="DW145" s="220"/>
      <c r="DX145" s="133"/>
      <c r="DY145" s="137"/>
      <c r="DZ145" s="137"/>
      <c r="EA145" s="118"/>
      <c r="EB145" s="138"/>
      <c r="EC145" s="138"/>
      <c r="ED145" s="139"/>
      <c r="EE145" s="140"/>
      <c r="EF145" s="147"/>
      <c r="EG145" s="134"/>
      <c r="EH145" s="180"/>
      <c r="EI145" s="223"/>
      <c r="EJ145" s="131"/>
      <c r="EK145" s="220"/>
      <c r="EL145" s="141"/>
      <c r="EM145" s="141"/>
      <c r="EN145" s="141"/>
      <c r="EO145" s="141"/>
      <c r="EP145" s="141"/>
      <c r="EQ145" s="141"/>
      <c r="ER145" s="141"/>
      <c r="ES145" s="141"/>
      <c r="ET145" s="141"/>
      <c r="EU145" s="141"/>
    </row>
    <row r="146" spans="1:151" s="142" customFormat="1" x14ac:dyDescent="0.25">
      <c r="A146" s="318"/>
      <c r="B146" s="283"/>
      <c r="C146" s="284"/>
      <c r="D146" s="284"/>
      <c r="E146" s="184"/>
      <c r="F146" s="184"/>
      <c r="G146" s="184"/>
      <c r="H146" s="184"/>
      <c r="I146" s="184"/>
      <c r="J146" s="184"/>
      <c r="K146" s="221"/>
      <c r="L146" s="221"/>
      <c r="M146" s="226"/>
      <c r="N146" s="226"/>
      <c r="O146" s="107"/>
      <c r="P146" s="2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09"/>
      <c r="AY146" s="152"/>
      <c r="AZ146" s="152"/>
      <c r="BA146" s="144"/>
      <c r="BB146" s="154"/>
      <c r="BC146" s="134"/>
      <c r="BD146" s="133"/>
      <c r="BE146" s="133"/>
      <c r="BF146" s="55"/>
      <c r="BG146" s="133"/>
      <c r="BH146" s="134"/>
      <c r="BI146" s="134"/>
      <c r="BJ146" s="134"/>
      <c r="BK146" s="178"/>
      <c r="BL146" s="178"/>
      <c r="BM146" s="134"/>
      <c r="BN146" s="178"/>
      <c r="BO146" s="134"/>
      <c r="BP146" s="134"/>
      <c r="BQ146" s="134"/>
      <c r="BR146" s="134"/>
      <c r="BS146" s="134"/>
      <c r="BT146" s="189"/>
      <c r="BU146" s="115"/>
      <c r="BV146" s="189"/>
      <c r="BW146" s="189"/>
      <c r="BX146" s="116"/>
      <c r="BY146" s="117"/>
      <c r="BZ146" s="189"/>
      <c r="CA146" s="115"/>
      <c r="CB146" s="189"/>
      <c r="CC146" s="189"/>
      <c r="CD146" s="116"/>
      <c r="CE146" s="117"/>
      <c r="CF146" s="115"/>
      <c r="CG146" s="236"/>
      <c r="CH146" s="167"/>
      <c r="CI146" s="118"/>
      <c r="CJ146" s="118"/>
      <c r="CK146" s="118"/>
      <c r="CL146" s="118"/>
      <c r="CM146" s="219"/>
      <c r="CN146" s="241"/>
      <c r="CO146" s="147"/>
      <c r="CP146" s="147"/>
      <c r="CQ146" s="147"/>
      <c r="CR146" s="134"/>
      <c r="CS146" s="134"/>
      <c r="CT146" s="134"/>
      <c r="CU146" s="134"/>
      <c r="CV146" s="134"/>
      <c r="CW146" s="179"/>
      <c r="CX146" s="179"/>
      <c r="CY146" s="179"/>
      <c r="CZ146" s="179"/>
      <c r="DA146" s="118"/>
      <c r="DB146" s="118"/>
      <c r="DC146" s="180"/>
      <c r="DD146" s="180"/>
      <c r="DE146" s="126"/>
      <c r="DF146" s="126"/>
      <c r="DG146" s="223"/>
      <c r="DH146" s="223"/>
      <c r="DI146" s="107"/>
      <c r="DJ146" s="107"/>
      <c r="DK146" s="289"/>
      <c r="DL146" s="289"/>
      <c r="DM146" s="289"/>
      <c r="DN146" s="289"/>
      <c r="DO146" s="289"/>
      <c r="DP146" s="130"/>
      <c r="DQ146" s="289"/>
      <c r="DR146" s="131"/>
      <c r="DS146" s="131"/>
      <c r="DT146" s="132"/>
      <c r="DU146" s="133"/>
      <c r="DV146" s="134"/>
      <c r="DW146" s="220"/>
      <c r="DX146" s="133"/>
      <c r="DY146" s="118"/>
      <c r="DZ146" s="118"/>
      <c r="EA146" s="118"/>
      <c r="EB146" s="138"/>
      <c r="EC146" s="138"/>
      <c r="ED146" s="139"/>
      <c r="EE146" s="140"/>
      <c r="EF146" s="147"/>
      <c r="EG146" s="134"/>
      <c r="EH146" s="180"/>
      <c r="EI146" s="223"/>
      <c r="EJ146" s="131"/>
      <c r="EK146" s="220"/>
      <c r="EL146" s="141"/>
      <c r="EM146" s="141"/>
      <c r="EN146" s="141"/>
      <c r="EO146" s="141"/>
      <c r="EP146" s="141"/>
      <c r="EQ146" s="141"/>
      <c r="ER146" s="141"/>
      <c r="ES146" s="141"/>
      <c r="ET146" s="141"/>
      <c r="EU146" s="141"/>
    </row>
    <row r="147" spans="1:151" s="142" customFormat="1" x14ac:dyDescent="0.25">
      <c r="A147" s="318"/>
      <c r="B147" s="283"/>
      <c r="C147" s="284"/>
      <c r="D147" s="284"/>
      <c r="E147" s="184"/>
      <c r="F147" s="184"/>
      <c r="G147" s="184"/>
      <c r="H147" s="184"/>
      <c r="I147" s="184"/>
      <c r="J147" s="184"/>
      <c r="K147" s="221"/>
      <c r="L147" s="221"/>
      <c r="M147" s="107"/>
      <c r="N147" s="107"/>
      <c r="O147" s="107"/>
      <c r="P147" s="2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09"/>
      <c r="AY147" s="152"/>
      <c r="AZ147" s="152"/>
      <c r="BA147" s="144"/>
      <c r="BB147" s="154"/>
      <c r="BC147" s="134"/>
      <c r="BD147" s="134"/>
      <c r="BE147" s="134"/>
      <c r="BF147" s="178"/>
      <c r="BG147" s="134"/>
      <c r="BH147" s="134"/>
      <c r="BI147" s="134"/>
      <c r="BJ147" s="134"/>
      <c r="BK147" s="178"/>
      <c r="BL147" s="178"/>
      <c r="BM147" s="134"/>
      <c r="BN147" s="178"/>
      <c r="BO147" s="134"/>
      <c r="BP147" s="134"/>
      <c r="BQ147" s="134"/>
      <c r="BR147" s="134"/>
      <c r="BS147" s="134"/>
      <c r="BT147" s="115"/>
      <c r="BU147" s="189"/>
      <c r="BV147" s="189"/>
      <c r="BW147" s="189"/>
      <c r="BX147" s="116"/>
      <c r="BY147" s="235"/>
      <c r="BZ147" s="115"/>
      <c r="CA147" s="189"/>
      <c r="CB147" s="189"/>
      <c r="CC147" s="189"/>
      <c r="CD147" s="116"/>
      <c r="CE147" s="235"/>
      <c r="CF147" s="115"/>
      <c r="CG147" s="188"/>
      <c r="CH147" s="167"/>
      <c r="CI147" s="118"/>
      <c r="CJ147" s="118"/>
      <c r="CK147" s="118"/>
      <c r="CL147" s="118"/>
      <c r="CM147" s="219"/>
      <c r="CN147" s="153"/>
      <c r="CO147" s="146"/>
      <c r="CP147" s="146"/>
      <c r="CQ147" s="146"/>
      <c r="CR147" s="133"/>
      <c r="CS147" s="133"/>
      <c r="CT147" s="133"/>
      <c r="CU147" s="133"/>
      <c r="CV147" s="133"/>
      <c r="CW147" s="179"/>
      <c r="CX147" s="179"/>
      <c r="CY147" s="179"/>
      <c r="CZ147" s="179"/>
      <c r="DA147" s="118"/>
      <c r="DB147" s="118"/>
      <c r="DC147" s="180"/>
      <c r="DD147" s="180"/>
      <c r="DE147" s="126"/>
      <c r="DF147" s="126"/>
      <c r="DG147" s="223"/>
      <c r="DH147" s="223"/>
      <c r="DI147" s="107"/>
      <c r="DJ147" s="107"/>
      <c r="DK147" s="289"/>
      <c r="DL147" s="289"/>
      <c r="DM147" s="289"/>
      <c r="DN147" s="289"/>
      <c r="DO147" s="289"/>
      <c r="DP147" s="131"/>
      <c r="DQ147" s="289"/>
      <c r="DR147" s="131"/>
      <c r="DS147" s="131"/>
      <c r="DT147" s="132"/>
      <c r="DU147" s="133"/>
      <c r="DV147" s="134"/>
      <c r="DW147" s="220"/>
      <c r="DX147" s="133"/>
      <c r="DY147" s="118"/>
      <c r="DZ147" s="118"/>
      <c r="EA147" s="118"/>
      <c r="EB147" s="138"/>
      <c r="EC147" s="138"/>
      <c r="ED147" s="139"/>
      <c r="EE147" s="140"/>
      <c r="EF147" s="146"/>
      <c r="EG147" s="133"/>
      <c r="EH147" s="180"/>
      <c r="EI147" s="223"/>
      <c r="EJ147" s="131"/>
      <c r="EK147" s="220"/>
      <c r="EL147" s="141"/>
      <c r="EM147" s="141"/>
      <c r="EN147" s="141"/>
      <c r="EO147" s="141"/>
      <c r="EP147" s="141"/>
      <c r="EQ147" s="141"/>
      <c r="ER147" s="141"/>
      <c r="ES147" s="141"/>
      <c r="ET147" s="141"/>
      <c r="EU147" s="141"/>
    </row>
    <row r="148" spans="1:151" s="142" customFormat="1" x14ac:dyDescent="0.25">
      <c r="A148" s="318"/>
      <c r="B148" s="283"/>
      <c r="C148" s="284"/>
      <c r="D148" s="284"/>
      <c r="E148" s="184"/>
      <c r="F148" s="184"/>
      <c r="G148" s="184"/>
      <c r="H148" s="184"/>
      <c r="I148" s="184"/>
      <c r="J148" s="184"/>
      <c r="K148" s="221"/>
      <c r="L148" s="221"/>
      <c r="M148" s="226"/>
      <c r="N148" s="226"/>
      <c r="O148" s="107"/>
      <c r="P148" s="2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09"/>
      <c r="AY148" s="152"/>
      <c r="AZ148" s="152"/>
      <c r="BA148" s="144"/>
      <c r="BB148" s="175"/>
      <c r="BC148" s="134"/>
      <c r="BD148" s="133"/>
      <c r="BE148" s="133"/>
      <c r="BF148" s="55"/>
      <c r="BG148" s="133"/>
      <c r="BH148" s="134"/>
      <c r="BI148" s="134"/>
      <c r="BJ148" s="134"/>
      <c r="BK148" s="178"/>
      <c r="BL148" s="178"/>
      <c r="BM148" s="134"/>
      <c r="BN148" s="178"/>
      <c r="BO148" s="134"/>
      <c r="BP148" s="134"/>
      <c r="BQ148" s="134"/>
      <c r="BR148" s="134"/>
      <c r="BS148" s="134"/>
      <c r="BT148" s="189"/>
      <c r="BU148" s="189"/>
      <c r="BV148" s="189"/>
      <c r="BW148" s="189"/>
      <c r="BX148" s="116"/>
      <c r="BY148" s="117"/>
      <c r="BZ148" s="189"/>
      <c r="CA148" s="189"/>
      <c r="CB148" s="189"/>
      <c r="CC148" s="189"/>
      <c r="CD148" s="116"/>
      <c r="CE148" s="117"/>
      <c r="CF148" s="115"/>
      <c r="CG148" s="188"/>
      <c r="CH148" s="167"/>
      <c r="CI148" s="118"/>
      <c r="CJ148" s="118"/>
      <c r="CK148" s="118"/>
      <c r="CL148" s="118"/>
      <c r="CM148" s="219"/>
      <c r="CN148" s="153"/>
      <c r="CO148" s="146"/>
      <c r="CP148" s="146"/>
      <c r="CQ148" s="146"/>
      <c r="CR148" s="133"/>
      <c r="CS148" s="133"/>
      <c r="CT148" s="133"/>
      <c r="CU148" s="133"/>
      <c r="CV148" s="133"/>
      <c r="CW148" s="179"/>
      <c r="CX148" s="179"/>
      <c r="CY148" s="123"/>
      <c r="CZ148" s="179"/>
      <c r="DA148" s="118"/>
      <c r="DB148" s="118"/>
      <c r="DC148" s="180"/>
      <c r="DD148" s="180"/>
      <c r="DE148" s="126"/>
      <c r="DF148" s="126"/>
      <c r="DG148" s="223"/>
      <c r="DH148" s="223"/>
      <c r="DI148" s="107"/>
      <c r="DJ148" s="107"/>
      <c r="DK148" s="289"/>
      <c r="DL148" s="289"/>
      <c r="DM148" s="289"/>
      <c r="DN148" s="289"/>
      <c r="DO148" s="289"/>
      <c r="DP148" s="131"/>
      <c r="DQ148" s="289"/>
      <c r="DR148" s="131"/>
      <c r="DS148" s="131"/>
      <c r="DT148" s="132"/>
      <c r="DU148" s="133"/>
      <c r="DV148" s="134"/>
      <c r="DW148" s="220"/>
      <c r="DX148" s="133"/>
      <c r="DY148" s="118"/>
      <c r="DZ148" s="118"/>
      <c r="EA148" s="118"/>
      <c r="EB148" s="138"/>
      <c r="EC148" s="138"/>
      <c r="ED148" s="139"/>
      <c r="EE148" s="140"/>
      <c r="EF148" s="146"/>
      <c r="EG148" s="133"/>
      <c r="EH148" s="180"/>
      <c r="EI148" s="223"/>
      <c r="EJ148" s="131"/>
      <c r="EK148" s="220"/>
      <c r="EL148" s="141"/>
      <c r="EM148" s="141"/>
      <c r="EN148" s="141"/>
      <c r="EO148" s="141"/>
      <c r="EP148" s="141"/>
      <c r="EQ148" s="141"/>
      <c r="ER148" s="141"/>
      <c r="ES148" s="141"/>
      <c r="ET148" s="141"/>
      <c r="EU148" s="141"/>
    </row>
    <row r="149" spans="1:151" s="142" customFormat="1" x14ac:dyDescent="0.25">
      <c r="A149" s="318"/>
      <c r="B149" s="283"/>
      <c r="C149" s="284"/>
      <c r="D149" s="284"/>
      <c r="E149" s="184"/>
      <c r="F149" s="184"/>
      <c r="G149" s="184"/>
      <c r="H149" s="184"/>
      <c r="I149" s="184"/>
      <c r="J149" s="184"/>
      <c r="K149" s="221"/>
      <c r="L149" s="221"/>
      <c r="M149" s="226"/>
      <c r="N149" s="226"/>
      <c r="O149" s="226"/>
      <c r="P149" s="2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09"/>
      <c r="AY149" s="152"/>
      <c r="AZ149" s="233"/>
      <c r="BA149" s="234"/>
      <c r="BB149" s="175"/>
      <c r="BC149" s="134"/>
      <c r="BD149" s="134"/>
      <c r="BE149" s="134"/>
      <c r="BF149" s="178"/>
      <c r="BG149" s="134"/>
      <c r="BH149" s="134"/>
      <c r="BI149" s="134"/>
      <c r="BJ149" s="134"/>
      <c r="BK149" s="178"/>
      <c r="BL149" s="178"/>
      <c r="BM149" s="134"/>
      <c r="BN149" s="178"/>
      <c r="BO149" s="134"/>
      <c r="BP149" s="134"/>
      <c r="BQ149" s="134"/>
      <c r="BR149" s="134"/>
      <c r="BS149" s="134"/>
      <c r="BT149" s="189"/>
      <c r="BU149" s="115"/>
      <c r="BV149" s="115"/>
      <c r="BW149" s="115"/>
      <c r="BX149" s="145"/>
      <c r="BY149" s="235"/>
      <c r="BZ149" s="189"/>
      <c r="CA149" s="115"/>
      <c r="CB149" s="115"/>
      <c r="CC149" s="115"/>
      <c r="CD149" s="145"/>
      <c r="CE149" s="235"/>
      <c r="CF149" s="115"/>
      <c r="CG149" s="236"/>
      <c r="CH149" s="167"/>
      <c r="CI149" s="118"/>
      <c r="CJ149" s="118"/>
      <c r="CK149" s="118"/>
      <c r="CL149" s="118"/>
      <c r="CM149" s="219"/>
      <c r="CN149" s="153"/>
      <c r="CO149" s="146"/>
      <c r="CP149" s="146"/>
      <c r="CQ149" s="146"/>
      <c r="CR149" s="133"/>
      <c r="CS149" s="133"/>
      <c r="CT149" s="133"/>
      <c r="CU149" s="133"/>
      <c r="CV149" s="133"/>
      <c r="CW149" s="179"/>
      <c r="CX149" s="179"/>
      <c r="CY149" s="179"/>
      <c r="CZ149" s="179"/>
      <c r="DA149" s="118"/>
      <c r="DB149" s="118"/>
      <c r="DC149" s="180"/>
      <c r="DD149" s="180"/>
      <c r="DE149" s="126"/>
      <c r="DF149" s="126"/>
      <c r="DG149" s="223"/>
      <c r="DH149" s="223"/>
      <c r="DI149" s="107"/>
      <c r="DJ149" s="107"/>
      <c r="DK149" s="289"/>
      <c r="DL149" s="289"/>
      <c r="DM149" s="289"/>
      <c r="DN149" s="289"/>
      <c r="DO149" s="289"/>
      <c r="DP149" s="131"/>
      <c r="DQ149" s="289"/>
      <c r="DR149" s="131"/>
      <c r="DS149" s="131"/>
      <c r="DT149" s="132"/>
      <c r="DU149" s="133"/>
      <c r="DV149" s="134"/>
      <c r="DW149" s="220"/>
      <c r="DX149" s="133"/>
      <c r="DY149" s="118"/>
      <c r="DZ149" s="118"/>
      <c r="EA149" s="118"/>
      <c r="EB149" s="138"/>
      <c r="EC149" s="138"/>
      <c r="ED149" s="139"/>
      <c r="EE149" s="140"/>
      <c r="EF149" s="146"/>
      <c r="EG149" s="133"/>
      <c r="EH149" s="180"/>
      <c r="EI149" s="223"/>
      <c r="EJ149" s="131"/>
      <c r="EK149" s="220"/>
      <c r="EL149" s="141"/>
      <c r="EM149" s="141"/>
      <c r="EN149" s="141"/>
      <c r="EO149" s="141"/>
      <c r="EP149" s="141"/>
      <c r="EQ149" s="141"/>
      <c r="ER149" s="141"/>
      <c r="ES149" s="141"/>
      <c r="ET149" s="141"/>
      <c r="EU149" s="141"/>
    </row>
    <row r="150" spans="1:151" s="142" customFormat="1" x14ac:dyDescent="0.25">
      <c r="A150" s="318"/>
      <c r="B150" s="283"/>
      <c r="C150" s="284"/>
      <c r="D150" s="284"/>
      <c r="E150" s="184"/>
      <c r="F150" s="297"/>
      <c r="G150" s="297"/>
      <c r="H150" s="297"/>
      <c r="I150" s="297"/>
      <c r="J150" s="297"/>
      <c r="K150" s="221"/>
      <c r="L150" s="221"/>
      <c r="M150" s="226"/>
      <c r="N150" s="226"/>
      <c r="O150" s="107"/>
      <c r="P150" s="2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09"/>
      <c r="AY150" s="152"/>
      <c r="AZ150" s="152"/>
      <c r="BA150" s="144"/>
      <c r="BB150" s="298"/>
      <c r="BC150" s="134"/>
      <c r="BD150" s="134"/>
      <c r="BE150" s="134"/>
      <c r="BF150" s="178"/>
      <c r="BG150" s="134"/>
      <c r="BH150" s="134"/>
      <c r="BI150" s="134"/>
      <c r="BJ150" s="134"/>
      <c r="BK150" s="178"/>
      <c r="BL150" s="178"/>
      <c r="BM150" s="134"/>
      <c r="BN150" s="178"/>
      <c r="BO150" s="134"/>
      <c r="BP150" s="134"/>
      <c r="BQ150" s="134"/>
      <c r="BR150" s="134"/>
      <c r="BS150" s="134"/>
      <c r="BT150" s="189"/>
      <c r="BU150" s="115"/>
      <c r="BV150" s="189"/>
      <c r="BW150" s="189"/>
      <c r="BX150" s="116"/>
      <c r="BY150" s="235"/>
      <c r="BZ150" s="189"/>
      <c r="CA150" s="115"/>
      <c r="CB150" s="189"/>
      <c r="CC150" s="189"/>
      <c r="CD150" s="116"/>
      <c r="CE150" s="235"/>
      <c r="CF150" s="115"/>
      <c r="CG150" s="236"/>
      <c r="CH150" s="191"/>
      <c r="CI150" s="118"/>
      <c r="CJ150" s="118"/>
      <c r="CK150" s="118"/>
      <c r="CL150" s="118"/>
      <c r="CM150" s="219"/>
      <c r="CN150" s="153"/>
      <c r="CO150" s="146"/>
      <c r="CP150" s="146"/>
      <c r="CQ150" s="146"/>
      <c r="CR150" s="133"/>
      <c r="CS150" s="133"/>
      <c r="CT150" s="133"/>
      <c r="CU150" s="133"/>
      <c r="CV150" s="133"/>
      <c r="CW150" s="123"/>
      <c r="CX150" s="123"/>
      <c r="CY150" s="123"/>
      <c r="CZ150" s="123"/>
      <c r="DA150" s="118"/>
      <c r="DB150" s="137"/>
      <c r="DC150" s="124"/>
      <c r="DD150" s="124"/>
      <c r="DE150" s="126"/>
      <c r="DF150" s="225"/>
      <c r="DG150" s="127"/>
      <c r="DH150" s="127"/>
      <c r="DI150" s="226"/>
      <c r="DJ150" s="226"/>
      <c r="DK150" s="289"/>
      <c r="DL150" s="289"/>
      <c r="DM150" s="289"/>
      <c r="DN150" s="289"/>
      <c r="DO150" s="289"/>
      <c r="DP150" s="131"/>
      <c r="DQ150" s="289"/>
      <c r="DR150" s="131"/>
      <c r="DS150" s="131"/>
      <c r="DT150" s="132"/>
      <c r="DU150" s="133"/>
      <c r="DV150" s="134"/>
      <c r="DW150" s="220"/>
      <c r="DX150" s="133"/>
      <c r="DY150" s="118"/>
      <c r="DZ150" s="118"/>
      <c r="EA150" s="118"/>
      <c r="EB150" s="138"/>
      <c r="EC150" s="138"/>
      <c r="ED150" s="139"/>
      <c r="EE150" s="140"/>
      <c r="EF150" s="146"/>
      <c r="EG150" s="133"/>
      <c r="EH150" s="124"/>
      <c r="EI150" s="127"/>
      <c r="EJ150" s="131"/>
      <c r="EK150" s="220"/>
      <c r="EL150" s="141"/>
      <c r="EM150" s="141"/>
      <c r="EN150" s="141"/>
      <c r="EO150" s="141"/>
      <c r="EP150" s="141"/>
      <c r="EQ150" s="141"/>
      <c r="ER150" s="141"/>
      <c r="ES150" s="141"/>
      <c r="ET150" s="141"/>
      <c r="EU150" s="141"/>
    </row>
    <row r="151" spans="1:151" s="142" customFormat="1" x14ac:dyDescent="0.25">
      <c r="A151" s="318"/>
      <c r="B151" s="283"/>
      <c r="C151" s="284"/>
      <c r="D151" s="284"/>
      <c r="E151" s="184"/>
      <c r="F151" s="183"/>
      <c r="G151" s="183"/>
      <c r="H151" s="183"/>
      <c r="I151" s="183"/>
      <c r="J151" s="183"/>
      <c r="K151" s="186"/>
      <c r="L151" s="186"/>
      <c r="M151" s="226"/>
      <c r="N151" s="226"/>
      <c r="O151" s="226"/>
      <c r="P151" s="2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09"/>
      <c r="AY151" s="152"/>
      <c r="AZ151" s="233"/>
      <c r="BA151" s="234"/>
      <c r="BB151" s="154"/>
      <c r="BC151" s="134"/>
      <c r="BD151" s="134"/>
      <c r="BE151" s="134"/>
      <c r="BF151" s="178"/>
      <c r="BG151" s="134"/>
      <c r="BH151" s="133"/>
      <c r="BI151" s="133"/>
      <c r="BJ151" s="133"/>
      <c r="BK151" s="55"/>
      <c r="BL151" s="55"/>
      <c r="BM151" s="133"/>
      <c r="BN151" s="55"/>
      <c r="BO151" s="133"/>
      <c r="BP151" s="133"/>
      <c r="BQ151" s="133"/>
      <c r="BR151" s="133"/>
      <c r="BS151" s="133"/>
      <c r="BT151" s="115"/>
      <c r="BU151" s="115"/>
      <c r="BV151" s="189"/>
      <c r="BW151" s="189"/>
      <c r="BX151" s="116"/>
      <c r="BY151" s="117"/>
      <c r="BZ151" s="115"/>
      <c r="CA151" s="115"/>
      <c r="CB151" s="189"/>
      <c r="CC151" s="189"/>
      <c r="CD151" s="116"/>
      <c r="CE151" s="117"/>
      <c r="CF151" s="115"/>
      <c r="CG151" s="188"/>
      <c r="CH151" s="167"/>
      <c r="CI151" s="118"/>
      <c r="CJ151" s="118"/>
      <c r="CK151" s="118"/>
      <c r="CL151" s="118"/>
      <c r="CM151" s="219"/>
      <c r="CN151" s="153"/>
      <c r="CO151" s="146"/>
      <c r="CP151" s="146"/>
      <c r="CQ151" s="146"/>
      <c r="CR151" s="133"/>
      <c r="CS151" s="133"/>
      <c r="CT151" s="133"/>
      <c r="CU151" s="133"/>
      <c r="CV151" s="133"/>
      <c r="CW151" s="179"/>
      <c r="CX151" s="179"/>
      <c r="CY151" s="123"/>
      <c r="CZ151" s="179"/>
      <c r="DA151" s="118"/>
      <c r="DB151" s="118"/>
      <c r="DC151" s="180"/>
      <c r="DD151" s="180"/>
      <c r="DE151" s="126"/>
      <c r="DF151" s="126"/>
      <c r="DG151" s="127"/>
      <c r="DH151" s="127"/>
      <c r="DI151" s="226"/>
      <c r="DJ151" s="226"/>
      <c r="DK151" s="129"/>
      <c r="DL151" s="129"/>
      <c r="DM151" s="129"/>
      <c r="DN151" s="129"/>
      <c r="DO151" s="129"/>
      <c r="DP151" s="131"/>
      <c r="DQ151" s="129"/>
      <c r="DR151" s="131"/>
      <c r="DS151" s="131"/>
      <c r="DT151" s="132"/>
      <c r="DU151" s="133"/>
      <c r="DV151" s="134"/>
      <c r="DW151" s="220"/>
      <c r="DX151" s="133"/>
      <c r="DY151" s="118"/>
      <c r="DZ151" s="118"/>
      <c r="EA151" s="118"/>
      <c r="EB151" s="138"/>
      <c r="EC151" s="138"/>
      <c r="ED151" s="139"/>
      <c r="EE151" s="140"/>
      <c r="EF151" s="146"/>
      <c r="EG151" s="133"/>
      <c r="EH151" s="180"/>
      <c r="EI151" s="127"/>
      <c r="EJ151" s="131"/>
      <c r="EK151" s="220"/>
      <c r="EL151" s="141"/>
      <c r="EM151" s="141"/>
      <c r="EN151" s="141"/>
      <c r="EO151" s="141"/>
      <c r="EP151" s="141"/>
      <c r="EQ151" s="141"/>
      <c r="ER151" s="141"/>
      <c r="ES151" s="141"/>
      <c r="ET151" s="141"/>
      <c r="EU151" s="141"/>
    </row>
    <row r="152" spans="1:151" s="142" customFormat="1" x14ac:dyDescent="0.25">
      <c r="A152" s="318"/>
      <c r="B152" s="283"/>
      <c r="C152" s="284"/>
      <c r="D152" s="284"/>
      <c r="E152" s="184"/>
      <c r="F152" s="184"/>
      <c r="G152" s="184"/>
      <c r="H152" s="184"/>
      <c r="I152" s="184"/>
      <c r="J152" s="184"/>
      <c r="K152" s="221"/>
      <c r="L152" s="221"/>
      <c r="M152" s="226"/>
      <c r="N152" s="226"/>
      <c r="O152" s="226"/>
      <c r="P152" s="2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09"/>
      <c r="AY152" s="152"/>
      <c r="AZ152" s="233"/>
      <c r="BA152" s="234"/>
      <c r="BB152" s="175"/>
      <c r="BC152" s="134"/>
      <c r="BD152" s="134"/>
      <c r="BE152" s="134"/>
      <c r="BF152" s="178"/>
      <c r="BG152" s="134"/>
      <c r="BH152" s="134"/>
      <c r="BI152" s="134"/>
      <c r="BJ152" s="134"/>
      <c r="BK152" s="178"/>
      <c r="BL152" s="178"/>
      <c r="BM152" s="134"/>
      <c r="BN152" s="178"/>
      <c r="BO152" s="134"/>
      <c r="BP152" s="134"/>
      <c r="BQ152" s="134"/>
      <c r="BR152" s="134"/>
      <c r="BS152" s="134"/>
      <c r="BT152" s="189"/>
      <c r="BU152" s="189"/>
      <c r="BV152" s="115"/>
      <c r="BW152" s="115"/>
      <c r="BX152" s="116"/>
      <c r="BY152" s="235"/>
      <c r="BZ152" s="189"/>
      <c r="CA152" s="189"/>
      <c r="CB152" s="115"/>
      <c r="CC152" s="115"/>
      <c r="CD152" s="116"/>
      <c r="CE152" s="235"/>
      <c r="CF152" s="115"/>
      <c r="CG152" s="236"/>
      <c r="CH152" s="191"/>
      <c r="CI152" s="118"/>
      <c r="CJ152" s="118"/>
      <c r="CK152" s="118"/>
      <c r="CL152" s="118"/>
      <c r="CM152" s="219"/>
      <c r="CN152" s="153"/>
      <c r="CO152" s="146"/>
      <c r="CP152" s="146"/>
      <c r="CQ152" s="146"/>
      <c r="CR152" s="133"/>
      <c r="CS152" s="133"/>
      <c r="CT152" s="133"/>
      <c r="CU152" s="133"/>
      <c r="CV152" s="133"/>
      <c r="CW152" s="179"/>
      <c r="CX152" s="179"/>
      <c r="CY152" s="179"/>
      <c r="CZ152" s="179"/>
      <c r="DA152" s="118"/>
      <c r="DB152" s="118"/>
      <c r="DC152" s="180"/>
      <c r="DD152" s="180"/>
      <c r="DE152" s="126"/>
      <c r="DF152" s="126"/>
      <c r="DG152" s="223"/>
      <c r="DH152" s="223"/>
      <c r="DI152" s="107"/>
      <c r="DJ152" s="107"/>
      <c r="DK152" s="129"/>
      <c r="DL152" s="129"/>
      <c r="DM152" s="129"/>
      <c r="DN152" s="129"/>
      <c r="DO152" s="129"/>
      <c r="DP152" s="131"/>
      <c r="DQ152" s="129"/>
      <c r="DR152" s="131"/>
      <c r="DS152" s="131"/>
      <c r="DT152" s="132"/>
      <c r="DU152" s="133"/>
      <c r="DV152" s="134"/>
      <c r="DW152" s="220"/>
      <c r="DX152" s="133"/>
      <c r="DY152" s="118"/>
      <c r="DZ152" s="118"/>
      <c r="EA152" s="118"/>
      <c r="EB152" s="138"/>
      <c r="EC152" s="138"/>
      <c r="ED152" s="139"/>
      <c r="EE152" s="140"/>
      <c r="EF152" s="146"/>
      <c r="EG152" s="133"/>
      <c r="EH152" s="180"/>
      <c r="EI152" s="223"/>
      <c r="EJ152" s="131"/>
      <c r="EK152" s="220"/>
      <c r="EL152" s="141"/>
      <c r="EM152" s="141"/>
      <c r="EN152" s="141"/>
      <c r="EO152" s="141"/>
      <c r="EP152" s="141"/>
      <c r="EQ152" s="141"/>
      <c r="ER152" s="141"/>
      <c r="ES152" s="141"/>
      <c r="ET152" s="141"/>
      <c r="EU152" s="141"/>
    </row>
  </sheetData>
  <dataConsolidate link="1"/>
  <mergeCells count="23">
    <mergeCell ref="BB1:BS2"/>
    <mergeCell ref="AY1:BA2"/>
    <mergeCell ref="AJ1:AT2"/>
    <mergeCell ref="A1:K2"/>
    <mergeCell ref="M1:O2"/>
    <mergeCell ref="P1:P2"/>
    <mergeCell ref="EL1:EU2"/>
    <mergeCell ref="DG1:DJ2"/>
    <mergeCell ref="CR1:CV2"/>
    <mergeCell ref="CN1:CQ2"/>
    <mergeCell ref="BT1:CG2"/>
    <mergeCell ref="DY1:EA2"/>
    <mergeCell ref="EB1:EC2"/>
    <mergeCell ref="CI1:CM2"/>
    <mergeCell ref="DT1:DX2"/>
    <mergeCell ref="DK1:DS2"/>
    <mergeCell ref="CW1:DB2"/>
    <mergeCell ref="DC1:DF2"/>
    <mergeCell ref="A63:B63"/>
    <mergeCell ref="L1:L2"/>
    <mergeCell ref="Q1:AA2"/>
    <mergeCell ref="AB1:AI2"/>
    <mergeCell ref="AU1:AX2"/>
  </mergeCells>
  <conditionalFormatting sqref="DL81:DQ81 DN127:DO127 DN95:DO95 DN100:DO101 DN110:DO110 DN87:DO87 DK81:DM152 DL78:DQ78 DK79:DQ79 DK80:DO80 DK71:DO72 DL70:DO70 DN73:DO74 DK69:DM78 DK68:DO68 DQ127 DQ95 DQ100:DQ101 DQ110 DQ87 DQ78:DQ81 DQ70:DQ74 DQ68 DK43:DN44 DQ15 DQ22 DL7:DO8 DK13:DN13 DN16 DK18:DN18 DK22:DO22 DK4:DM8 DK15:DO15 DK14:DM14 DK16:DM17 DK19:DM21 DK9:DN9 DK10:DM12 DK23:DM42 DK45:DM63">
    <cfRule type="containsErrors" priority="30" stopIfTrue="1">
      <formula>ISERROR(DK4)</formula>
    </cfRule>
  </conditionalFormatting>
  <dataValidations xWindow="1243" yWindow="865" count="67">
    <dataValidation allowBlank="1" showInputMessage="1" showErrorMessage="1" prompt="How many patients were randomised to the control?" sqref="BM37:BO40 BJ39:BK39 BQ40:BS40 BI37:BK38 BI51:BK51 BK48:BK49 BM52:BO52 BI41:BJ50 BI52:BJ54 BM53:BN54 BO46 BG42:BG43 BM41:BN51 BE41:BF43 BH11:BO11 BI60:BJ62 BI32:BJ36 BQ74:BS74 BI73:BK74 BM69:BN72 BP69:BS69 BQ68 BM68:BO68 BE16:BG40 BI68:BJ72 BE68:BG70 BM61:BO63 BE73:BG78 BI75:BJ75 BE71:BF72 BJ76:BJ81 BM73:BM79 BN73:BO75 BE82:BF82 BK78 BG82:BG152 BF80:BG80 BK80 BO78 BE79:BF79 BQ79 BN76:BN81 BI76:BI79 BP75:BS75 BO80 BR80:BS80 BF81 BJ10 BM12:BO12 BI12:BK12 BE4:BG6 BQ31:BR31 BN13:BO13 BQ4:BR6 BM4:BN6 BI4:BJ6 BM10:BN10 BM15:BN16 BF15:BG15 BM14:BO14 BI14:BK14 BJ13:BK13 BJ29:BK29 BE9:BG14 BJ15:BK15 BM17:BM18 BM21:BO21 BQ15:BR19 BI16:BJ20 BM19:BN20 BM22:BN22 BQ22:BR22 BI21:BK22 BJ23:BK24 BM23:BO26 BI25:BK26 BI27:BJ28 BM27:BN27 BJ9:BK9 BM9:BO9 BI55:BK59 BI63:BK63 BI30:BK31 BE44:BG63 BM55:BO59 BM60:BN60 BM32:BN36 BM28:BO31"/>
    <dataValidation allowBlank="1" showInputMessage="1" showErrorMessage="1" prompt="Over what time period was the intervention delivered?" sqref="AD82:AD152 Z35:AA44 X39:X40 Z47:Z53 AA45:AA56 AD76:AD77 Z56 AF75:AG75 Z34 AB70:AD70 AB75:AB77 Z82:AB152 AC83:AC152 AF82:AI152 AS63:AT63 AB69 Z57:AA63 AH69:AI69 Z68:AA81 AH75:AI76 AH78:AI78 AF77:AI77 AC75:AD75 AF70:AI70 AS12:AT14 AH21 AS60 Z32 AA10 AB15 AS21:AT21 Z4:AA9 AS23:AT26 AS9:AT10 AS37:AT59 AS29:AT30 Z11:AA31 AH60 AA32:AA34 AS68:AT152"/>
    <dataValidation allowBlank="1" showInputMessage="1" showErrorMessage="1" prompt="How many patients were screened for inclusion into the study?" sqref="CT76:CU77 BP37:BS38 BS39 BP39:BQ39 BP41:BQ41 BS41 BP42:BS44 BP7:BS10 CR86:CV86 CT82:CU82 BL73 BS81 BG81:BI81 BK81:BM81 BO81:BQ81 BP80:BQ80 BL80:BM80 BD80:BE81 BH80:BI80 BD73:BD74 BP11:BQ14 BS11:BS14 BH15:BI15 BP5:BP6 BS5:BS6 BP27:BS29 BD15:BE15 BP20:BS21 BP23:BS24 BP25:BQ26 BS25:BS26 BP32:BS34 BP45:BQ59 BP30:BQ30 BS45:BS59 BP60:BS60 BS30:BS31 BP31 BP61:BQ63 BS35:BS36 BB68:BB152 BP35:BQ36 EG86 BB4:BB63 BS61:BS63"/>
    <dataValidation allowBlank="1" showInputMessage="1" showErrorMessage="1" prompt="How often was the intervention used/conducted?" sqref="AG78 Y39:Y40 Z55 AV57 AG69 X68:Y152 AG76 AG33 AG12:AG14 AQ21:AR21 AG21 AQ23:AR26 AG23:AG26 X10:Z10 AQ12:AR14 X4:Y9 AG7:AG10 AQ9:AR10 AG29:AG30 AQ29:AR30 AG37:AG60 AQ37:AR60 X11:Y38 AQ68:AR152 AQ63:AR63 X41:Y63"/>
    <dataValidation allowBlank="1" showInputMessage="1" showErrorMessage="1" prompt="Is this study registered as a clinical trial?" sqref="DT22 DT4:DU4 DT5:DT6 DT7:DU21 DU51:DU59 DT68:DT65582 DT50:DT59 DT23:DU49 DT60:DU63"/>
    <dataValidation type="list" showInputMessage="1" showErrorMessage="1" prompt="How many patients were randomised to the intervention?" sqref="BL74:BL75 BL37:BL40 BH37:BH39 BP40 BH51 BL52 BL46 BD75:BD78 BL61:BL63 BP74 BE83:BF152 BD82:BD152 BL78 BH78 BH73:BH74 BH12:BH14 BL12:BL14 BD4:BD6 BD7:BO8 BL16 BD9:BD14 BH9 BL9 BL21 BH16:BH18 BH21:BH26 BL23:BL26 BL28:BL31 BH55:BH59 BH63 BH29:BH31 BD68:BD70 BL55:BL59 BD16:BD63 BL68">
      <formula1>WholeN1</formula1>
    </dataValidation>
    <dataValidation allowBlank="1" showInputMessage="1" showErrorMessage="1" prompt="If registered, what is the trial number?" sqref="DU50 DU5:DU6 DU22 DU68:DU65582"/>
    <dataValidation allowBlank="1" showInputMessage="1" showErrorMessage="1" prompt="Were the intervention and control groups similar in terms of their age at baseline?" sqref="CJ87:CJ152 CJ82:CJ85 CJ78:CM81 CJ76:CJ77 CJ32:CK32 CL4:CM4 CJ34:CK34 CL32:CM34 CJ5:CM31 CL60:CM60 CJ35:CM59 CJ61:CM63 CJ68:CM75"/>
    <dataValidation allowBlank="1" showInputMessage="1" showErrorMessage="1" prompt="Were the intervention and control groups similar in terms of their severity of depression at baseline?" sqref="CI87:CI152 CI86:CM86 CJ33:CK33 CI4:CK4 CJ60:CK60 CI5:CI63 CI68:CI85"/>
    <dataValidation allowBlank="1" showInputMessage="1" showErrorMessage="1" prompt="What % of patients were taking other medications when taking part in the study?" sqref="CE40 BY41:BY50 CE70:CH70 CE71:CE152 CF68:CH68 CF81:CH81 CE15 CE16:CH21 CE22 CE4:CH14 CE23:CH30 CE41:CH59 CE60 CG60:CH60 CE31 CG31:CH31 BY4:BY39 BY68:BY152 CE32:CH39 CE68:CE69 BY52:BY63 CE61:CH63"/>
    <dataValidation showInputMessage="1" showErrorMessage="1" prompt="Why should it be taken down in GRADE?" sqref="EE79:EE130 EE4:EE63 EE133:EE152 EE68:EE77"/>
    <dataValidation type="list" showInputMessage="1" showErrorMessage="1" prompt="Does any bias in the design of this study warrent taking points off in GRADE?_x000a__x000a_Generally well conducted study = 0_x000a_Some risk of bias = -1_x000a_Very high risk of bias = -2" sqref="ED68:ED152 ED4:ED63">
      <formula1>GRADE</formula1>
    </dataValidation>
    <dataValidation allowBlank="1" showInputMessage="1" showErrorMessage="1" prompt="Comment on why have made the judgement about bias" sqref="DJ69 CO44:CP44 CO42:CO43 CO45:CO46 DJ82:DJ65582 DB97:DB103 DJ75:DJ77 DF109:DF152 DE150:DE151 DF101:DF107 CU83:CU85 DE89 CU87:CU130 DA89 DB105:DB139 DB144:DB152 DA150:DA151 CU133:CU152 CP4:CP43 DB68:DB95 DS68:DS152 DF68:DF99 DX68:DX152 DX4:DX63 DF4:DF63 DS4:DS63 DB4:DB63 CP45:CP63 CP68:CP152"/>
    <dataValidation type="list" showInputMessage="1" showErrorMessage="1" promptTitle="Impervious to influence" prompt="Was the allocation sequence impervious to influence?  Ideally, the generation and administration of the sequence should be separate.  Good methods might include sealed opaque envelopes or phoning a statistician." sqref="CR87:CS152 CR82:CS85 CR76:CS77">
      <formula1>YesNo3</formula1>
    </dataValidation>
    <dataValidation showInputMessage="1" showErrorMessage="1" prompt="What proportion of patients assigned to the intervention group that dropped out of the study?" sqref="DK71:DO74 DK44:DN44 DL43:DN43 DK41:DK43 DL41:DM42 DQ80 DK7:DO8 DK69:DM70 DK68:DO68 DK14:DM15 DK17:DM40 DK80:DO80 DK81:DM152 DK75:DM77 DK78:DQ79 DN81:DQ81 DQ71:DQ74 DQ68 DK45:DM63 DK9:DN9 DK16:DN16 DK4:DM6 DN18 DK10:DM12 DK13:DN13"/>
    <dataValidation allowBlank="1" showInputMessage="1" showErrorMessage="1" prompt="What proportion of patients assigned the control droped out of the study?" sqref="DN75:DO77 DN45:DN46 DN41:DN42 DO41:DO46 DQ128:DQ152 DQ82:DQ86 DO13 DN69:DO70 DN47:DO63 DN111:DO126 DN88:DO94 DN102:DO109 DN96:DO99 DN128:DO152 DN82:DO86 DQ75:DQ77 DN19:DO40 DQ69:DQ70 DQ4:DQ63 DQ111:DQ126 DQ88:DQ94 DQ102:DQ109 DQ96:DQ99 DO9 DN17 DN4:DO6 DN14:DO15 DO16:DO18 DN10:DO12"/>
    <dataValidation allowBlank="1" showInputMessage="1" showErrorMessage="1" prompt="If there is a quote from the text that supports the judgement, put it here" sqref="DI70:DJ74 DE90:DE99 DI82:DI65582 CO70:CO65582 DI69 DE107:DE149 DI75:DI78 DI79:DJ81 DJ78 DF100 DE101:DE105 CT83:CT85 CT87:CT130 DF108 DA90:DA96 DB104 DA98:DA149 DA152 DB140:DB143 CT133:CT152 DE152 CO4:CO41 DE68:DE88 DI68:DJ68 DA68:DA88 DA4:DA63 DI4:DJ63 DE4:DE63 CO47:CO63 CO68"/>
    <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DP80 DP82:DP108 DP110:DP152 DP4:DP63 DP68:DP77">
      <formula1>Method_analysis</formula1>
    </dataValidation>
    <dataValidation showInputMessage="1" showErrorMessage="1" prompt="What proportion of patients assigned intervention 1 dropped out in the first stage of the study" sqref="DN127:DO127 DN87:DO87 DN95:DO95 DN100:DO101 DN110:DO110 DQ127 DQ87 DQ95 DQ100:DQ101 DQ110"/>
    <dataValidation showInputMessage="1" showErrorMessage="1" prompt="What were the reasons for drop out in this group?" sqref="DP109"/>
    <dataValidation type="list" showErrorMessage="1" promptTitle="Risk of bias" prompt="Participants aware of assignment = High risk_x000a__x000a_Participnats unaware = Low risk_x000a__x000a_Most psychological trials will be High risk." sqref="DE106">
      <formula1>ROB</formula1>
    </dataValidation>
    <dataValidation type="list" allowBlank="1" showInputMessage="1" showErrorMessage="1" prompt="Did the intervention provider have contact with participants during the study?" sqref="CX87:CX152 CX86:CY86 CX76:CX77 CX78:CY82 CX83:CX85 CX4:CY63 CX68:CY75">
      <formula1>YesNo2</formula1>
    </dataValidation>
    <dataValidation type="list" allowBlank="1" showInputMessage="1" showErrorMessage="1" prompt="Was there a risk of bias associated with the sequence generation low, high or unclear" sqref="CQ153:CQ65582 EF153:EF65582">
      <formula1>ROB</formula1>
    </dataValidation>
    <dataValidation allowBlank="1" showInputMessage="1" showErrorMessage="1" prompt="Were providers of the intervention blind to whether patients were in the intervention or control group?" sqref="CY87:CY152 CY83:CY85 CY76:CY77"/>
    <dataValidation type="list" showInputMessage="1" showErrorMessage="1" promptTitle="Risk of bias" prompt="Was there a risk of bias from patients or providers being aware of whether they were in the intervention or control group?" sqref="CZ153:CZ65582">
      <formula1>ROB</formula1>
    </dataValidation>
    <dataValidation showInputMessage="1" showErrorMessage="1" prompt="What proportion of patients assigned to the intervention group that dropped out of the study" sqref="DK153:DM65582"/>
    <dataValidation type="list" showInputMessage="1" showErrorMessage="1" prompt="Was there a risk of bias introduced by lack of allocation concealment?" sqref="CV87:CV152 EG87:EG152 CV68:CV85 CV4:CV63 EG4:EG63 EG68:EG85">
      <formula1>ROB</formula1>
    </dataValidation>
    <dataValidation type="list" showInputMessage="1" showErrorMessage="1" promptTitle="Assessor blind" prompt="If the study included assessor-rated outcomes, were they blind?  " sqref="DC78:DC65582 DC70:DC75 DC4:DC63 DC68">
      <formula1>YesNo3</formula1>
    </dataValidation>
    <dataValidation type="list" errorStyle="warning" showInputMessage="1" showErrorMessage="1" promptTitle="Assessor blind" prompt="If the study included assessor-rated outcomes, were they blind?  " sqref="DC76:DC77 DC69">
      <formula1>YesNo4</formula1>
    </dataValidation>
    <dataValidation allowBlank="1" showInputMessage="1" showErrorMessage="1" prompt="What method was used to generate the randomisation code (Computer generated, dice roll etc)" sqref="CO69 CN4:CN63 CN68:CN65582"/>
    <dataValidation allowBlank="1" showInputMessage="1" showErrorMessage="1" prompt="What was the score on this severity scale at baseline?" sqref="CG75:CG77 CG82:CG152"/>
    <dataValidation allowBlank="1" showInputMessage="1" showErrorMessage="1" prompt="What scale was used to measure severity at baseline?" sqref="CF71:CF80 CF69 CF82:CF152 CF60 CF15 CF22 CF31"/>
    <dataValidation allowBlank="1" showInputMessage="1" showErrorMessage="1" prompt="Were the intervention and control groups similar in terms of their gender?" sqref="CK87:CK152 CK76:CK77 CK82:CK85"/>
    <dataValidation allowBlank="1" showInputMessage="1" showErrorMessage="1" prompt="Were the intervention and control groups similar in terms of their comorbidities at baseline?" sqref="CL87:CL152 CL76:CL77 CL82:CL85"/>
    <dataValidation allowBlank="1" showInputMessage="1" showErrorMessage="1" prompt="Were the intervention and control groups similar in terms of other medications they were taking?" sqref="CM87:CM152 CM76:CM77 CM82:CM85"/>
    <dataValidation allowBlank="1" showInputMessage="1" showErrorMessage="1" prompt="How many patients in the intervention group completed the study?" sqref="BL76:BL77 BG41 BH41:BH50 BH52:BH54 BL53:BL54 BL41:BL45 BL47:BL51 BL10 BH68:BH70 BH82:BJ152 BO77 BL60 BL69 BL32:BL36 BH60:BH62 BH32:BH36 BH75:BH77 BL86:BN86 BH10 BH27:BH28 BL15 BP4 BH4:BH6 BL22 BL4:BL6 BO17:BO18 BP15:BP19 BL17:BL20 BH19:BH20 BP22 BL27"/>
    <dataValidation allowBlank="1" showInputMessage="1" showErrorMessage="1" prompt="How many patients in the control group completed the study?" sqref="BP70:BS70 BI39:BI40 BR39 BJ40:BK40 BH40 BR41 BK50 BK52:BK54 BO53:BO54 BO41:BO45 BK41:BK47 BO47:BO51 BK10 BO60 BK68:BK70 BP77:BS78 BO76:BS76 BO32:BO36 BO69 BK60:BK62 BK32:BK36 BR35:BR36 BR61:BR63 BP68 BR68:BS68 BK75:BK77 BR71:BR73 BO86:BS86 BK82:BK152 BR81 BR79 BR11:BR14 BM13 BI9:BI10 BI13 BO22 BS4 BO4:BO6 BK4:BK6 BO15:BO16 BN17:BN18 BS15:BS19 BK16:BK20 BO19:BO20 BS22 BI23:BI24 BR25:BR26 BO27 BK27:BK28 BO10 BI29 BR30 BR45:BR59"/>
    <dataValidation allowBlank="1" showInputMessage="1" showErrorMessage="1" prompt="How many patients were randomised?" sqref="BO71:BQ72 BG71:BH72 BD71:BD72 BC4:BC63 BC68:BC78 BP73:BQ73 BS71:BS73 BC79:BD79 BC80:BC152 BG79:BH79 BK79:BL79 BS79 BO79:BP79 BK71:BL72"/>
    <dataValidation allowBlank="1" showInputMessage="1" showErrorMessage="1" prompt="How many patients were included in the anlysis for the intervention group?" sqref="BL70 BL82:BN85 BL87:BN65582"/>
    <dataValidation allowBlank="1" showInputMessage="1" showErrorMessage="1" prompt="How many patients were included in the anlysis for the control group?" sqref="BO70 BO82:BS85 BO87:BS152"/>
    <dataValidation allowBlank="1" showInputMessage="1" showErrorMessage="1" prompt="What type of therapy/treatment/support was given to the control group?" sqref="AU68:AU70 AU16:AU63 AU75:AU78 AU81:AU65582 AW70 AV6:AW6 AU4:AU14"/>
    <dataValidation allowBlank="1" showInputMessage="1" showErrorMessage="1" prompt="List any other exclusion criteria" sqref="P73:P80 P82:P65582 P5:P63 P68:P71"/>
    <dataValidation allowBlank="1" showInputMessage="1" showErrorMessage="1" prompt="What was the technology (computer game etc) or mode of communication (telephone, skype etc) used? " sqref="AC76:AC77 Z45:Z46 Z54 AC69:AD69 S4:W63 AF69 AC78:AD78 AF78 AF76 S68:W65582 AC82 AD21 AE33 AD7:AD8 AL12:AP14 AL21:AP21 AE17:AE18 AL23:AP26 AL9:AP10 AL29:AP30 AL37:AP60 AD60:AE60 AE68:AE65582 AL68:AP65582 AL63:AP63 AE63"/>
    <dataValidation allowBlank="1" showInputMessage="1" showErrorMessage="1" prompt="Over what time period was the control delivered?" sqref="AW76:AW77 AW82:AW152"/>
    <dataValidation allowBlank="1" showInputMessage="1" showErrorMessage="1" prompt="How often was the control conducted/delivered?" sqref="AV76:AV77 AV82:AV152"/>
    <dataValidation type="textLength" errorStyle="warning" showInputMessage="1" showErrorMessage="1" prompt="Duration of the whole intervention period" sqref="AX4:AX14 AX16:AX63 AX68:AX152">
      <formula1>1</formula1>
      <formula2>500</formula2>
    </dataValidation>
    <dataValidation allowBlank="1" showInputMessage="1" showErrorMessage="1" prompt="What was the type of therapy that the intervention was being used to deliver?" sqref="AB78 AB16:AH16 AB5:AH6 AE7:AF8 AB7:AC8 AJ9:AK10 AJ12:AK14 AB12:AF14 AH12:AH14 AJ21:AK21 AE21:AF21 AB21:AC21 AB11:AH11 AB19:AH20 AB22:AH22 AB23:AF26 AH23:AH26 AJ23:AK26 AB31:AH32 AB27:AH28 AH7:AH10 AB9:AF10 AH39:AH59 AH29:AH30 AB39:AF59 AB29:AF30 AJ29:AK30 AJ37:AK60 AB61:AH62 AB34:AH36 AJ68:AK65582 AJ63:AK63 Q4:R63 Q68:R65582"/>
    <dataValidation showInputMessage="1" showErrorMessage="1" prompt="Were there any drugs that were not allowed to be used during the study (even if they had been used previously)" sqref="P81 P72 P4"/>
    <dataValidation allowBlank="1" showInputMessage="1" showErrorMessage="1" promptTitle="Inc Questionnaire Cutoff" prompt="If participants had to score above or below a threshold on a questionnaire to be included, what score was required?  _x000a_Enter &quot;Not Applicable&quot; if no questionnaire used. Enter &quot;Not reported&quot; if a questionnaire was used but the required value is not reported." sqref="M70 M80:M81 M73:M74 M15"/>
    <dataValidation showInputMessage="1" showErrorMessage="1" prompt="Was a comorbidity required in order to be eligible for the study?" sqref="M82:M152 M71:M72 M75:M79 M4:M14 M16:M63 M68:M69"/>
    <dataValidation type="list" errorStyle="warning" allowBlank="1" showErrorMessage="1" promptTitle="Notes" prompt="Use sparingly." sqref="H75:I75 F82:I112 F76:I77 F114:I152">
      <formula1>Population</formula1>
    </dataValidation>
    <dataValidation type="textLength" allowBlank="1" showInputMessage="1" showErrorMessage="1" promptTitle="Study ID" prompt="Use the first trial report.  Enter first author and year (SMITH 1992).  Use lowercase letters to distinguish identical citations (SMITH 1992a, SMITH 1992b)." sqref="B137:D137">
      <formula1>0</formula1>
      <formula2>200</formula2>
    </dataValidation>
    <dataValidation type="textLength" errorStyle="warning" allowBlank="1" showInputMessage="1" showErrorMessage="1" promptTitle="Study ID" prompt="Use the first trial report.  Enter first author and year (SMITH1992).  Use lowercase letters to distinguish identical citations (SMITH1992a, SMITH1992b)." sqref="B132:D132 B134:D134">
      <formula1>0</formula1>
      <formula2>50</formula2>
    </dataValidation>
    <dataValidation type="list" showErrorMessage="1" promptTitle="Risk of bias" prompt="Is the method for handling missing data likely to result in an over- or under-estimation of treatment effects?_x000a__x000a_Yes = High risk_x000a_No = Low risk_x000a_" sqref="EA4:EA63 EB32:EC32 EC27 EC20 EA68:EC152">
      <formula1>ROB</formula1>
    </dataValidation>
    <dataValidation showInputMessage="1" showErrorMessage="1" promptTitle="Duration requirement (months)" prompt="If participants had to have a disorder for some period of time to be included, enter the duration requirement IN MONTHS._x000a__x000a_If there was no reported duration requirement, enter &quot;Not Applicable&quot;." sqref="N3:O3"/>
    <dataValidation showInputMessage="1" showErrorMessage="1" promptTitle="Duration requirement (months)" sqref="M3"/>
    <dataValidation type="list" showInputMessage="1" showErrorMessage="1" promptTitle="All outcome reported?" prompt="Were all measured outcomes reported in sufficient detail to include in meta-analysis?" sqref="DV4:DV63 DV68:DV152">
      <formula1>All_Out</formula1>
    </dataValidation>
    <dataValidation type="list" showInputMessage="1" showErrorMessage="1" promptTitle="Risk of bias" prompt="Does there appear to have been selective reporting of some outcomes with other outcomes not being reported?_x000a__x000a_Yes = High risk_x000a_No = Low risk_x000a_" sqref="DW68:DW152 DW4:DW63 EK4:EK63 EK68:EK152">
      <formula1>ROB</formula1>
    </dataValidation>
    <dataValidation type="list" showInputMessage="1" showErrorMessage="1" promptTitle="Risk of bias" prompt="Is the method for handling missing data likely to result in an over- or under-estimation of treatment effects?_x000a__x000a_Yes = High risk_x000a_No = Low risk_x000a_" sqref="DR68:DR65582 DR4:DR63 EJ4:EJ63 EJ68:EJ65582">
      <formula1>ROB</formula1>
    </dataValidation>
    <dataValidation type="list" showInputMessage="1" showErrorMessage="1" promptTitle="Participants blind" prompt="Were participants blind which treatment they were receiving?" sqref="CW4:CW63 CW68:CW152">
      <formula1>YesNo2</formula1>
    </dataValidation>
    <dataValidation type="list" showInputMessage="1" showErrorMessage="1" promptTitle="Patient/parent assessment blind" prompt="If the study includedpatient or parent-rated outcomes, were they blind to whether they were in the intervention or control group?  " sqref="DG4:DG63 DG68:DG65582">
      <formula1>YesNo3</formula1>
    </dataValidation>
    <dataValidation type="list" allowBlank="1" showInputMessage="1" showErrorMessage="1" prompt="Was there a risk of bias associated with the sequence generation?_x000a__x000a_Reasonable method reported = Low_x000a_No methos reported = Unclear_x000a_Inadequate method reported = High" sqref="CQ68:CQ152 CQ4:CQ63 EF4:EF63 EF68:EF152">
      <formula1>ROB</formula1>
    </dataValidation>
    <dataValidation type="list" showInputMessage="1" showErrorMessage="1" promptTitle="Risk of bias" prompt="Assessors aware of assignment = High risk_x000a_Not reported = Unclear risk_x000a_Assessors unaware = Low risk_x000a__x000a_" sqref="DD68:DD152 DD4:DD63 EH4:EH63 EH68:EH152">
      <formula1>ROB</formula1>
    </dataValidation>
    <dataValidation type="list" showInputMessage="1" showErrorMessage="1" promptTitle="Risk of bias" prompt="Was there a risk of bias from patients or providers being aware of whether they were in the intervention or control group?_x000a__x000a_Patients or providers aware = High risk_x000a_Not reported = Unclear risk_x000a_Patients and providers unaware = Low risk" sqref="CZ4:CZ63 CZ68:CZ152">
      <formula1>ROB</formula1>
    </dataValidation>
    <dataValidation type="list" showInputMessage="1" showErrorMessage="1" promptTitle="Risk of bias" prompt="Participants aware of assignment = High risk_x000a__x000a_Participnats unaware = Low risk_x000a__x000a_Most psychological trials will be High risk." sqref="DH68:DH152 DH4:DH63 EI4:EI63 EI68:EI152">
      <formula1>ROB</formula1>
    </dataValidation>
    <dataValidation showInputMessage="1" showErrorMessage="1" prompt="What was the maximum age that patients could be to be allowed onto the study?" sqref="O4:O63 O68:O152"/>
    <dataValidation showInputMessage="1" showErrorMessage="1" prompt="What was the minimum age that patients could be to be allowed onto the study?" sqref="N4:N63 N68:N152"/>
  </dataValidations>
  <hyperlinks>
    <hyperlink ref="D4" r:id="rId1"/>
    <hyperlink ref="D22" r:id="rId2"/>
    <hyperlink ref="D5" r:id="rId3"/>
    <hyperlink ref="D64" r:id="rId4"/>
  </hyperlinks>
  <pageMargins left="0.7" right="0.7" top="0.75" bottom="0.75" header="0.3" footer="0.3"/>
  <pageSetup orientation="portrait"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EU2869"/>
  <sheetViews>
    <sheetView zoomScale="80" zoomScaleNormal="80" workbookViewId="0">
      <pane xSplit="13" ySplit="2" topLeftCell="N3" activePane="bottomRight" state="frozen"/>
      <selection pane="topRight" activeCell="M1" sqref="M1"/>
      <selection pane="bottomLeft" activeCell="A4" sqref="A4"/>
      <selection pane="bottomRight" activeCell="I469" sqref="I469"/>
    </sheetView>
  </sheetViews>
  <sheetFormatPr defaultColWidth="11" defaultRowHeight="15.75" x14ac:dyDescent="0.25"/>
  <cols>
    <col min="1" max="1" width="17.125" style="2" customWidth="1"/>
    <col min="2" max="2" width="15.25" style="2" customWidth="1"/>
    <col min="3" max="4" width="10.25" style="2" customWidth="1"/>
    <col min="5" max="6" width="7.125" style="2" customWidth="1"/>
    <col min="7" max="7" width="23.5" style="2" customWidth="1"/>
    <col min="8" max="8" width="7.75" style="2" customWidth="1"/>
    <col min="9" max="9" width="32.75" style="2" customWidth="1"/>
    <col min="10" max="10" width="12.75" style="2" customWidth="1"/>
    <col min="11" max="11" width="12.375" style="2" bestFit="1" customWidth="1"/>
    <col min="12" max="12" width="11" style="2"/>
    <col min="13" max="13" width="1.625" style="7" customWidth="1"/>
    <col min="14" max="15" width="11" style="2"/>
    <col min="16" max="16" width="11" style="2" customWidth="1"/>
    <col min="17" max="22" width="11" style="2" hidden="1" customWidth="1"/>
    <col min="23" max="25" width="11" style="2"/>
    <col min="26" max="26" width="0" style="2" hidden="1" customWidth="1"/>
    <col min="27" max="27" width="19.25" style="2" hidden="1" customWidth="1"/>
    <col min="28" max="28" width="2" style="7" customWidth="1"/>
    <col min="29" max="30" width="11" style="2"/>
    <col min="31" max="34" width="11" style="2" hidden="1" customWidth="1"/>
    <col min="35" max="36" width="11" style="2" customWidth="1"/>
    <col min="37" max="37" width="1.875" style="7" customWidth="1"/>
    <col min="38" max="42" width="11" style="2"/>
    <col min="43" max="43" width="2" style="7" customWidth="1"/>
    <col min="44" max="52" width="11" style="2"/>
    <col min="53" max="53" width="8.875" style="2" bestFit="1" customWidth="1"/>
    <col min="54" max="54" width="2" style="7" customWidth="1"/>
    <col min="55" max="58" width="11" style="18"/>
    <col min="59" max="59" width="2" style="7" customWidth="1"/>
    <col min="60" max="63" width="11" style="2"/>
    <col min="64" max="64" width="2" style="7" customWidth="1"/>
    <col min="65" max="73" width="11" style="2"/>
    <col min="74" max="74" width="1.875" style="7" customWidth="1"/>
    <col min="75" max="81" width="11" style="2"/>
    <col min="82" max="82" width="2" style="7" customWidth="1"/>
    <col min="83" max="86" width="11" style="2"/>
    <col min="87" max="87" width="2" style="7" customWidth="1"/>
    <col min="88" max="91" width="11" style="2"/>
    <col min="92" max="92" width="2" style="7" customWidth="1"/>
    <col min="93" max="96" width="11" style="2"/>
    <col min="97" max="97" width="2" style="7" customWidth="1"/>
    <col min="98" max="100" width="11" style="2"/>
    <col min="101" max="101" width="0" style="2" hidden="1" customWidth="1"/>
    <col min="102" max="102" width="2" style="7" customWidth="1"/>
    <col min="103" max="106" width="11" style="2"/>
    <col min="107" max="107" width="2" style="7" customWidth="1"/>
    <col min="108" max="113" width="11" style="2"/>
    <col min="114" max="114" width="2" style="7" customWidth="1"/>
    <col min="115" max="118" width="11" style="2"/>
    <col min="119" max="119" width="2" style="7" customWidth="1"/>
    <col min="120" max="124" width="11" style="2"/>
    <col min="125" max="125" width="2" style="7" customWidth="1"/>
    <col min="126" max="126" width="12.125" style="2" bestFit="1" customWidth="1"/>
    <col min="127" max="127" width="13" style="2" bestFit="1" customWidth="1"/>
    <col min="128" max="129" width="11" style="2"/>
    <col min="130" max="130" width="12.875" style="2" bestFit="1" customWidth="1"/>
    <col min="131" max="131" width="13.625" style="2" bestFit="1" customWidth="1"/>
    <col min="132" max="136" width="11" style="2"/>
    <col min="137" max="137" width="2" style="7" customWidth="1"/>
    <col min="138" max="140" width="11" style="2"/>
    <col min="141" max="141" width="2" style="7" customWidth="1"/>
    <col min="142" max="150" width="11" style="2"/>
    <col min="151" max="151" width="3" style="7" customWidth="1"/>
    <col min="152" max="16384" width="11" style="2"/>
  </cols>
  <sheetData>
    <row r="1" spans="1:151" s="63" customFormat="1" x14ac:dyDescent="0.25">
      <c r="A1" s="1274" t="s">
        <v>42</v>
      </c>
      <c r="B1" s="1275" t="s">
        <v>107</v>
      </c>
      <c r="C1" s="1275"/>
      <c r="D1" s="58"/>
      <c r="E1" s="59"/>
      <c r="F1" s="1274" t="s">
        <v>117</v>
      </c>
      <c r="G1" s="1278" t="s">
        <v>108</v>
      </c>
      <c r="H1" s="1278"/>
      <c r="I1" s="1278"/>
      <c r="J1" s="317"/>
      <c r="K1" s="1277" t="s">
        <v>109</v>
      </c>
      <c r="L1" s="1277"/>
      <c r="M1" s="60"/>
      <c r="N1" s="1276" t="s">
        <v>118</v>
      </c>
      <c r="O1" s="1276"/>
      <c r="P1" s="1276"/>
      <c r="Q1" s="1276"/>
      <c r="R1" s="1276"/>
      <c r="S1" s="1276"/>
      <c r="T1" s="1276"/>
      <c r="U1" s="1276"/>
      <c r="V1" s="1276"/>
      <c r="W1" s="1276"/>
      <c r="X1" s="1276"/>
      <c r="Y1" s="1276"/>
      <c r="Z1" s="1276"/>
      <c r="AA1" s="1276"/>
      <c r="AB1" s="60"/>
      <c r="AC1" s="1273" t="s">
        <v>110</v>
      </c>
      <c r="AD1" s="1273"/>
      <c r="AE1" s="1273"/>
      <c r="AF1" s="1273"/>
      <c r="AG1" s="1273"/>
      <c r="AH1" s="1273"/>
      <c r="AI1" s="1273"/>
      <c r="AJ1" s="1273"/>
      <c r="AK1" s="61"/>
      <c r="AL1" s="62"/>
      <c r="AM1" s="62"/>
      <c r="AN1" s="62" t="s">
        <v>217</v>
      </c>
      <c r="AO1" s="62"/>
      <c r="AP1" s="62"/>
      <c r="AQ1" s="60"/>
      <c r="AR1" s="1276" t="s">
        <v>177</v>
      </c>
      <c r="AS1" s="1276"/>
      <c r="AT1" s="1276"/>
      <c r="AU1" s="1276"/>
      <c r="AV1" s="1276"/>
      <c r="AW1" s="1276"/>
      <c r="AX1" s="1276"/>
      <c r="AY1" s="1276"/>
      <c r="AZ1" s="1276"/>
      <c r="BA1" s="1276"/>
      <c r="BB1" s="60"/>
      <c r="BC1" s="1273" t="s">
        <v>183</v>
      </c>
      <c r="BD1" s="1273"/>
      <c r="BE1" s="1273"/>
      <c r="BF1" s="1273"/>
      <c r="BG1" s="60"/>
      <c r="BH1" s="1276" t="s">
        <v>111</v>
      </c>
      <c r="BI1" s="1276"/>
      <c r="BJ1" s="1276"/>
      <c r="BK1" s="1276"/>
      <c r="BL1" s="60"/>
      <c r="BM1" s="1273" t="s">
        <v>45</v>
      </c>
      <c r="BN1" s="1273"/>
      <c r="BO1" s="1273"/>
      <c r="BP1" s="1273"/>
      <c r="BQ1" s="1273"/>
      <c r="BR1" s="1273"/>
      <c r="BS1" s="1273"/>
      <c r="BT1" s="1273"/>
      <c r="BU1" s="1273"/>
      <c r="BV1" s="60"/>
      <c r="BW1" s="1276" t="s">
        <v>44</v>
      </c>
      <c r="BX1" s="1276"/>
      <c r="BY1" s="1276"/>
      <c r="BZ1" s="1276"/>
      <c r="CA1" s="1276"/>
      <c r="CB1" s="1276"/>
      <c r="CC1" s="1276"/>
      <c r="CD1" s="60"/>
      <c r="CE1" s="1273" t="s">
        <v>119</v>
      </c>
      <c r="CF1" s="1273"/>
      <c r="CG1" s="1273"/>
      <c r="CH1" s="1273"/>
      <c r="CI1" s="60"/>
      <c r="CJ1" s="1276" t="s">
        <v>50</v>
      </c>
      <c r="CK1" s="1276"/>
      <c r="CL1" s="1276"/>
      <c r="CM1" s="1276"/>
      <c r="CN1" s="60"/>
      <c r="CO1" s="1273" t="s">
        <v>51</v>
      </c>
      <c r="CP1" s="1273"/>
      <c r="CQ1" s="1273"/>
      <c r="CR1" s="1273"/>
      <c r="CS1" s="60"/>
      <c r="CT1" s="1276" t="s">
        <v>52</v>
      </c>
      <c r="CU1" s="1276"/>
      <c r="CV1" s="1276"/>
      <c r="CW1" s="1276"/>
      <c r="CX1" s="60"/>
      <c r="CY1" s="1273" t="s">
        <v>112</v>
      </c>
      <c r="CZ1" s="1273"/>
      <c r="DA1" s="1273"/>
      <c r="DB1" s="1273"/>
      <c r="DC1" s="60"/>
      <c r="DD1" s="1276" t="s">
        <v>43</v>
      </c>
      <c r="DE1" s="1276"/>
      <c r="DF1" s="1276"/>
      <c r="DG1" s="1276"/>
      <c r="DH1" s="1276"/>
      <c r="DI1" s="1276"/>
      <c r="DJ1" s="60"/>
      <c r="DK1" s="1273" t="s">
        <v>46</v>
      </c>
      <c r="DL1" s="1273"/>
      <c r="DM1" s="1273"/>
      <c r="DN1" s="1273"/>
      <c r="DO1" s="60"/>
      <c r="DP1" s="1276" t="s">
        <v>47</v>
      </c>
      <c r="DQ1" s="1276"/>
      <c r="DR1" s="1276"/>
      <c r="DS1" s="1276"/>
      <c r="DT1" s="1276"/>
      <c r="DU1" s="60"/>
      <c r="DV1" s="1273" t="s">
        <v>48</v>
      </c>
      <c r="DW1" s="1273"/>
      <c r="DX1" s="1273"/>
      <c r="DY1" s="1273"/>
      <c r="DZ1" s="1273"/>
      <c r="EA1" s="1273"/>
      <c r="EB1" s="1273"/>
      <c r="EC1" s="1273"/>
      <c r="ED1" s="1273"/>
      <c r="EE1" s="1273"/>
      <c r="EF1" s="1273"/>
      <c r="EG1" s="60"/>
      <c r="EH1" s="1276" t="s">
        <v>49</v>
      </c>
      <c r="EI1" s="1276"/>
      <c r="EJ1" s="1276"/>
      <c r="EK1" s="60"/>
      <c r="EL1" s="1273" t="s">
        <v>126</v>
      </c>
      <c r="EM1" s="1273"/>
      <c r="EN1" s="1273"/>
      <c r="EO1" s="1273"/>
      <c r="EP1" s="1273"/>
      <c r="EQ1" s="1273"/>
      <c r="ER1" s="1273"/>
      <c r="ES1" s="1273"/>
      <c r="ET1" s="1273"/>
      <c r="EU1" s="60"/>
    </row>
    <row r="2" spans="1:151" s="63" customFormat="1" hidden="1" x14ac:dyDescent="0.25">
      <c r="A2" s="1274"/>
      <c r="B2" s="64" t="s">
        <v>53</v>
      </c>
      <c r="C2" s="64" t="s">
        <v>54</v>
      </c>
      <c r="D2" s="64" t="s">
        <v>104</v>
      </c>
      <c r="E2" s="65" t="s">
        <v>105</v>
      </c>
      <c r="F2" s="1274"/>
      <c r="G2" s="66" t="s">
        <v>55</v>
      </c>
      <c r="H2" s="66" t="s">
        <v>2</v>
      </c>
      <c r="I2" s="66" t="s">
        <v>56</v>
      </c>
      <c r="J2" s="66" t="s">
        <v>3</v>
      </c>
      <c r="K2" s="67" t="s">
        <v>57</v>
      </c>
      <c r="L2" s="67" t="s">
        <v>58</v>
      </c>
      <c r="M2" s="60"/>
      <c r="N2" s="68" t="s">
        <v>200</v>
      </c>
      <c r="O2" s="68" t="s">
        <v>201</v>
      </c>
      <c r="P2" s="68" t="s">
        <v>202</v>
      </c>
      <c r="Q2" s="68" t="s">
        <v>203</v>
      </c>
      <c r="R2" s="68" t="s">
        <v>204</v>
      </c>
      <c r="S2" s="68" t="s">
        <v>205</v>
      </c>
      <c r="T2" s="68" t="s">
        <v>220</v>
      </c>
      <c r="U2" s="68" t="s">
        <v>221</v>
      </c>
      <c r="V2" s="68" t="s">
        <v>222</v>
      </c>
      <c r="W2" s="68" t="s">
        <v>61</v>
      </c>
      <c r="X2" s="68" t="s">
        <v>62</v>
      </c>
      <c r="Y2" s="68" t="s">
        <v>63</v>
      </c>
      <c r="Z2" s="68" t="s">
        <v>161</v>
      </c>
      <c r="AA2" s="68" t="s">
        <v>3</v>
      </c>
      <c r="AB2" s="60"/>
      <c r="AC2" s="69" t="s">
        <v>207</v>
      </c>
      <c r="AD2" s="69" t="s">
        <v>202</v>
      </c>
      <c r="AE2" s="69" t="s">
        <v>208</v>
      </c>
      <c r="AF2" s="69" t="s">
        <v>205</v>
      </c>
      <c r="AG2" s="69" t="s">
        <v>534</v>
      </c>
      <c r="AH2" s="69" t="s">
        <v>222</v>
      </c>
      <c r="AI2" s="69" t="s">
        <v>65</v>
      </c>
      <c r="AJ2" s="69" t="s">
        <v>63</v>
      </c>
      <c r="AK2" s="60"/>
      <c r="AL2" s="70" t="s">
        <v>218</v>
      </c>
      <c r="AM2" s="70" t="s">
        <v>115</v>
      </c>
      <c r="AN2" s="70" t="s">
        <v>180</v>
      </c>
      <c r="AO2" s="70" t="s">
        <v>181</v>
      </c>
      <c r="AP2" s="70" t="s">
        <v>102</v>
      </c>
      <c r="AQ2" s="60"/>
      <c r="AR2" s="68" t="s">
        <v>178</v>
      </c>
      <c r="AS2" s="68" t="s">
        <v>180</v>
      </c>
      <c r="AT2" s="68" t="s">
        <v>181</v>
      </c>
      <c r="AU2" s="68" t="s">
        <v>60</v>
      </c>
      <c r="AV2" s="68" t="s">
        <v>179</v>
      </c>
      <c r="AW2" s="68" t="s">
        <v>180</v>
      </c>
      <c r="AX2" s="68" t="s">
        <v>181</v>
      </c>
      <c r="AY2" s="68" t="s">
        <v>63</v>
      </c>
      <c r="AZ2" s="68" t="s">
        <v>182</v>
      </c>
      <c r="BA2" s="68" t="s">
        <v>3</v>
      </c>
      <c r="BB2" s="60"/>
      <c r="BC2" s="69" t="s">
        <v>184</v>
      </c>
      <c r="BD2" s="69" t="s">
        <v>180</v>
      </c>
      <c r="BE2" s="69" t="s">
        <v>181</v>
      </c>
      <c r="BF2" s="69" t="s">
        <v>182</v>
      </c>
      <c r="BG2" s="60"/>
      <c r="BH2" s="68" t="s">
        <v>86</v>
      </c>
      <c r="BI2" s="68" t="s">
        <v>84</v>
      </c>
      <c r="BJ2" s="68" t="s">
        <v>87</v>
      </c>
      <c r="BK2" s="68" t="s">
        <v>85</v>
      </c>
      <c r="BL2" s="60"/>
      <c r="BM2" s="69" t="s">
        <v>73</v>
      </c>
      <c r="BN2" s="69" t="s">
        <v>71</v>
      </c>
      <c r="BO2" s="69" t="s">
        <v>60</v>
      </c>
      <c r="BP2" s="69" t="s">
        <v>74</v>
      </c>
      <c r="BQ2" s="69" t="s">
        <v>71</v>
      </c>
      <c r="BR2" s="69" t="s">
        <v>63</v>
      </c>
      <c r="BS2" s="69" t="s">
        <v>72</v>
      </c>
      <c r="BT2" s="69" t="s">
        <v>75</v>
      </c>
      <c r="BU2" s="69" t="s">
        <v>3</v>
      </c>
      <c r="BV2" s="60"/>
      <c r="BW2" s="68" t="s">
        <v>59</v>
      </c>
      <c r="BX2" s="68" t="s">
        <v>60</v>
      </c>
      <c r="BY2" s="68" t="s">
        <v>61</v>
      </c>
      <c r="BZ2" s="68" t="s">
        <v>63</v>
      </c>
      <c r="CA2" s="68" t="s">
        <v>71</v>
      </c>
      <c r="CB2" s="68" t="s">
        <v>72</v>
      </c>
      <c r="CC2" s="68" t="s">
        <v>3</v>
      </c>
      <c r="CD2" s="60"/>
      <c r="CE2" s="69" t="s">
        <v>82</v>
      </c>
      <c r="CF2" s="69" t="s">
        <v>67</v>
      </c>
      <c r="CG2" s="69" t="s">
        <v>68</v>
      </c>
      <c r="CH2" s="69" t="s">
        <v>69</v>
      </c>
      <c r="CI2" s="60"/>
      <c r="CJ2" s="68" t="s">
        <v>88</v>
      </c>
      <c r="CK2" s="68" t="s">
        <v>67</v>
      </c>
      <c r="CL2" s="68" t="s">
        <v>68</v>
      </c>
      <c r="CM2" s="68" t="s">
        <v>69</v>
      </c>
      <c r="CN2" s="60"/>
      <c r="CO2" s="69" t="s">
        <v>89</v>
      </c>
      <c r="CP2" s="69" t="s">
        <v>67</v>
      </c>
      <c r="CQ2" s="69" t="s">
        <v>68</v>
      </c>
      <c r="CR2" s="69" t="s">
        <v>69</v>
      </c>
      <c r="CS2" s="60"/>
      <c r="CT2" s="68" t="s">
        <v>90</v>
      </c>
      <c r="CU2" s="68" t="s">
        <v>67</v>
      </c>
      <c r="CV2" s="68" t="s">
        <v>68</v>
      </c>
      <c r="CW2" s="68" t="s">
        <v>69</v>
      </c>
      <c r="CX2" s="60"/>
      <c r="CY2" s="69" t="s">
        <v>66</v>
      </c>
      <c r="CZ2" s="69" t="s">
        <v>67</v>
      </c>
      <c r="DA2" s="69" t="s">
        <v>68</v>
      </c>
      <c r="DB2" s="69" t="s">
        <v>69</v>
      </c>
      <c r="DC2" s="60"/>
      <c r="DD2" s="68" t="s">
        <v>70</v>
      </c>
      <c r="DE2" s="68" t="s">
        <v>67</v>
      </c>
      <c r="DF2" s="68" t="s">
        <v>68</v>
      </c>
      <c r="DG2" s="68" t="s">
        <v>60</v>
      </c>
      <c r="DH2" s="68" t="s">
        <v>63</v>
      </c>
      <c r="DI2" s="68" t="s">
        <v>69</v>
      </c>
      <c r="DJ2" s="60"/>
      <c r="DK2" s="69" t="s">
        <v>60</v>
      </c>
      <c r="DL2" s="69" t="s">
        <v>63</v>
      </c>
      <c r="DM2" s="69" t="s">
        <v>76</v>
      </c>
      <c r="DN2" s="69" t="s">
        <v>3</v>
      </c>
      <c r="DO2" s="60"/>
      <c r="DP2" s="68" t="s">
        <v>60</v>
      </c>
      <c r="DQ2" s="68" t="s">
        <v>63</v>
      </c>
      <c r="DR2" s="68" t="s">
        <v>77</v>
      </c>
      <c r="DS2" s="68" t="s">
        <v>75</v>
      </c>
      <c r="DT2" s="68" t="s">
        <v>3</v>
      </c>
      <c r="DU2" s="60"/>
      <c r="DV2" s="69" t="s">
        <v>78</v>
      </c>
      <c r="DW2" s="69" t="s">
        <v>79</v>
      </c>
      <c r="DX2" s="69" t="s">
        <v>71</v>
      </c>
      <c r="DY2" s="69" t="s">
        <v>60</v>
      </c>
      <c r="DZ2" s="69" t="s">
        <v>80</v>
      </c>
      <c r="EA2" s="69" t="s">
        <v>81</v>
      </c>
      <c r="EB2" s="69" t="s">
        <v>71</v>
      </c>
      <c r="EC2" s="69" t="s">
        <v>63</v>
      </c>
      <c r="ED2" s="69" t="s">
        <v>72</v>
      </c>
      <c r="EE2" s="69" t="s">
        <v>75</v>
      </c>
      <c r="EF2" s="69" t="s">
        <v>3</v>
      </c>
      <c r="EG2" s="60"/>
      <c r="EH2" s="68" t="s">
        <v>64</v>
      </c>
      <c r="EI2" s="68" t="s">
        <v>65</v>
      </c>
      <c r="EJ2" s="68" t="s">
        <v>83</v>
      </c>
      <c r="EK2" s="60"/>
      <c r="EL2" s="69" t="s">
        <v>120</v>
      </c>
      <c r="EM2" s="69" t="s">
        <v>121</v>
      </c>
      <c r="EN2" s="69" t="s">
        <v>122</v>
      </c>
      <c r="EO2" s="69" t="s">
        <v>60</v>
      </c>
      <c r="EP2" s="69" t="s">
        <v>123</v>
      </c>
      <c r="EQ2" s="69" t="s">
        <v>124</v>
      </c>
      <c r="ER2" s="69" t="s">
        <v>125</v>
      </c>
      <c r="ES2" s="69" t="s">
        <v>63</v>
      </c>
      <c r="ET2" s="69" t="s">
        <v>127</v>
      </c>
      <c r="EU2" s="60"/>
    </row>
    <row r="3" spans="1:151" s="63" customFormat="1" ht="21" hidden="1" x14ac:dyDescent="0.35">
      <c r="A3" s="305" t="s">
        <v>614</v>
      </c>
      <c r="B3" s="306"/>
      <c r="C3" s="64"/>
      <c r="D3" s="64"/>
      <c r="E3" s="65"/>
      <c r="F3" s="74"/>
      <c r="G3" s="66"/>
      <c r="H3" s="66"/>
      <c r="I3" s="66"/>
      <c r="J3" s="66"/>
      <c r="K3" s="67"/>
      <c r="L3" s="67"/>
      <c r="M3" s="60"/>
      <c r="N3" s="68"/>
      <c r="O3" s="68"/>
      <c r="P3" s="68"/>
      <c r="Q3" s="68"/>
      <c r="R3" s="68"/>
      <c r="S3" s="68"/>
      <c r="T3" s="68"/>
      <c r="U3" s="68"/>
      <c r="V3" s="68"/>
      <c r="W3" s="68"/>
      <c r="X3" s="68"/>
      <c r="Y3" s="68"/>
      <c r="Z3" s="68"/>
      <c r="AA3" s="68"/>
      <c r="AB3" s="60"/>
      <c r="AC3" s="69"/>
      <c r="AD3" s="69"/>
      <c r="AE3" s="69"/>
      <c r="AF3" s="69"/>
      <c r="AG3" s="69"/>
      <c r="AH3" s="69"/>
      <c r="AI3" s="69"/>
      <c r="AJ3" s="69"/>
      <c r="AK3" s="60"/>
      <c r="AL3" s="70"/>
      <c r="AM3" s="70"/>
      <c r="AN3" s="70"/>
      <c r="AO3" s="70"/>
      <c r="AP3" s="70"/>
      <c r="AQ3" s="60"/>
      <c r="AR3" s="68"/>
      <c r="AS3" s="68"/>
      <c r="AT3" s="68"/>
      <c r="AU3" s="68"/>
      <c r="AV3" s="68"/>
      <c r="AW3" s="68"/>
      <c r="AX3" s="68"/>
      <c r="AY3" s="68"/>
      <c r="AZ3" s="68"/>
      <c r="BA3" s="68"/>
      <c r="BB3" s="60"/>
      <c r="BC3" s="69"/>
      <c r="BD3" s="69"/>
      <c r="BE3" s="69"/>
      <c r="BF3" s="69"/>
      <c r="BG3" s="60"/>
      <c r="BH3" s="68"/>
      <c r="BI3" s="68"/>
      <c r="BJ3" s="68"/>
      <c r="BK3" s="68"/>
      <c r="BL3" s="60"/>
      <c r="BM3" s="69"/>
      <c r="BN3" s="69"/>
      <c r="BO3" s="69"/>
      <c r="BP3" s="69"/>
      <c r="BQ3" s="69"/>
      <c r="BR3" s="69"/>
      <c r="BS3" s="69"/>
      <c r="BT3" s="69"/>
      <c r="BU3" s="69"/>
      <c r="BV3" s="60"/>
      <c r="BW3" s="68"/>
      <c r="BX3" s="68"/>
      <c r="BY3" s="68"/>
      <c r="BZ3" s="68"/>
      <c r="CA3" s="68"/>
      <c r="CB3" s="68"/>
      <c r="CC3" s="68"/>
      <c r="CD3" s="60"/>
      <c r="CE3" s="69"/>
      <c r="CF3" s="69"/>
      <c r="CG3" s="69"/>
      <c r="CH3" s="69"/>
      <c r="CI3" s="60"/>
      <c r="CJ3" s="68"/>
      <c r="CK3" s="68"/>
      <c r="CL3" s="68"/>
      <c r="CM3" s="68"/>
      <c r="CN3" s="60"/>
      <c r="CO3" s="69"/>
      <c r="CP3" s="69"/>
      <c r="CQ3" s="69"/>
      <c r="CR3" s="69"/>
      <c r="CS3" s="60"/>
      <c r="CT3" s="68"/>
      <c r="CU3" s="68"/>
      <c r="CV3" s="68"/>
      <c r="CW3" s="68"/>
      <c r="CX3" s="60"/>
      <c r="CY3" s="69"/>
      <c r="CZ3" s="69"/>
      <c r="DA3" s="69"/>
      <c r="DB3" s="69"/>
      <c r="DC3" s="60"/>
      <c r="DD3" s="68"/>
      <c r="DE3" s="68"/>
      <c r="DF3" s="68"/>
      <c r="DG3" s="68"/>
      <c r="DH3" s="68"/>
      <c r="DI3" s="68"/>
      <c r="DJ3" s="60"/>
      <c r="DK3" s="69"/>
      <c r="DL3" s="69"/>
      <c r="DM3" s="69"/>
      <c r="DN3" s="69"/>
      <c r="DO3" s="60"/>
      <c r="DP3" s="68"/>
      <c r="DQ3" s="68"/>
      <c r="DR3" s="68"/>
      <c r="DS3" s="68"/>
      <c r="DT3" s="68"/>
      <c r="DU3" s="60"/>
      <c r="DV3" s="69"/>
      <c r="DW3" s="69"/>
      <c r="DX3" s="69"/>
      <c r="DY3" s="69"/>
      <c r="DZ3" s="69"/>
      <c r="EA3" s="69"/>
      <c r="EB3" s="69"/>
      <c r="EC3" s="69"/>
      <c r="ED3" s="69"/>
      <c r="EE3" s="69"/>
      <c r="EF3" s="69"/>
      <c r="EG3" s="60"/>
      <c r="EH3" s="68"/>
      <c r="EI3" s="68"/>
      <c r="EJ3" s="68"/>
      <c r="EK3" s="60"/>
      <c r="EL3" s="69"/>
      <c r="EM3" s="69"/>
      <c r="EN3" s="69"/>
      <c r="EO3" s="69"/>
      <c r="EP3" s="69"/>
      <c r="EQ3" s="69"/>
      <c r="ER3" s="69"/>
      <c r="ES3" s="69"/>
      <c r="ET3" s="69"/>
      <c r="EU3" s="60"/>
    </row>
    <row r="4" spans="1:151" s="6" customFormat="1" hidden="1" x14ac:dyDescent="0.25">
      <c r="A4" s="71" t="s">
        <v>253</v>
      </c>
      <c r="E4" s="71"/>
      <c r="F4" s="71"/>
      <c r="M4" s="309"/>
      <c r="AB4" s="309"/>
      <c r="AK4" s="309"/>
      <c r="BB4" s="309"/>
      <c r="BG4" s="309"/>
    </row>
    <row r="5" spans="1:151" hidden="1" x14ac:dyDescent="0.25">
      <c r="A5" s="2" t="s">
        <v>242</v>
      </c>
      <c r="B5" s="2" t="s">
        <v>245</v>
      </c>
      <c r="C5" s="2" t="s">
        <v>135</v>
      </c>
      <c r="D5" s="2" t="s">
        <v>141</v>
      </c>
      <c r="G5" s="2" t="s">
        <v>254</v>
      </c>
      <c r="H5" s="2" t="s">
        <v>11</v>
      </c>
      <c r="I5" s="2" t="s">
        <v>309</v>
      </c>
      <c r="K5" s="2" t="s">
        <v>134</v>
      </c>
      <c r="L5" s="2" t="s">
        <v>17</v>
      </c>
      <c r="N5" s="2">
        <v>35.200000000000003</v>
      </c>
      <c r="O5" s="2">
        <v>11.5</v>
      </c>
      <c r="P5" s="2">
        <v>30</v>
      </c>
      <c r="W5" s="2">
        <v>39.5</v>
      </c>
      <c r="X5" s="2">
        <v>11.1</v>
      </c>
      <c r="Y5" s="2">
        <v>30</v>
      </c>
    </row>
    <row r="6" spans="1:151" hidden="1" x14ac:dyDescent="0.25">
      <c r="A6" s="2" t="s">
        <v>242</v>
      </c>
      <c r="B6" s="2" t="s">
        <v>245</v>
      </c>
      <c r="C6" s="2" t="s">
        <v>135</v>
      </c>
      <c r="D6" s="2" t="s">
        <v>141</v>
      </c>
      <c r="G6" s="2" t="s">
        <v>254</v>
      </c>
      <c r="H6" s="2" t="s">
        <v>11</v>
      </c>
      <c r="I6" s="2" t="s">
        <v>309</v>
      </c>
      <c r="K6" s="2" t="s">
        <v>150</v>
      </c>
      <c r="L6" s="2" t="s">
        <v>12</v>
      </c>
      <c r="N6" s="2">
        <v>43.9</v>
      </c>
      <c r="O6" s="2">
        <v>9.8000000000000007</v>
      </c>
      <c r="P6" s="2">
        <v>30</v>
      </c>
      <c r="W6" s="2">
        <v>41.7</v>
      </c>
      <c r="X6" s="2">
        <v>11.8</v>
      </c>
      <c r="Y6" s="2">
        <v>30</v>
      </c>
    </row>
    <row r="7" spans="1:151" hidden="1" x14ac:dyDescent="0.25">
      <c r="A7" s="2" t="s">
        <v>242</v>
      </c>
      <c r="B7" s="2" t="s">
        <v>245</v>
      </c>
      <c r="C7" s="2" t="s">
        <v>135</v>
      </c>
      <c r="D7" s="2" t="s">
        <v>141</v>
      </c>
      <c r="G7" s="2" t="s">
        <v>254</v>
      </c>
      <c r="H7" s="2" t="s">
        <v>11</v>
      </c>
      <c r="I7" s="2" t="s">
        <v>310</v>
      </c>
      <c r="K7" s="2" t="s">
        <v>134</v>
      </c>
      <c r="L7" s="2" t="s">
        <v>17</v>
      </c>
      <c r="N7" s="2">
        <v>39.5</v>
      </c>
      <c r="O7" s="2">
        <v>11.7</v>
      </c>
      <c r="P7" s="2">
        <v>30</v>
      </c>
      <c r="W7" s="2">
        <v>42.1</v>
      </c>
      <c r="X7" s="2">
        <v>10.9</v>
      </c>
      <c r="Y7" s="2">
        <v>30</v>
      </c>
    </row>
    <row r="8" spans="1:151" hidden="1" x14ac:dyDescent="0.25">
      <c r="A8" s="2" t="s">
        <v>242</v>
      </c>
      <c r="B8" s="2" t="s">
        <v>245</v>
      </c>
      <c r="C8" s="2" t="s">
        <v>135</v>
      </c>
      <c r="D8" s="2" t="s">
        <v>141</v>
      </c>
      <c r="G8" s="2" t="s">
        <v>254</v>
      </c>
      <c r="H8" s="2" t="s">
        <v>11</v>
      </c>
      <c r="I8" s="2" t="s">
        <v>310</v>
      </c>
      <c r="K8" s="2" t="s">
        <v>150</v>
      </c>
      <c r="L8" s="2" t="s">
        <v>12</v>
      </c>
      <c r="N8" s="2">
        <v>45.5</v>
      </c>
      <c r="O8" s="2">
        <v>10.5</v>
      </c>
      <c r="P8" s="2">
        <v>30</v>
      </c>
      <c r="W8" s="2">
        <v>42.9</v>
      </c>
      <c r="X8" s="2">
        <v>10</v>
      </c>
      <c r="Y8" s="2">
        <v>30</v>
      </c>
    </row>
    <row r="9" spans="1:151" hidden="1" x14ac:dyDescent="0.25">
      <c r="A9" s="2" t="s">
        <v>242</v>
      </c>
      <c r="B9" s="2" t="s">
        <v>245</v>
      </c>
      <c r="C9" s="2" t="s">
        <v>135</v>
      </c>
      <c r="D9" s="2" t="s">
        <v>141</v>
      </c>
      <c r="G9" s="2" t="s">
        <v>254</v>
      </c>
      <c r="H9" s="2" t="s">
        <v>11</v>
      </c>
      <c r="I9" s="2" t="s">
        <v>311</v>
      </c>
      <c r="K9" s="2" t="s">
        <v>134</v>
      </c>
      <c r="L9" s="2" t="s">
        <v>17</v>
      </c>
      <c r="N9" s="2">
        <v>36</v>
      </c>
      <c r="O9" s="2">
        <v>8.1</v>
      </c>
      <c r="P9" s="2">
        <v>30</v>
      </c>
      <c r="W9" s="2">
        <v>35.200000000000003</v>
      </c>
      <c r="X9" s="2">
        <v>10.4</v>
      </c>
      <c r="Y9" s="2">
        <v>30</v>
      </c>
    </row>
    <row r="10" spans="1:151" hidden="1" x14ac:dyDescent="0.25">
      <c r="A10" s="2" t="s">
        <v>242</v>
      </c>
      <c r="B10" s="2" t="s">
        <v>245</v>
      </c>
      <c r="C10" s="2" t="s">
        <v>135</v>
      </c>
      <c r="D10" s="2" t="s">
        <v>141</v>
      </c>
      <c r="G10" s="2" t="s">
        <v>254</v>
      </c>
      <c r="H10" s="2" t="s">
        <v>11</v>
      </c>
      <c r="I10" s="2" t="s">
        <v>311</v>
      </c>
      <c r="K10" s="2" t="s">
        <v>150</v>
      </c>
      <c r="L10" s="2" t="s">
        <v>12</v>
      </c>
      <c r="N10" s="2">
        <v>45.1</v>
      </c>
      <c r="O10" s="2">
        <v>7.2</v>
      </c>
      <c r="P10" s="2">
        <v>30</v>
      </c>
      <c r="W10" s="2">
        <v>37.200000000000003</v>
      </c>
      <c r="X10" s="2">
        <v>9.1</v>
      </c>
      <c r="Y10" s="2">
        <v>30</v>
      </c>
    </row>
    <row r="11" spans="1:151" hidden="1" x14ac:dyDescent="0.25">
      <c r="A11" s="2" t="s">
        <v>242</v>
      </c>
      <c r="B11" s="2" t="s">
        <v>245</v>
      </c>
      <c r="C11" s="2" t="s">
        <v>135</v>
      </c>
      <c r="D11" s="2" t="s">
        <v>141</v>
      </c>
      <c r="G11" s="2" t="s">
        <v>254</v>
      </c>
      <c r="H11" s="2" t="s">
        <v>11</v>
      </c>
      <c r="I11" s="2" t="s">
        <v>312</v>
      </c>
      <c r="K11" s="2" t="s">
        <v>134</v>
      </c>
      <c r="L11" s="2" t="s">
        <v>17</v>
      </c>
      <c r="N11" s="2">
        <v>74.7</v>
      </c>
      <c r="O11" s="2">
        <v>9.8000000000000007</v>
      </c>
      <c r="P11" s="2">
        <v>30</v>
      </c>
      <c r="W11" s="2">
        <v>73.2</v>
      </c>
      <c r="X11" s="2">
        <v>14.8</v>
      </c>
      <c r="Y11" s="2">
        <v>30</v>
      </c>
    </row>
    <row r="12" spans="1:151" hidden="1" x14ac:dyDescent="0.25">
      <c r="A12" s="2" t="s">
        <v>242</v>
      </c>
      <c r="B12" s="2" t="s">
        <v>245</v>
      </c>
      <c r="C12" s="2" t="s">
        <v>135</v>
      </c>
      <c r="D12" s="2" t="s">
        <v>141</v>
      </c>
      <c r="G12" s="2" t="s">
        <v>254</v>
      </c>
      <c r="H12" s="2" t="s">
        <v>11</v>
      </c>
      <c r="I12" s="2" t="s">
        <v>312</v>
      </c>
      <c r="K12" s="2" t="s">
        <v>150</v>
      </c>
      <c r="L12" s="2" t="s">
        <v>12</v>
      </c>
      <c r="N12" s="2">
        <v>64.900000000000006</v>
      </c>
      <c r="O12" s="2">
        <v>10.4</v>
      </c>
      <c r="P12" s="2">
        <v>30</v>
      </c>
      <c r="W12" s="2">
        <v>68.8</v>
      </c>
      <c r="X12" s="2">
        <v>11.3</v>
      </c>
      <c r="Y12" s="2">
        <v>30</v>
      </c>
    </row>
    <row r="13" spans="1:151" hidden="1" x14ac:dyDescent="0.25">
      <c r="A13" s="2" t="s">
        <v>242</v>
      </c>
      <c r="B13" s="2" t="s">
        <v>245</v>
      </c>
      <c r="C13" s="2" t="s">
        <v>135</v>
      </c>
      <c r="D13" s="2" t="s">
        <v>141</v>
      </c>
      <c r="G13" s="2" t="s">
        <v>257</v>
      </c>
      <c r="H13" s="2" t="s">
        <v>11</v>
      </c>
      <c r="I13" s="2" t="s">
        <v>313</v>
      </c>
      <c r="K13" s="2" t="s">
        <v>134</v>
      </c>
      <c r="L13" s="2" t="s">
        <v>17</v>
      </c>
      <c r="N13" s="2">
        <v>59.1</v>
      </c>
      <c r="O13" s="2">
        <v>9.5</v>
      </c>
      <c r="P13" s="2">
        <v>30</v>
      </c>
      <c r="W13" s="2">
        <v>59.8</v>
      </c>
      <c r="X13" s="2">
        <v>10.199999999999999</v>
      </c>
      <c r="Y13" s="2">
        <v>30</v>
      </c>
    </row>
    <row r="14" spans="1:151" hidden="1" x14ac:dyDescent="0.25">
      <c r="A14" s="2" t="s">
        <v>242</v>
      </c>
      <c r="B14" s="2" t="s">
        <v>245</v>
      </c>
      <c r="C14" s="2" t="s">
        <v>135</v>
      </c>
      <c r="D14" s="2" t="s">
        <v>141</v>
      </c>
      <c r="G14" s="2" t="s">
        <v>257</v>
      </c>
      <c r="H14" s="2" t="s">
        <v>11</v>
      </c>
      <c r="I14" s="2" t="s">
        <v>313</v>
      </c>
      <c r="K14" s="2" t="s">
        <v>150</v>
      </c>
      <c r="L14" s="2" t="s">
        <v>12</v>
      </c>
      <c r="N14" s="2">
        <v>53.3</v>
      </c>
      <c r="O14" s="2">
        <v>9.5</v>
      </c>
      <c r="P14" s="2">
        <v>30</v>
      </c>
      <c r="W14" s="2">
        <v>58</v>
      </c>
      <c r="X14" s="2">
        <v>12.4</v>
      </c>
      <c r="Y14" s="2">
        <v>30</v>
      </c>
    </row>
    <row r="15" spans="1:151" hidden="1" x14ac:dyDescent="0.25">
      <c r="A15" s="2" t="s">
        <v>242</v>
      </c>
      <c r="B15" s="2" t="s">
        <v>245</v>
      </c>
      <c r="C15" s="2" t="s">
        <v>135</v>
      </c>
      <c r="D15" s="2" t="s">
        <v>141</v>
      </c>
      <c r="G15" s="2" t="s">
        <v>257</v>
      </c>
      <c r="H15" s="2" t="s">
        <v>11</v>
      </c>
      <c r="I15" s="2" t="s">
        <v>314</v>
      </c>
      <c r="K15" s="2" t="s">
        <v>134</v>
      </c>
      <c r="L15" s="2" t="s">
        <v>17</v>
      </c>
      <c r="N15" s="17">
        <v>64.8</v>
      </c>
      <c r="O15" s="17">
        <v>9.6</v>
      </c>
      <c r="P15" s="2">
        <v>30</v>
      </c>
      <c r="W15" s="17">
        <v>65.5</v>
      </c>
      <c r="X15" s="17">
        <v>10</v>
      </c>
      <c r="Y15" s="2">
        <v>30</v>
      </c>
    </row>
    <row r="16" spans="1:151" hidden="1" x14ac:dyDescent="0.25">
      <c r="A16" s="2" t="s">
        <v>242</v>
      </c>
      <c r="B16" s="2" t="s">
        <v>245</v>
      </c>
      <c r="C16" s="2" t="s">
        <v>135</v>
      </c>
      <c r="D16" s="2" t="s">
        <v>141</v>
      </c>
      <c r="G16" s="2" t="s">
        <v>257</v>
      </c>
      <c r="H16" s="2" t="s">
        <v>11</v>
      </c>
      <c r="I16" s="2" t="s">
        <v>314</v>
      </c>
      <c r="K16" s="2" t="s">
        <v>150</v>
      </c>
      <c r="L16" s="2" t="s">
        <v>12</v>
      </c>
      <c r="N16" s="17">
        <v>57.7</v>
      </c>
      <c r="O16" s="17">
        <v>9.6999999999999993</v>
      </c>
      <c r="P16" s="2">
        <v>30</v>
      </c>
      <c r="W16" s="17">
        <v>63.4</v>
      </c>
      <c r="X16" s="17">
        <v>10.4</v>
      </c>
      <c r="Y16" s="2">
        <v>30</v>
      </c>
    </row>
    <row r="17" spans="1:59" hidden="1" x14ac:dyDescent="0.25">
      <c r="A17" s="2" t="s">
        <v>242</v>
      </c>
      <c r="B17" s="2" t="s">
        <v>245</v>
      </c>
      <c r="C17" s="2" t="s">
        <v>135</v>
      </c>
      <c r="D17" s="2" t="s">
        <v>141</v>
      </c>
      <c r="G17" s="2" t="s">
        <v>256</v>
      </c>
      <c r="H17" s="2" t="s">
        <v>11</v>
      </c>
      <c r="I17" s="2" t="s">
        <v>315</v>
      </c>
      <c r="K17" s="2" t="s">
        <v>134</v>
      </c>
      <c r="L17" s="2" t="s">
        <v>17</v>
      </c>
      <c r="N17" s="17">
        <v>37.200000000000003</v>
      </c>
      <c r="O17" s="17">
        <v>8.3000000000000007</v>
      </c>
      <c r="P17" s="2">
        <v>30</v>
      </c>
      <c r="W17" s="17">
        <v>36.1</v>
      </c>
      <c r="X17" s="17">
        <v>8.1</v>
      </c>
      <c r="Y17" s="2">
        <v>30</v>
      </c>
    </row>
    <row r="18" spans="1:59" hidden="1" x14ac:dyDescent="0.25">
      <c r="A18" s="2" t="s">
        <v>242</v>
      </c>
      <c r="B18" s="2" t="s">
        <v>245</v>
      </c>
      <c r="C18" s="2" t="s">
        <v>135</v>
      </c>
      <c r="D18" s="2" t="s">
        <v>141</v>
      </c>
      <c r="G18" s="2" t="s">
        <v>256</v>
      </c>
      <c r="H18" s="2" t="s">
        <v>11</v>
      </c>
      <c r="I18" s="2" t="s">
        <v>315</v>
      </c>
      <c r="K18" s="2" t="s">
        <v>150</v>
      </c>
      <c r="L18" s="2" t="s">
        <v>12</v>
      </c>
      <c r="N18" s="17">
        <v>29.4</v>
      </c>
      <c r="O18" s="17">
        <v>11.7</v>
      </c>
      <c r="P18" s="2">
        <v>30</v>
      </c>
      <c r="W18" s="17">
        <v>37</v>
      </c>
      <c r="X18" s="17">
        <v>7.1</v>
      </c>
      <c r="Y18" s="2">
        <v>30</v>
      </c>
    </row>
    <row r="19" spans="1:59" hidden="1" x14ac:dyDescent="0.25">
      <c r="A19" s="2" t="s">
        <v>242</v>
      </c>
      <c r="B19" s="2" t="s">
        <v>245</v>
      </c>
      <c r="C19" s="2" t="s">
        <v>135</v>
      </c>
      <c r="D19" s="2" t="s">
        <v>141</v>
      </c>
      <c r="G19" s="2" t="s">
        <v>256</v>
      </c>
      <c r="H19" s="2" t="s">
        <v>11</v>
      </c>
      <c r="I19" s="2" t="s">
        <v>316</v>
      </c>
      <c r="K19" s="2" t="s">
        <v>134</v>
      </c>
      <c r="L19" s="2" t="s">
        <v>17</v>
      </c>
      <c r="N19" s="17">
        <v>14.3</v>
      </c>
      <c r="O19" s="17">
        <v>5.5</v>
      </c>
      <c r="P19" s="2">
        <v>30</v>
      </c>
      <c r="W19" s="17">
        <v>16.8</v>
      </c>
      <c r="X19" s="17">
        <v>7</v>
      </c>
      <c r="Y19" s="2">
        <v>30</v>
      </c>
    </row>
    <row r="20" spans="1:59" hidden="1" x14ac:dyDescent="0.25">
      <c r="A20" s="2" t="s">
        <v>242</v>
      </c>
      <c r="B20" s="2" t="s">
        <v>245</v>
      </c>
      <c r="C20" s="2" t="s">
        <v>135</v>
      </c>
      <c r="D20" s="2" t="s">
        <v>141</v>
      </c>
      <c r="G20" s="2" t="s">
        <v>256</v>
      </c>
      <c r="H20" s="2" t="s">
        <v>11</v>
      </c>
      <c r="I20" s="2" t="s">
        <v>316</v>
      </c>
      <c r="K20" s="2" t="s">
        <v>150</v>
      </c>
      <c r="L20" s="2" t="s">
        <v>12</v>
      </c>
      <c r="N20" s="17">
        <v>11.8</v>
      </c>
      <c r="O20" s="17">
        <v>4.7</v>
      </c>
      <c r="P20" s="2">
        <v>30</v>
      </c>
      <c r="W20" s="17">
        <v>15.9</v>
      </c>
      <c r="X20" s="17">
        <v>6.5</v>
      </c>
      <c r="Y20" s="2">
        <v>30</v>
      </c>
    </row>
    <row r="21" spans="1:59" hidden="1" x14ac:dyDescent="0.25">
      <c r="A21" s="2" t="s">
        <v>242</v>
      </c>
      <c r="B21" s="2" t="s">
        <v>245</v>
      </c>
      <c r="C21" s="2" t="s">
        <v>135</v>
      </c>
      <c r="D21" s="2" t="s">
        <v>141</v>
      </c>
      <c r="G21" s="2" t="s">
        <v>256</v>
      </c>
      <c r="H21" s="2" t="s">
        <v>11</v>
      </c>
      <c r="I21" s="2" t="s">
        <v>317</v>
      </c>
      <c r="K21" s="2" t="s">
        <v>134</v>
      </c>
      <c r="L21" s="2" t="s">
        <v>17</v>
      </c>
      <c r="N21" s="17">
        <v>17.399999999999999</v>
      </c>
      <c r="O21" s="17">
        <v>7.5</v>
      </c>
      <c r="P21" s="2">
        <v>30</v>
      </c>
      <c r="W21" s="17">
        <v>18.100000000000001</v>
      </c>
      <c r="X21" s="17">
        <v>7.1</v>
      </c>
      <c r="Y21" s="2">
        <v>30</v>
      </c>
    </row>
    <row r="22" spans="1:59" hidden="1" x14ac:dyDescent="0.25">
      <c r="A22" s="2" t="s">
        <v>242</v>
      </c>
      <c r="B22" s="2" t="s">
        <v>245</v>
      </c>
      <c r="C22" s="2" t="s">
        <v>135</v>
      </c>
      <c r="D22" s="2" t="s">
        <v>141</v>
      </c>
      <c r="G22" s="2" t="s">
        <v>256</v>
      </c>
      <c r="H22" s="2" t="s">
        <v>11</v>
      </c>
      <c r="I22" s="2" t="s">
        <v>317</v>
      </c>
      <c r="K22" s="2" t="s">
        <v>150</v>
      </c>
      <c r="L22" s="2" t="s">
        <v>12</v>
      </c>
      <c r="N22" s="17">
        <v>13.7</v>
      </c>
      <c r="O22" s="17">
        <v>6.9</v>
      </c>
      <c r="P22" s="2">
        <v>30</v>
      </c>
      <c r="W22" s="17">
        <v>17.7</v>
      </c>
      <c r="X22" s="17">
        <v>7.1</v>
      </c>
      <c r="Y22" s="2">
        <v>30</v>
      </c>
    </row>
    <row r="23" spans="1:59" hidden="1" x14ac:dyDescent="0.25">
      <c r="A23" s="2" t="s">
        <v>242</v>
      </c>
      <c r="B23" s="2" t="s">
        <v>245</v>
      </c>
      <c r="C23" s="2" t="s">
        <v>135</v>
      </c>
      <c r="D23" s="2" t="s">
        <v>141</v>
      </c>
      <c r="G23" s="2" t="s">
        <v>255</v>
      </c>
      <c r="H23" s="2" t="s">
        <v>11</v>
      </c>
      <c r="I23" s="2" t="s">
        <v>318</v>
      </c>
      <c r="K23" s="2" t="s">
        <v>134</v>
      </c>
      <c r="L23" s="2" t="s">
        <v>17</v>
      </c>
      <c r="N23" s="17">
        <v>2.9</v>
      </c>
      <c r="O23" s="17">
        <v>0.9</v>
      </c>
      <c r="P23" s="2">
        <v>30</v>
      </c>
      <c r="W23" s="17">
        <v>2.9</v>
      </c>
      <c r="X23" s="17">
        <v>1</v>
      </c>
      <c r="Y23" s="2">
        <v>30</v>
      </c>
    </row>
    <row r="24" spans="1:59" hidden="1" x14ac:dyDescent="0.25">
      <c r="A24" s="2" t="s">
        <v>242</v>
      </c>
      <c r="B24" s="2" t="s">
        <v>245</v>
      </c>
      <c r="C24" s="2" t="s">
        <v>135</v>
      </c>
      <c r="D24" s="2" t="s">
        <v>141</v>
      </c>
      <c r="G24" s="2" t="s">
        <v>255</v>
      </c>
      <c r="H24" s="2" t="s">
        <v>11</v>
      </c>
      <c r="I24" s="2" t="s">
        <v>318</v>
      </c>
      <c r="K24" s="2" t="s">
        <v>150</v>
      </c>
      <c r="L24" s="2" t="s">
        <v>12</v>
      </c>
      <c r="N24" s="17">
        <v>2.2999999999999998</v>
      </c>
      <c r="O24" s="17">
        <v>0.7</v>
      </c>
      <c r="P24" s="2">
        <v>30</v>
      </c>
      <c r="W24" s="17">
        <v>3</v>
      </c>
      <c r="X24" s="17">
        <v>1.2</v>
      </c>
      <c r="Y24" s="2">
        <v>30</v>
      </c>
    </row>
    <row r="25" spans="1:59" hidden="1" x14ac:dyDescent="0.25">
      <c r="A25" s="2" t="s">
        <v>242</v>
      </c>
      <c r="B25" s="2" t="s">
        <v>245</v>
      </c>
      <c r="C25" s="2" t="s">
        <v>135</v>
      </c>
      <c r="D25" s="2" t="s">
        <v>141</v>
      </c>
      <c r="G25" s="2" t="s">
        <v>255</v>
      </c>
      <c r="H25" s="2" t="s">
        <v>11</v>
      </c>
      <c r="I25" s="2" t="s">
        <v>319</v>
      </c>
      <c r="K25" s="2" t="s">
        <v>134</v>
      </c>
      <c r="L25" s="2" t="s">
        <v>17</v>
      </c>
      <c r="N25" s="17">
        <v>3.9</v>
      </c>
      <c r="O25" s="17">
        <v>1</v>
      </c>
      <c r="P25" s="2">
        <v>30</v>
      </c>
      <c r="W25" s="17">
        <v>3.6</v>
      </c>
      <c r="X25" s="17">
        <v>0.8</v>
      </c>
      <c r="Y25" s="2">
        <v>30</v>
      </c>
    </row>
    <row r="26" spans="1:59" hidden="1" x14ac:dyDescent="0.25">
      <c r="A26" s="2" t="s">
        <v>242</v>
      </c>
      <c r="B26" s="2" t="s">
        <v>245</v>
      </c>
      <c r="C26" s="2" t="s">
        <v>135</v>
      </c>
      <c r="D26" s="2" t="s">
        <v>141</v>
      </c>
      <c r="G26" s="2" t="s">
        <v>255</v>
      </c>
      <c r="H26" s="2" t="s">
        <v>11</v>
      </c>
      <c r="I26" s="2" t="s">
        <v>319</v>
      </c>
      <c r="K26" s="2" t="s">
        <v>150</v>
      </c>
      <c r="L26" s="2" t="s">
        <v>12</v>
      </c>
      <c r="N26" s="17">
        <v>2.8</v>
      </c>
      <c r="O26" s="17">
        <v>0.8</v>
      </c>
      <c r="P26" s="2">
        <v>30</v>
      </c>
      <c r="W26" s="17">
        <v>3.5</v>
      </c>
      <c r="X26" s="17">
        <v>0.9</v>
      </c>
      <c r="Y26" s="2">
        <v>30</v>
      </c>
    </row>
    <row r="27" spans="1:59" hidden="1" x14ac:dyDescent="0.25">
      <c r="A27" s="2" t="s">
        <v>242</v>
      </c>
      <c r="B27" s="2" t="s">
        <v>245</v>
      </c>
      <c r="C27" s="2" t="s">
        <v>135</v>
      </c>
      <c r="D27" s="2" t="s">
        <v>141</v>
      </c>
      <c r="G27" s="2" t="s">
        <v>255</v>
      </c>
      <c r="H27" s="2" t="s">
        <v>11</v>
      </c>
      <c r="I27" s="2" t="s">
        <v>320</v>
      </c>
      <c r="K27" s="2" t="s">
        <v>134</v>
      </c>
      <c r="L27" s="2" t="s">
        <v>17</v>
      </c>
      <c r="N27" s="17">
        <v>3.9</v>
      </c>
      <c r="O27" s="17">
        <v>0.7</v>
      </c>
      <c r="P27" s="2">
        <v>30</v>
      </c>
      <c r="W27" s="2">
        <v>3.9</v>
      </c>
      <c r="X27" s="2">
        <v>1</v>
      </c>
      <c r="Y27" s="2">
        <v>30</v>
      </c>
    </row>
    <row r="28" spans="1:59" hidden="1" x14ac:dyDescent="0.25">
      <c r="A28" s="2" t="s">
        <v>242</v>
      </c>
      <c r="B28" s="2" t="s">
        <v>245</v>
      </c>
      <c r="C28" s="2" t="s">
        <v>135</v>
      </c>
      <c r="D28" s="2" t="s">
        <v>141</v>
      </c>
      <c r="G28" s="2" t="s">
        <v>255</v>
      </c>
      <c r="H28" s="2" t="s">
        <v>11</v>
      </c>
      <c r="I28" s="2" t="s">
        <v>320</v>
      </c>
      <c r="K28" s="2" t="s">
        <v>150</v>
      </c>
      <c r="L28" s="2" t="s">
        <v>12</v>
      </c>
      <c r="N28" s="17">
        <v>3</v>
      </c>
      <c r="O28" s="17">
        <v>0.8</v>
      </c>
      <c r="P28" s="2">
        <v>30</v>
      </c>
      <c r="W28" s="17">
        <v>4.0999999999999996</v>
      </c>
      <c r="X28" s="17">
        <v>1.1000000000000001</v>
      </c>
      <c r="Y28" s="2">
        <v>30</v>
      </c>
    </row>
    <row r="29" spans="1:59" s="5" customFormat="1" hidden="1" x14ac:dyDescent="0.25">
      <c r="A29" s="5" t="s">
        <v>274</v>
      </c>
      <c r="M29" s="7"/>
      <c r="N29" s="52"/>
      <c r="O29" s="52"/>
      <c r="W29" s="52"/>
      <c r="X29" s="52"/>
      <c r="AB29" s="7"/>
      <c r="AK29" s="7"/>
      <c r="BB29" s="7"/>
      <c r="BC29" s="53"/>
      <c r="BD29" s="53"/>
      <c r="BE29" s="53"/>
      <c r="BF29" s="53"/>
      <c r="BG29" s="7"/>
    </row>
    <row r="30" spans="1:59" hidden="1" x14ac:dyDescent="0.25">
      <c r="A30" s="2" t="s">
        <v>274</v>
      </c>
      <c r="B30" s="2" t="s">
        <v>301</v>
      </c>
      <c r="C30" s="2" t="s">
        <v>135</v>
      </c>
      <c r="D30" s="2" t="s">
        <v>438</v>
      </c>
      <c r="G30" s="2" t="s">
        <v>322</v>
      </c>
      <c r="H30" s="2" t="s">
        <v>16</v>
      </c>
      <c r="I30" s="2" t="s">
        <v>1781</v>
      </c>
      <c r="J30" s="2" t="s">
        <v>1315</v>
      </c>
      <c r="K30" s="2" t="s">
        <v>134</v>
      </c>
      <c r="L30" s="2" t="s">
        <v>17</v>
      </c>
      <c r="N30" s="17">
        <v>0.26</v>
      </c>
      <c r="O30" s="17">
        <v>0.46</v>
      </c>
      <c r="P30" s="2">
        <v>35</v>
      </c>
      <c r="W30" s="17">
        <v>0.28000000000000003</v>
      </c>
      <c r="X30" s="17">
        <v>0.46</v>
      </c>
      <c r="Y30" s="2">
        <v>32</v>
      </c>
    </row>
    <row r="31" spans="1:59" hidden="1" x14ac:dyDescent="0.25">
      <c r="A31" s="2" t="s">
        <v>274</v>
      </c>
      <c r="B31" s="2" t="s">
        <v>301</v>
      </c>
      <c r="C31" s="2" t="s">
        <v>135</v>
      </c>
      <c r="D31" s="2" t="s">
        <v>438</v>
      </c>
      <c r="G31" s="2" t="s">
        <v>322</v>
      </c>
      <c r="H31" s="2" t="s">
        <v>16</v>
      </c>
      <c r="I31" s="2" t="s">
        <v>1781</v>
      </c>
      <c r="J31" s="2" t="s">
        <v>1315</v>
      </c>
      <c r="K31" s="2" t="s">
        <v>167</v>
      </c>
      <c r="L31" s="2" t="s">
        <v>12</v>
      </c>
      <c r="N31" s="17">
        <v>0.48</v>
      </c>
      <c r="O31" s="17">
        <v>0.31</v>
      </c>
      <c r="P31" s="2">
        <v>35</v>
      </c>
      <c r="W31" s="17">
        <v>0.31</v>
      </c>
      <c r="X31" s="17">
        <v>0.39</v>
      </c>
      <c r="Y31" s="2">
        <v>32</v>
      </c>
    </row>
    <row r="32" spans="1:59" hidden="1" x14ac:dyDescent="0.25">
      <c r="A32" s="2" t="s">
        <v>274</v>
      </c>
      <c r="B32" s="2" t="s">
        <v>301</v>
      </c>
      <c r="C32" s="2" t="s">
        <v>135</v>
      </c>
      <c r="D32" s="2" t="s">
        <v>438</v>
      </c>
      <c r="G32" s="2" t="s">
        <v>257</v>
      </c>
      <c r="H32" s="2" t="s">
        <v>11</v>
      </c>
      <c r="I32" s="2" t="s">
        <v>306</v>
      </c>
      <c r="J32" s="2" t="s">
        <v>1316</v>
      </c>
      <c r="K32" s="2" t="s">
        <v>134</v>
      </c>
      <c r="L32" s="2" t="s">
        <v>17</v>
      </c>
      <c r="N32" s="17">
        <v>59.47</v>
      </c>
      <c r="O32" s="17">
        <v>9.82</v>
      </c>
      <c r="P32" s="2">
        <v>35</v>
      </c>
      <c r="W32" s="17">
        <v>60.73</v>
      </c>
      <c r="X32" s="17">
        <v>11.6</v>
      </c>
      <c r="Y32" s="2">
        <v>32</v>
      </c>
    </row>
    <row r="33" spans="1:59" hidden="1" x14ac:dyDescent="0.25">
      <c r="A33" s="2" t="s">
        <v>274</v>
      </c>
      <c r="B33" s="2" t="s">
        <v>301</v>
      </c>
      <c r="C33" s="2" t="s">
        <v>135</v>
      </c>
      <c r="D33" s="2" t="s">
        <v>438</v>
      </c>
      <c r="G33" s="2" t="s">
        <v>257</v>
      </c>
      <c r="H33" s="2" t="s">
        <v>11</v>
      </c>
      <c r="I33" s="2" t="s">
        <v>306</v>
      </c>
      <c r="J33" s="2" t="s">
        <v>1316</v>
      </c>
      <c r="K33" s="2" t="s">
        <v>167</v>
      </c>
      <c r="L33" s="2" t="s">
        <v>12</v>
      </c>
      <c r="N33" s="17">
        <v>57.85</v>
      </c>
      <c r="O33" s="17">
        <v>9.84</v>
      </c>
      <c r="P33" s="2">
        <v>35</v>
      </c>
      <c r="W33" s="17">
        <v>57.54</v>
      </c>
      <c r="X33" s="17">
        <v>12.61</v>
      </c>
      <c r="Y33" s="2">
        <v>32</v>
      </c>
    </row>
    <row r="34" spans="1:59" hidden="1" x14ac:dyDescent="0.25">
      <c r="A34" s="2" t="s">
        <v>274</v>
      </c>
      <c r="B34" s="2" t="s">
        <v>301</v>
      </c>
      <c r="C34" s="2" t="s">
        <v>135</v>
      </c>
      <c r="D34" s="2" t="s">
        <v>438</v>
      </c>
      <c r="G34" s="2" t="s">
        <v>257</v>
      </c>
      <c r="H34" s="2" t="s">
        <v>11</v>
      </c>
      <c r="I34" s="2" t="s">
        <v>305</v>
      </c>
      <c r="J34" s="2" t="s">
        <v>1316</v>
      </c>
      <c r="K34" s="2" t="s">
        <v>134</v>
      </c>
      <c r="L34" s="2" t="s">
        <v>17</v>
      </c>
      <c r="N34" s="17">
        <v>56.73</v>
      </c>
      <c r="O34" s="17">
        <v>8.23</v>
      </c>
      <c r="P34" s="2">
        <v>35</v>
      </c>
      <c r="W34" s="17">
        <v>54.8</v>
      </c>
      <c r="X34" s="17">
        <v>11.77</v>
      </c>
      <c r="Y34" s="2">
        <v>32</v>
      </c>
    </row>
    <row r="35" spans="1:59" hidden="1" x14ac:dyDescent="0.25">
      <c r="A35" s="2" t="s">
        <v>274</v>
      </c>
      <c r="B35" s="2" t="s">
        <v>301</v>
      </c>
      <c r="C35" s="2" t="s">
        <v>135</v>
      </c>
      <c r="D35" s="2" t="s">
        <v>438</v>
      </c>
      <c r="G35" s="2" t="s">
        <v>257</v>
      </c>
      <c r="H35" s="2" t="s">
        <v>11</v>
      </c>
      <c r="I35" s="2" t="s">
        <v>305</v>
      </c>
      <c r="J35" s="2" t="s">
        <v>1316</v>
      </c>
      <c r="K35" s="2" t="s">
        <v>167</v>
      </c>
      <c r="L35" s="2" t="s">
        <v>12</v>
      </c>
      <c r="N35" s="17">
        <v>54.43</v>
      </c>
      <c r="O35" s="17">
        <v>7.44</v>
      </c>
      <c r="P35" s="2">
        <v>35</v>
      </c>
      <c r="W35" s="17">
        <v>55.56</v>
      </c>
      <c r="X35" s="17">
        <v>11.45</v>
      </c>
      <c r="Y35" s="2">
        <v>32</v>
      </c>
    </row>
    <row r="36" spans="1:59" hidden="1" x14ac:dyDescent="0.25">
      <c r="A36" s="2" t="s">
        <v>274</v>
      </c>
      <c r="B36" s="2" t="s">
        <v>301</v>
      </c>
      <c r="C36" s="2" t="s">
        <v>135</v>
      </c>
      <c r="D36" s="2" t="s">
        <v>438</v>
      </c>
      <c r="G36" s="2" t="s">
        <v>302</v>
      </c>
      <c r="H36" s="2" t="s">
        <v>16</v>
      </c>
      <c r="I36" s="2" t="s">
        <v>304</v>
      </c>
      <c r="J36" s="2" t="s">
        <v>1315</v>
      </c>
      <c r="K36" s="2" t="s">
        <v>134</v>
      </c>
      <c r="L36" s="2" t="s">
        <v>17</v>
      </c>
      <c r="N36" s="17"/>
      <c r="O36" s="17"/>
      <c r="W36" s="17"/>
      <c r="X36" s="17"/>
      <c r="AC36" s="2">
        <v>9</v>
      </c>
      <c r="AD36" s="2">
        <v>35</v>
      </c>
      <c r="AI36" s="2">
        <v>7</v>
      </c>
      <c r="AJ36" s="2">
        <v>32</v>
      </c>
    </row>
    <row r="37" spans="1:59" hidden="1" x14ac:dyDescent="0.25">
      <c r="A37" s="2" t="s">
        <v>274</v>
      </c>
      <c r="B37" s="2" t="s">
        <v>301</v>
      </c>
      <c r="C37" s="2" t="s">
        <v>135</v>
      </c>
      <c r="D37" s="2" t="s">
        <v>438</v>
      </c>
      <c r="G37" s="2" t="s">
        <v>302</v>
      </c>
      <c r="H37" s="2" t="s">
        <v>16</v>
      </c>
      <c r="I37" s="2" t="s">
        <v>304</v>
      </c>
      <c r="J37" s="2" t="s">
        <v>1315</v>
      </c>
      <c r="K37" s="2" t="s">
        <v>167</v>
      </c>
      <c r="L37" s="2" t="s">
        <v>12</v>
      </c>
      <c r="N37" s="17"/>
      <c r="O37" s="17"/>
      <c r="W37" s="17"/>
      <c r="X37" s="17"/>
      <c r="AC37" s="2">
        <v>23</v>
      </c>
      <c r="AD37" s="2">
        <v>35</v>
      </c>
      <c r="AI37" s="2">
        <v>9</v>
      </c>
      <c r="AJ37" s="2">
        <v>32</v>
      </c>
    </row>
    <row r="38" spans="1:59" hidden="1" x14ac:dyDescent="0.25">
      <c r="A38" s="2" t="s">
        <v>274</v>
      </c>
      <c r="B38" s="2" t="s">
        <v>301</v>
      </c>
      <c r="C38" s="2" t="s">
        <v>135</v>
      </c>
      <c r="D38" s="2" t="s">
        <v>438</v>
      </c>
      <c r="G38" s="2" t="s">
        <v>302</v>
      </c>
      <c r="H38" s="2" t="s">
        <v>16</v>
      </c>
      <c r="I38" s="2" t="s">
        <v>303</v>
      </c>
      <c r="J38" s="2" t="s">
        <v>1316</v>
      </c>
      <c r="K38" s="2" t="s">
        <v>134</v>
      </c>
      <c r="L38" s="2" t="s">
        <v>17</v>
      </c>
      <c r="N38" s="17"/>
      <c r="O38" s="17"/>
      <c r="W38" s="17"/>
      <c r="X38" s="17"/>
      <c r="AC38" s="2">
        <v>5</v>
      </c>
      <c r="AD38" s="2">
        <v>35</v>
      </c>
      <c r="AI38" s="2">
        <v>4</v>
      </c>
      <c r="AJ38" s="2">
        <v>32</v>
      </c>
    </row>
    <row r="39" spans="1:59" hidden="1" x14ac:dyDescent="0.25">
      <c r="A39" s="2" t="s">
        <v>274</v>
      </c>
      <c r="B39" s="2" t="s">
        <v>301</v>
      </c>
      <c r="C39" s="2" t="s">
        <v>135</v>
      </c>
      <c r="D39" s="2" t="s">
        <v>438</v>
      </c>
      <c r="G39" s="2" t="s">
        <v>302</v>
      </c>
      <c r="H39" s="2" t="s">
        <v>16</v>
      </c>
      <c r="I39" s="2" t="s">
        <v>303</v>
      </c>
      <c r="J39" s="2" t="s">
        <v>1316</v>
      </c>
      <c r="K39" s="2" t="s">
        <v>167</v>
      </c>
      <c r="L39" s="2" t="s">
        <v>12</v>
      </c>
      <c r="N39" s="17"/>
      <c r="O39" s="17"/>
      <c r="W39" s="17"/>
      <c r="X39" s="17"/>
      <c r="AC39" s="2">
        <v>5</v>
      </c>
      <c r="AD39" s="2">
        <v>35</v>
      </c>
      <c r="AI39" s="2">
        <v>2</v>
      </c>
      <c r="AJ39" s="2">
        <v>32</v>
      </c>
    </row>
    <row r="40" spans="1:59" hidden="1" x14ac:dyDescent="0.25">
      <c r="A40" s="2" t="s">
        <v>274</v>
      </c>
      <c r="B40" s="2" t="s">
        <v>301</v>
      </c>
      <c r="C40" s="2" t="s">
        <v>135</v>
      </c>
      <c r="D40" s="2" t="s">
        <v>438</v>
      </c>
      <c r="G40" s="2" t="s">
        <v>302</v>
      </c>
      <c r="H40" s="2" t="s">
        <v>16</v>
      </c>
      <c r="I40" s="2" t="s">
        <v>400</v>
      </c>
      <c r="J40" s="2" t="s">
        <v>1316</v>
      </c>
      <c r="K40" s="2" t="s">
        <v>134</v>
      </c>
      <c r="L40" s="2" t="s">
        <v>17</v>
      </c>
      <c r="N40" s="17"/>
      <c r="O40" s="17"/>
      <c r="W40" s="17"/>
      <c r="X40" s="17"/>
      <c r="AC40" s="2">
        <v>2</v>
      </c>
      <c r="AD40" s="2">
        <v>35</v>
      </c>
      <c r="AI40" s="2">
        <v>5</v>
      </c>
      <c r="AJ40" s="2">
        <v>32</v>
      </c>
    </row>
    <row r="41" spans="1:59" hidden="1" x14ac:dyDescent="0.25">
      <c r="A41" s="2" t="s">
        <v>274</v>
      </c>
      <c r="B41" s="2" t="s">
        <v>301</v>
      </c>
      <c r="C41" s="2" t="s">
        <v>135</v>
      </c>
      <c r="D41" s="2" t="s">
        <v>438</v>
      </c>
      <c r="G41" s="2" t="s">
        <v>302</v>
      </c>
      <c r="H41" s="2" t="s">
        <v>16</v>
      </c>
      <c r="I41" s="2" t="s">
        <v>400</v>
      </c>
      <c r="J41" s="2" t="s">
        <v>1316</v>
      </c>
      <c r="K41" s="2" t="s">
        <v>167</v>
      </c>
      <c r="L41" s="2" t="s">
        <v>12</v>
      </c>
      <c r="N41" s="17"/>
      <c r="O41" s="17"/>
      <c r="W41" s="17"/>
      <c r="X41" s="17"/>
      <c r="AC41" s="2">
        <v>0</v>
      </c>
      <c r="AD41" s="2">
        <v>35</v>
      </c>
      <c r="AI41" s="2">
        <v>3</v>
      </c>
      <c r="AJ41" s="2">
        <v>32</v>
      </c>
    </row>
    <row r="42" spans="1:59" hidden="1" x14ac:dyDescent="0.25">
      <c r="A42" s="2" t="s">
        <v>274</v>
      </c>
      <c r="B42" s="2" t="s">
        <v>301</v>
      </c>
      <c r="C42" s="2" t="s">
        <v>135</v>
      </c>
      <c r="D42" s="2" t="s">
        <v>438</v>
      </c>
      <c r="G42" s="2" t="s">
        <v>302</v>
      </c>
      <c r="H42" s="2" t="s">
        <v>16</v>
      </c>
      <c r="I42" s="2" t="s">
        <v>399</v>
      </c>
      <c r="J42" s="2" t="s">
        <v>1316</v>
      </c>
      <c r="K42" s="2" t="s">
        <v>167</v>
      </c>
      <c r="L42" s="2" t="s">
        <v>12</v>
      </c>
      <c r="N42" s="17"/>
      <c r="O42" s="17"/>
      <c r="W42" s="17"/>
      <c r="X42" s="17"/>
      <c r="AC42" s="2">
        <v>5</v>
      </c>
      <c r="AD42" s="2">
        <v>35</v>
      </c>
      <c r="AI42" s="2">
        <v>5</v>
      </c>
      <c r="AJ42" s="2">
        <v>32</v>
      </c>
    </row>
    <row r="43" spans="1:59" hidden="1" x14ac:dyDescent="0.25">
      <c r="A43" s="2" t="s">
        <v>274</v>
      </c>
      <c r="B43" s="2" t="s">
        <v>301</v>
      </c>
      <c r="C43" s="2" t="s">
        <v>135</v>
      </c>
      <c r="D43" s="2" t="s">
        <v>438</v>
      </c>
      <c r="G43" s="2" t="s">
        <v>302</v>
      </c>
      <c r="H43" s="2" t="s">
        <v>16</v>
      </c>
      <c r="I43" s="2" t="s">
        <v>321</v>
      </c>
      <c r="J43" s="2" t="s">
        <v>1316</v>
      </c>
      <c r="K43" s="2" t="s">
        <v>134</v>
      </c>
      <c r="L43" s="2" t="s">
        <v>17</v>
      </c>
      <c r="N43" s="17"/>
      <c r="O43" s="17"/>
      <c r="W43" s="17"/>
      <c r="X43" s="17"/>
      <c r="AC43" s="2">
        <v>19</v>
      </c>
      <c r="AD43" s="2">
        <v>35</v>
      </c>
      <c r="AI43" s="2">
        <v>16</v>
      </c>
      <c r="AJ43" s="2">
        <v>32</v>
      </c>
    </row>
    <row r="44" spans="1:59" hidden="1" x14ac:dyDescent="0.25">
      <c r="A44" s="2" t="s">
        <v>274</v>
      </c>
      <c r="B44" s="2" t="s">
        <v>301</v>
      </c>
      <c r="C44" s="2" t="s">
        <v>135</v>
      </c>
      <c r="D44" s="2" t="s">
        <v>438</v>
      </c>
      <c r="G44" s="2" t="s">
        <v>302</v>
      </c>
      <c r="H44" s="2" t="s">
        <v>16</v>
      </c>
      <c r="I44" s="2" t="s">
        <v>321</v>
      </c>
      <c r="J44" s="2" t="s">
        <v>1316</v>
      </c>
      <c r="K44" s="2" t="s">
        <v>167</v>
      </c>
      <c r="L44" s="2" t="s">
        <v>12</v>
      </c>
      <c r="N44" s="17"/>
      <c r="O44" s="17"/>
      <c r="W44" s="17"/>
      <c r="X44" s="17"/>
      <c r="AC44" s="2">
        <v>7</v>
      </c>
      <c r="AD44" s="2">
        <v>35</v>
      </c>
      <c r="AI44" s="2">
        <v>18</v>
      </c>
      <c r="AJ44" s="2">
        <v>32</v>
      </c>
    </row>
    <row r="45" spans="1:59" s="49" customFormat="1" hidden="1" x14ac:dyDescent="0.25">
      <c r="A45" s="49" t="s">
        <v>260</v>
      </c>
      <c r="M45" s="7"/>
      <c r="N45" s="50"/>
      <c r="O45" s="50"/>
      <c r="W45" s="50"/>
      <c r="X45" s="50"/>
      <c r="AB45" s="7"/>
      <c r="AK45" s="7"/>
      <c r="BB45" s="7"/>
      <c r="BC45" s="51"/>
      <c r="BD45" s="51"/>
      <c r="BE45" s="51"/>
      <c r="BF45" s="51"/>
      <c r="BG45" s="7"/>
    </row>
    <row r="46" spans="1:59" hidden="1" x14ac:dyDescent="0.25">
      <c r="A46" s="2" t="s">
        <v>260</v>
      </c>
      <c r="B46" s="2" t="s">
        <v>265</v>
      </c>
      <c r="C46" s="2" t="s">
        <v>135</v>
      </c>
      <c r="D46" s="2" t="s">
        <v>438</v>
      </c>
      <c r="G46" s="2" t="s">
        <v>266</v>
      </c>
      <c r="H46" s="2" t="s">
        <v>11</v>
      </c>
      <c r="I46" s="2" t="s">
        <v>267</v>
      </c>
      <c r="K46" s="2" t="s">
        <v>134</v>
      </c>
      <c r="L46" s="2" t="s">
        <v>17</v>
      </c>
      <c r="N46" s="17">
        <v>0.61</v>
      </c>
      <c r="O46" s="17">
        <v>0.32</v>
      </c>
      <c r="P46" s="2">
        <v>57</v>
      </c>
      <c r="W46" s="17">
        <v>0.71</v>
      </c>
      <c r="X46" s="17">
        <v>0.31</v>
      </c>
      <c r="Y46" s="2">
        <v>60</v>
      </c>
    </row>
    <row r="47" spans="1:59" hidden="1" x14ac:dyDescent="0.25">
      <c r="A47" s="2" t="s">
        <v>260</v>
      </c>
      <c r="B47" s="2" t="s">
        <v>265</v>
      </c>
      <c r="C47" s="2" t="s">
        <v>135</v>
      </c>
      <c r="D47" s="2" t="s">
        <v>438</v>
      </c>
      <c r="G47" s="2" t="s">
        <v>266</v>
      </c>
      <c r="H47" s="2" t="s">
        <v>11</v>
      </c>
      <c r="I47" s="2" t="s">
        <v>267</v>
      </c>
      <c r="K47" s="2" t="s">
        <v>162</v>
      </c>
      <c r="L47" s="2" t="s">
        <v>164</v>
      </c>
      <c r="N47" s="17">
        <v>0.67</v>
      </c>
      <c r="O47" s="17">
        <v>0.33</v>
      </c>
      <c r="P47" s="2">
        <v>57</v>
      </c>
      <c r="W47" s="17">
        <v>0.66</v>
      </c>
      <c r="X47" s="17">
        <v>0.33</v>
      </c>
      <c r="Y47" s="2">
        <v>60</v>
      </c>
    </row>
    <row r="48" spans="1:59" hidden="1" x14ac:dyDescent="0.25">
      <c r="A48" s="2" t="s">
        <v>260</v>
      </c>
      <c r="B48" s="2" t="s">
        <v>265</v>
      </c>
      <c r="C48" s="2" t="s">
        <v>135</v>
      </c>
      <c r="D48" s="2" t="s">
        <v>438</v>
      </c>
      <c r="G48" s="2" t="s">
        <v>266</v>
      </c>
      <c r="H48" s="2" t="s">
        <v>11</v>
      </c>
      <c r="I48" s="2" t="s">
        <v>267</v>
      </c>
      <c r="K48" s="2" t="s">
        <v>165</v>
      </c>
      <c r="L48" s="2" t="s">
        <v>164</v>
      </c>
      <c r="N48" s="17">
        <v>0.67</v>
      </c>
      <c r="O48" s="17">
        <v>0.36</v>
      </c>
      <c r="P48" s="2">
        <v>57</v>
      </c>
      <c r="W48" s="17">
        <v>0.74</v>
      </c>
      <c r="X48" s="17">
        <v>0.31</v>
      </c>
      <c r="Y48" s="2">
        <v>60</v>
      </c>
    </row>
    <row r="49" spans="1:59" hidden="1" x14ac:dyDescent="0.25">
      <c r="A49" s="2" t="s">
        <v>260</v>
      </c>
      <c r="B49" s="2" t="s">
        <v>265</v>
      </c>
      <c r="C49" s="2" t="s">
        <v>135</v>
      </c>
      <c r="D49" s="2" t="s">
        <v>438</v>
      </c>
      <c r="G49" s="2" t="s">
        <v>266</v>
      </c>
      <c r="H49" s="2" t="s">
        <v>11</v>
      </c>
      <c r="I49" s="2" t="s">
        <v>267</v>
      </c>
      <c r="K49" s="2" t="s">
        <v>219</v>
      </c>
      <c r="L49" s="2" t="s">
        <v>164</v>
      </c>
      <c r="N49" s="17">
        <v>0.7</v>
      </c>
      <c r="O49" s="17">
        <v>0.36</v>
      </c>
      <c r="P49" s="2">
        <v>57</v>
      </c>
      <c r="W49" s="17">
        <v>0.65</v>
      </c>
      <c r="X49" s="17">
        <v>0.41</v>
      </c>
      <c r="Y49" s="2">
        <v>60</v>
      </c>
    </row>
    <row r="50" spans="1:59" hidden="1" x14ac:dyDescent="0.25">
      <c r="A50" s="2" t="s">
        <v>260</v>
      </c>
      <c r="B50" s="2" t="s">
        <v>265</v>
      </c>
      <c r="C50" s="2" t="s">
        <v>135</v>
      </c>
      <c r="D50" s="2" t="s">
        <v>438</v>
      </c>
      <c r="G50" s="2" t="s">
        <v>266</v>
      </c>
      <c r="H50" s="2" t="s">
        <v>11</v>
      </c>
      <c r="I50" s="2" t="s">
        <v>267</v>
      </c>
      <c r="K50" s="2" t="s">
        <v>168</v>
      </c>
      <c r="L50" s="2" t="s">
        <v>12</v>
      </c>
      <c r="N50" s="17">
        <v>0.71</v>
      </c>
      <c r="O50" s="17">
        <v>0.33</v>
      </c>
      <c r="P50" s="2">
        <v>57</v>
      </c>
      <c r="W50" s="17">
        <v>0.66</v>
      </c>
      <c r="X50" s="17">
        <v>0.33</v>
      </c>
      <c r="Y50" s="2">
        <v>60</v>
      </c>
    </row>
    <row r="51" spans="1:59" hidden="1" x14ac:dyDescent="0.25">
      <c r="A51" s="2" t="s">
        <v>260</v>
      </c>
      <c r="B51" s="2" t="s">
        <v>265</v>
      </c>
      <c r="C51" s="2" t="s">
        <v>135</v>
      </c>
      <c r="D51" s="2" t="s">
        <v>438</v>
      </c>
      <c r="G51" s="2" t="s">
        <v>266</v>
      </c>
      <c r="H51" s="2" t="s">
        <v>11</v>
      </c>
      <c r="I51" s="2" t="s">
        <v>268</v>
      </c>
      <c r="K51" s="2" t="s">
        <v>134</v>
      </c>
      <c r="L51" s="2" t="s">
        <v>17</v>
      </c>
      <c r="N51" s="17">
        <v>0.21</v>
      </c>
      <c r="O51" s="17">
        <v>0.25</v>
      </c>
      <c r="P51" s="2">
        <v>57</v>
      </c>
      <c r="W51" s="17">
        <v>0.18</v>
      </c>
      <c r="X51" s="17">
        <v>0.25</v>
      </c>
      <c r="Y51" s="2">
        <v>60</v>
      </c>
    </row>
    <row r="52" spans="1:59" hidden="1" x14ac:dyDescent="0.25">
      <c r="A52" s="2" t="s">
        <v>260</v>
      </c>
      <c r="B52" s="2" t="s">
        <v>265</v>
      </c>
      <c r="C52" s="2" t="s">
        <v>135</v>
      </c>
      <c r="D52" s="2" t="s">
        <v>438</v>
      </c>
      <c r="G52" s="2" t="s">
        <v>266</v>
      </c>
      <c r="H52" s="2" t="s">
        <v>11</v>
      </c>
      <c r="I52" s="2" t="s">
        <v>268</v>
      </c>
      <c r="K52" s="2" t="s">
        <v>162</v>
      </c>
      <c r="L52" s="2" t="s">
        <v>164</v>
      </c>
      <c r="N52" s="17">
        <v>0.15</v>
      </c>
      <c r="O52" s="17">
        <v>0.25</v>
      </c>
      <c r="P52" s="2">
        <v>57</v>
      </c>
      <c r="W52" s="17">
        <v>0.16</v>
      </c>
      <c r="X52" s="17">
        <v>0.26</v>
      </c>
      <c r="Y52" s="2">
        <v>60</v>
      </c>
    </row>
    <row r="53" spans="1:59" hidden="1" x14ac:dyDescent="0.25">
      <c r="A53" s="2" t="s">
        <v>260</v>
      </c>
      <c r="B53" s="2" t="s">
        <v>265</v>
      </c>
      <c r="C53" s="2" t="s">
        <v>135</v>
      </c>
      <c r="D53" s="2" t="s">
        <v>438</v>
      </c>
      <c r="G53" s="2" t="s">
        <v>266</v>
      </c>
      <c r="H53" s="2" t="s">
        <v>11</v>
      </c>
      <c r="I53" s="2" t="s">
        <v>268</v>
      </c>
      <c r="K53" s="2" t="s">
        <v>165</v>
      </c>
      <c r="L53" s="2" t="s">
        <v>164</v>
      </c>
      <c r="N53" s="17">
        <v>0.22</v>
      </c>
      <c r="O53" s="17">
        <v>0.3</v>
      </c>
      <c r="P53" s="2">
        <v>57</v>
      </c>
      <c r="W53" s="17">
        <v>0.16</v>
      </c>
      <c r="X53" s="17">
        <v>0.25</v>
      </c>
      <c r="Y53" s="2">
        <v>60</v>
      </c>
    </row>
    <row r="54" spans="1:59" hidden="1" x14ac:dyDescent="0.25">
      <c r="A54" s="2" t="s">
        <v>260</v>
      </c>
      <c r="B54" s="2" t="s">
        <v>265</v>
      </c>
      <c r="C54" s="2" t="s">
        <v>135</v>
      </c>
      <c r="D54" s="2" t="s">
        <v>438</v>
      </c>
      <c r="G54" s="2" t="s">
        <v>266</v>
      </c>
      <c r="H54" s="2" t="s">
        <v>11</v>
      </c>
      <c r="I54" s="2" t="s">
        <v>268</v>
      </c>
      <c r="K54" s="2" t="s">
        <v>219</v>
      </c>
      <c r="L54" s="2" t="s">
        <v>164</v>
      </c>
      <c r="N54" s="17">
        <v>0.13</v>
      </c>
      <c r="O54" s="17">
        <v>0.24</v>
      </c>
      <c r="P54" s="2">
        <v>57</v>
      </c>
      <c r="W54" s="17">
        <v>0.23</v>
      </c>
      <c r="X54" s="17">
        <v>0.34</v>
      </c>
      <c r="Y54" s="2">
        <v>60</v>
      </c>
    </row>
    <row r="55" spans="1:59" hidden="1" x14ac:dyDescent="0.25">
      <c r="A55" s="2" t="s">
        <v>260</v>
      </c>
      <c r="B55" s="2" t="s">
        <v>265</v>
      </c>
      <c r="C55" s="2" t="s">
        <v>135</v>
      </c>
      <c r="D55" s="2" t="s">
        <v>438</v>
      </c>
      <c r="G55" s="2" t="s">
        <v>266</v>
      </c>
      <c r="H55" s="2" t="s">
        <v>11</v>
      </c>
      <c r="I55" s="2" t="s">
        <v>268</v>
      </c>
      <c r="K55" s="2" t="s">
        <v>168</v>
      </c>
      <c r="L55" s="2" t="s">
        <v>12</v>
      </c>
      <c r="N55" s="17">
        <v>0.15</v>
      </c>
      <c r="O55" s="17">
        <v>0.22</v>
      </c>
      <c r="P55" s="2">
        <v>57</v>
      </c>
      <c r="W55" s="17">
        <v>0.25</v>
      </c>
      <c r="X55" s="17">
        <v>0.3</v>
      </c>
      <c r="Y55" s="2">
        <v>60</v>
      </c>
    </row>
    <row r="56" spans="1:59" hidden="1" x14ac:dyDescent="0.25">
      <c r="A56" s="2" t="s">
        <v>260</v>
      </c>
      <c r="B56" s="2" t="s">
        <v>265</v>
      </c>
      <c r="C56" s="2" t="s">
        <v>135</v>
      </c>
      <c r="D56" s="2" t="s">
        <v>438</v>
      </c>
      <c r="G56" s="2" t="s">
        <v>266</v>
      </c>
      <c r="H56" s="2" t="s">
        <v>11</v>
      </c>
      <c r="I56" s="2" t="s">
        <v>269</v>
      </c>
      <c r="K56" s="2" t="s">
        <v>134</v>
      </c>
      <c r="L56" s="2" t="s">
        <v>17</v>
      </c>
      <c r="N56" s="17">
        <v>0.13</v>
      </c>
      <c r="O56" s="17">
        <v>0.19</v>
      </c>
      <c r="P56" s="2">
        <v>57</v>
      </c>
      <c r="W56" s="17">
        <v>0.08</v>
      </c>
      <c r="X56" s="17">
        <v>0.13</v>
      </c>
      <c r="Y56" s="2">
        <v>60</v>
      </c>
    </row>
    <row r="57" spans="1:59" hidden="1" x14ac:dyDescent="0.25">
      <c r="A57" s="2" t="s">
        <v>260</v>
      </c>
      <c r="B57" s="2" t="s">
        <v>265</v>
      </c>
      <c r="C57" s="2" t="s">
        <v>135</v>
      </c>
      <c r="D57" s="2" t="s">
        <v>438</v>
      </c>
      <c r="G57" s="2" t="s">
        <v>266</v>
      </c>
      <c r="H57" s="2" t="s">
        <v>11</v>
      </c>
      <c r="I57" s="2" t="s">
        <v>269</v>
      </c>
      <c r="K57" s="2" t="s">
        <v>162</v>
      </c>
      <c r="L57" s="2" t="s">
        <v>164</v>
      </c>
      <c r="N57" s="17">
        <v>0.12</v>
      </c>
      <c r="O57" s="17">
        <v>0.15</v>
      </c>
      <c r="P57" s="2">
        <v>57</v>
      </c>
      <c r="W57" s="17">
        <v>0.1</v>
      </c>
      <c r="X57" s="17">
        <v>0.14000000000000001</v>
      </c>
      <c r="Y57" s="2">
        <v>60</v>
      </c>
    </row>
    <row r="58" spans="1:59" hidden="1" x14ac:dyDescent="0.25">
      <c r="A58" s="2" t="s">
        <v>260</v>
      </c>
      <c r="B58" s="2" t="s">
        <v>265</v>
      </c>
      <c r="C58" s="2" t="s">
        <v>135</v>
      </c>
      <c r="D58" s="2" t="s">
        <v>438</v>
      </c>
      <c r="G58" s="2" t="s">
        <v>266</v>
      </c>
      <c r="H58" s="2" t="s">
        <v>11</v>
      </c>
      <c r="I58" s="2" t="s">
        <v>269</v>
      </c>
      <c r="K58" s="2" t="s">
        <v>165</v>
      </c>
      <c r="L58" s="2" t="s">
        <v>164</v>
      </c>
      <c r="N58" s="17">
        <v>0.06</v>
      </c>
      <c r="O58" s="17">
        <v>0.12</v>
      </c>
      <c r="P58" s="2">
        <v>57</v>
      </c>
      <c r="W58" s="17">
        <v>0.08</v>
      </c>
      <c r="X58" s="17">
        <v>0.16</v>
      </c>
      <c r="Y58" s="2">
        <v>60</v>
      </c>
    </row>
    <row r="59" spans="1:59" hidden="1" x14ac:dyDescent="0.25">
      <c r="A59" s="2" t="s">
        <v>260</v>
      </c>
      <c r="B59" s="2" t="s">
        <v>265</v>
      </c>
      <c r="C59" s="2" t="s">
        <v>135</v>
      </c>
      <c r="D59" s="2" t="s">
        <v>438</v>
      </c>
      <c r="G59" s="2" t="s">
        <v>266</v>
      </c>
      <c r="H59" s="2" t="s">
        <v>11</v>
      </c>
      <c r="I59" s="2" t="s">
        <v>269</v>
      </c>
      <c r="K59" s="2" t="s">
        <v>219</v>
      </c>
      <c r="L59" s="2" t="s">
        <v>164</v>
      </c>
      <c r="N59" s="17">
        <v>0.08</v>
      </c>
      <c r="O59" s="17">
        <v>0.15</v>
      </c>
      <c r="P59" s="2">
        <v>57</v>
      </c>
      <c r="W59" s="17">
        <v>0.02</v>
      </c>
      <c r="X59" s="17">
        <v>0.08</v>
      </c>
      <c r="Y59" s="2">
        <v>60</v>
      </c>
    </row>
    <row r="60" spans="1:59" hidden="1" x14ac:dyDescent="0.25">
      <c r="A60" s="2" t="s">
        <v>260</v>
      </c>
      <c r="B60" s="2" t="s">
        <v>265</v>
      </c>
      <c r="C60" s="2" t="s">
        <v>135</v>
      </c>
      <c r="D60" s="2" t="s">
        <v>438</v>
      </c>
      <c r="G60" s="2" t="s">
        <v>266</v>
      </c>
      <c r="H60" s="2" t="s">
        <v>11</v>
      </c>
      <c r="I60" s="2" t="s">
        <v>269</v>
      </c>
      <c r="K60" s="2" t="s">
        <v>168</v>
      </c>
      <c r="L60" s="2" t="s">
        <v>12</v>
      </c>
      <c r="N60" s="17">
        <v>0.05</v>
      </c>
      <c r="O60" s="17">
        <v>0.12</v>
      </c>
      <c r="P60" s="2">
        <v>57</v>
      </c>
      <c r="W60" s="17">
        <v>0.05</v>
      </c>
      <c r="X60" s="17">
        <v>0.09</v>
      </c>
      <c r="Y60" s="2">
        <v>60</v>
      </c>
    </row>
    <row r="61" spans="1:59" s="49" customFormat="1" hidden="1" x14ac:dyDescent="0.25">
      <c r="A61" s="49" t="s">
        <v>328</v>
      </c>
      <c r="M61" s="7"/>
      <c r="N61" s="50"/>
      <c r="O61" s="50"/>
      <c r="W61" s="50"/>
      <c r="X61" s="50"/>
      <c r="AB61" s="7"/>
      <c r="AK61" s="7"/>
      <c r="BB61" s="7"/>
      <c r="BC61" s="51"/>
      <c r="BD61" s="51"/>
      <c r="BE61" s="51"/>
      <c r="BF61" s="51"/>
      <c r="BG61" s="7"/>
    </row>
    <row r="62" spans="1:59" hidden="1" x14ac:dyDescent="0.25">
      <c r="A62" s="2" t="s">
        <v>328</v>
      </c>
      <c r="B62" s="2" t="s">
        <v>1645</v>
      </c>
      <c r="C62" s="2" t="s">
        <v>143</v>
      </c>
      <c r="D62" s="2" t="s">
        <v>143</v>
      </c>
      <c r="G62" s="2" t="s">
        <v>334</v>
      </c>
      <c r="H62" s="2" t="s">
        <v>11</v>
      </c>
      <c r="I62" s="72" t="s">
        <v>399</v>
      </c>
      <c r="J62" s="2" t="s">
        <v>1316</v>
      </c>
      <c r="K62" s="2" t="s">
        <v>134</v>
      </c>
      <c r="L62" s="2" t="s">
        <v>17</v>
      </c>
      <c r="N62" s="17"/>
      <c r="O62" s="17"/>
      <c r="W62" s="17"/>
      <c r="X62" s="17"/>
      <c r="AC62" s="2">
        <v>12</v>
      </c>
      <c r="AD62" s="2">
        <v>27</v>
      </c>
      <c r="AE62" s="2">
        <v>13</v>
      </c>
      <c r="AF62" s="2">
        <v>36</v>
      </c>
      <c r="AI62" s="2">
        <v>6</v>
      </c>
      <c r="AJ62" s="2">
        <v>45</v>
      </c>
    </row>
    <row r="63" spans="1:59" hidden="1" x14ac:dyDescent="0.25">
      <c r="A63" s="2" t="s">
        <v>328</v>
      </c>
      <c r="B63" s="2" t="s">
        <v>1645</v>
      </c>
      <c r="C63" s="2" t="s">
        <v>143</v>
      </c>
      <c r="D63" s="2" t="s">
        <v>143</v>
      </c>
      <c r="G63" s="2" t="s">
        <v>334</v>
      </c>
      <c r="H63" s="2" t="s">
        <v>11</v>
      </c>
      <c r="I63" s="72" t="s">
        <v>399</v>
      </c>
      <c r="J63" s="2" t="s">
        <v>1316</v>
      </c>
      <c r="K63" s="2" t="s">
        <v>1520</v>
      </c>
      <c r="L63" s="2" t="s">
        <v>12</v>
      </c>
      <c r="N63" s="17"/>
      <c r="O63" s="17"/>
      <c r="W63" s="17"/>
      <c r="X63" s="17"/>
      <c r="AC63" s="2">
        <v>7</v>
      </c>
      <c r="AD63" s="2">
        <v>27</v>
      </c>
      <c r="AE63" s="2">
        <v>17</v>
      </c>
      <c r="AF63" s="2">
        <v>36</v>
      </c>
      <c r="AI63" s="2">
        <v>9</v>
      </c>
      <c r="AJ63" s="2">
        <v>45</v>
      </c>
    </row>
    <row r="64" spans="1:59" hidden="1" x14ac:dyDescent="0.25">
      <c r="A64" s="2" t="s">
        <v>328</v>
      </c>
      <c r="B64" s="2" t="s">
        <v>1645</v>
      </c>
      <c r="C64" s="2" t="s">
        <v>143</v>
      </c>
      <c r="D64" s="2" t="s">
        <v>143</v>
      </c>
      <c r="G64" s="2" t="s">
        <v>334</v>
      </c>
      <c r="H64" s="2" t="s">
        <v>11</v>
      </c>
      <c r="I64" s="2" t="s">
        <v>304</v>
      </c>
      <c r="J64" s="2" t="s">
        <v>1315</v>
      </c>
      <c r="K64" s="2" t="s">
        <v>134</v>
      </c>
      <c r="L64" s="2" t="s">
        <v>17</v>
      </c>
      <c r="N64" s="17"/>
      <c r="O64" s="17"/>
      <c r="W64" s="17"/>
      <c r="X64" s="17"/>
      <c r="AC64" s="2">
        <v>15</v>
      </c>
      <c r="AD64" s="2">
        <v>27</v>
      </c>
      <c r="AE64" s="2">
        <v>23</v>
      </c>
      <c r="AF64" s="2">
        <v>36</v>
      </c>
      <c r="AI64" s="2">
        <v>39</v>
      </c>
      <c r="AJ64" s="2">
        <v>45</v>
      </c>
    </row>
    <row r="65" spans="1:59" hidden="1" x14ac:dyDescent="0.25">
      <c r="A65" s="2" t="s">
        <v>328</v>
      </c>
      <c r="B65" s="2" t="s">
        <v>1645</v>
      </c>
      <c r="C65" s="2" t="s">
        <v>143</v>
      </c>
      <c r="D65" s="2" t="s">
        <v>143</v>
      </c>
      <c r="G65" s="2" t="s">
        <v>334</v>
      </c>
      <c r="H65" s="2" t="s">
        <v>11</v>
      </c>
      <c r="I65" s="2" t="s">
        <v>304</v>
      </c>
      <c r="J65" s="2" t="s">
        <v>1315</v>
      </c>
      <c r="K65" s="2" t="s">
        <v>1520</v>
      </c>
      <c r="L65" s="2" t="s">
        <v>12</v>
      </c>
      <c r="AC65" s="2">
        <v>20</v>
      </c>
      <c r="AD65" s="2">
        <v>27</v>
      </c>
      <c r="AE65" s="2">
        <v>19</v>
      </c>
      <c r="AF65" s="2">
        <v>36</v>
      </c>
      <c r="AI65" s="2">
        <v>36</v>
      </c>
      <c r="AJ65" s="2">
        <v>45</v>
      </c>
    </row>
    <row r="66" spans="1:59" s="5" customFormat="1" hidden="1" x14ac:dyDescent="0.25">
      <c r="A66" s="5" t="s">
        <v>557</v>
      </c>
      <c r="M66" s="7"/>
      <c r="N66" s="52"/>
      <c r="O66" s="52"/>
      <c r="P66" s="56"/>
      <c r="Q66" s="56"/>
      <c r="R66" s="56"/>
      <c r="S66" s="56"/>
      <c r="T66" s="56"/>
      <c r="U66" s="56"/>
      <c r="V66" s="56"/>
      <c r="W66" s="52"/>
      <c r="X66" s="52"/>
      <c r="AB66" s="7"/>
      <c r="AK66" s="7"/>
      <c r="BB66" s="7"/>
      <c r="BC66" s="53"/>
      <c r="BD66" s="53"/>
      <c r="BE66" s="53"/>
      <c r="BF66" s="53"/>
      <c r="BG66" s="7"/>
    </row>
    <row r="67" spans="1:59" hidden="1" x14ac:dyDescent="0.25">
      <c r="A67" s="2" t="s">
        <v>557</v>
      </c>
      <c r="B67" s="2" t="s">
        <v>1645</v>
      </c>
      <c r="C67" s="2" t="s">
        <v>135</v>
      </c>
      <c r="D67" s="2" t="s">
        <v>142</v>
      </c>
      <c r="G67" s="2" t="s">
        <v>391</v>
      </c>
      <c r="H67" s="2" t="s">
        <v>16</v>
      </c>
      <c r="I67" s="2" t="s">
        <v>304</v>
      </c>
      <c r="J67" s="2" t="s">
        <v>1315</v>
      </c>
      <c r="K67" s="2" t="s">
        <v>134</v>
      </c>
      <c r="L67" s="2" t="s">
        <v>17</v>
      </c>
      <c r="AC67" s="2">
        <v>11</v>
      </c>
      <c r="AD67" s="2">
        <v>66</v>
      </c>
      <c r="AI67" s="2">
        <v>14</v>
      </c>
      <c r="AJ67" s="2">
        <v>64</v>
      </c>
    </row>
    <row r="68" spans="1:59" hidden="1" x14ac:dyDescent="0.25">
      <c r="A68" s="2" t="s">
        <v>557</v>
      </c>
      <c r="B68" s="2" t="s">
        <v>1645</v>
      </c>
      <c r="C68" s="2" t="s">
        <v>135</v>
      </c>
      <c r="D68" s="2" t="s">
        <v>142</v>
      </c>
      <c r="G68" s="2" t="s">
        <v>391</v>
      </c>
      <c r="H68" s="2" t="s">
        <v>16</v>
      </c>
      <c r="I68" s="2" t="s">
        <v>304</v>
      </c>
      <c r="J68" s="2" t="s">
        <v>1315</v>
      </c>
      <c r="K68" s="2" t="s">
        <v>1520</v>
      </c>
      <c r="L68" s="2" t="s">
        <v>12</v>
      </c>
      <c r="AC68" s="2">
        <v>31</v>
      </c>
      <c r="AD68" s="2">
        <v>46</v>
      </c>
      <c r="AI68" s="2">
        <v>9</v>
      </c>
      <c r="AJ68" s="2">
        <v>54</v>
      </c>
    </row>
    <row r="69" spans="1:59" hidden="1" x14ac:dyDescent="0.25">
      <c r="A69" s="2" t="s">
        <v>557</v>
      </c>
      <c r="B69" s="2" t="s">
        <v>1645</v>
      </c>
      <c r="C69" s="2" t="s">
        <v>135</v>
      </c>
      <c r="D69" s="2" t="s">
        <v>142</v>
      </c>
      <c r="G69" s="2" t="s">
        <v>391</v>
      </c>
      <c r="H69" s="2" t="s">
        <v>16</v>
      </c>
      <c r="I69" s="2" t="s">
        <v>303</v>
      </c>
      <c r="J69" s="2" t="s">
        <v>1316</v>
      </c>
      <c r="K69" s="2" t="s">
        <v>134</v>
      </c>
      <c r="L69" s="2" t="s">
        <v>17</v>
      </c>
      <c r="N69" s="17"/>
      <c r="O69" s="17"/>
      <c r="P69" s="11"/>
      <c r="Q69" s="11"/>
      <c r="R69" s="11"/>
      <c r="S69" s="11"/>
      <c r="T69" s="11"/>
      <c r="U69" s="11"/>
      <c r="V69" s="11"/>
      <c r="W69" s="17"/>
      <c r="X69" s="17"/>
      <c r="AC69" s="2">
        <v>24</v>
      </c>
      <c r="AD69" s="2">
        <v>66</v>
      </c>
      <c r="AI69" s="2">
        <v>18</v>
      </c>
      <c r="AJ69" s="2">
        <v>64</v>
      </c>
    </row>
    <row r="70" spans="1:59" hidden="1" x14ac:dyDescent="0.25">
      <c r="A70" s="2" t="s">
        <v>557</v>
      </c>
      <c r="B70" s="2" t="s">
        <v>1645</v>
      </c>
      <c r="C70" s="2" t="s">
        <v>135</v>
      </c>
      <c r="D70" s="2" t="s">
        <v>142</v>
      </c>
      <c r="G70" s="2" t="s">
        <v>391</v>
      </c>
      <c r="H70" s="2" t="s">
        <v>16</v>
      </c>
      <c r="I70" s="2" t="s">
        <v>303</v>
      </c>
      <c r="J70" s="2" t="s">
        <v>1316</v>
      </c>
      <c r="K70" s="2" t="s">
        <v>1520</v>
      </c>
      <c r="L70" s="2" t="s">
        <v>12</v>
      </c>
      <c r="AC70" s="2">
        <v>8</v>
      </c>
      <c r="AD70" s="2">
        <v>46</v>
      </c>
      <c r="AI70" s="2">
        <v>19</v>
      </c>
      <c r="AJ70" s="2">
        <v>54</v>
      </c>
    </row>
    <row r="71" spans="1:59" hidden="1" x14ac:dyDescent="0.25">
      <c r="A71" s="2" t="s">
        <v>557</v>
      </c>
      <c r="B71" s="2" t="s">
        <v>1645</v>
      </c>
      <c r="C71" s="2" t="s">
        <v>135</v>
      </c>
      <c r="D71" s="2" t="s">
        <v>142</v>
      </c>
      <c r="G71" s="2" t="s">
        <v>391</v>
      </c>
      <c r="H71" s="2" t="s">
        <v>16</v>
      </c>
      <c r="I71" s="2" t="s">
        <v>400</v>
      </c>
      <c r="J71" s="2" t="s">
        <v>1316</v>
      </c>
      <c r="K71" s="2" t="s">
        <v>134</v>
      </c>
      <c r="L71" s="2" t="s">
        <v>17</v>
      </c>
      <c r="AC71" s="2">
        <v>6</v>
      </c>
      <c r="AD71" s="2">
        <v>66</v>
      </c>
      <c r="AI71" s="2">
        <v>6</v>
      </c>
      <c r="AJ71" s="2">
        <v>64</v>
      </c>
    </row>
    <row r="72" spans="1:59" hidden="1" x14ac:dyDescent="0.25">
      <c r="A72" s="2" t="s">
        <v>557</v>
      </c>
      <c r="B72" s="2" t="s">
        <v>1645</v>
      </c>
      <c r="C72" s="2" t="s">
        <v>135</v>
      </c>
      <c r="D72" s="2" t="s">
        <v>142</v>
      </c>
      <c r="G72" s="2" t="s">
        <v>391</v>
      </c>
      <c r="H72" s="2" t="s">
        <v>16</v>
      </c>
      <c r="I72" s="2" t="s">
        <v>400</v>
      </c>
      <c r="J72" s="2" t="s">
        <v>1316</v>
      </c>
      <c r="K72" s="2" t="s">
        <v>1520</v>
      </c>
      <c r="L72" s="2" t="s">
        <v>12</v>
      </c>
      <c r="AC72" s="2">
        <v>2</v>
      </c>
      <c r="AD72" s="2">
        <v>46</v>
      </c>
      <c r="AI72" s="2">
        <v>4</v>
      </c>
      <c r="AJ72" s="2">
        <v>54</v>
      </c>
    </row>
    <row r="73" spans="1:59" hidden="1" x14ac:dyDescent="0.25">
      <c r="A73" s="2" t="s">
        <v>557</v>
      </c>
      <c r="B73" s="2" t="s">
        <v>1645</v>
      </c>
      <c r="C73" s="2" t="s">
        <v>135</v>
      </c>
      <c r="D73" s="2" t="s">
        <v>142</v>
      </c>
      <c r="G73" s="2" t="s">
        <v>391</v>
      </c>
      <c r="H73" s="2" t="s">
        <v>16</v>
      </c>
      <c r="I73" s="2" t="s">
        <v>399</v>
      </c>
      <c r="J73" s="2" t="s">
        <v>1316</v>
      </c>
      <c r="K73" s="2" t="s">
        <v>1520</v>
      </c>
      <c r="L73" s="2" t="s">
        <v>12</v>
      </c>
      <c r="AC73" s="2">
        <v>10</v>
      </c>
      <c r="AD73" s="2">
        <v>46</v>
      </c>
      <c r="AI73" s="2">
        <v>23</v>
      </c>
      <c r="AJ73" s="2">
        <v>54</v>
      </c>
    </row>
    <row r="74" spans="1:59" hidden="1" x14ac:dyDescent="0.25">
      <c r="A74" s="2" t="s">
        <v>557</v>
      </c>
      <c r="B74" s="2" t="s">
        <v>1645</v>
      </c>
      <c r="C74" s="2" t="s">
        <v>135</v>
      </c>
      <c r="D74" s="2" t="s">
        <v>142</v>
      </c>
      <c r="G74" s="2" t="s">
        <v>391</v>
      </c>
      <c r="H74" s="2" t="s">
        <v>16</v>
      </c>
      <c r="I74" s="2" t="s">
        <v>321</v>
      </c>
      <c r="J74" s="2" t="s">
        <v>1316</v>
      </c>
      <c r="K74" s="2" t="s">
        <v>134</v>
      </c>
      <c r="L74" s="2" t="s">
        <v>17</v>
      </c>
      <c r="AC74" s="2">
        <v>25</v>
      </c>
      <c r="AD74" s="2">
        <v>66</v>
      </c>
      <c r="AI74" s="2">
        <v>26</v>
      </c>
      <c r="AJ74" s="2">
        <v>64</v>
      </c>
    </row>
    <row r="75" spans="1:59" hidden="1" x14ac:dyDescent="0.25">
      <c r="A75" s="2" t="s">
        <v>557</v>
      </c>
      <c r="B75" s="2" t="s">
        <v>1645</v>
      </c>
      <c r="C75" s="2" t="s">
        <v>135</v>
      </c>
      <c r="D75" s="2" t="s">
        <v>142</v>
      </c>
      <c r="G75" s="2" t="s">
        <v>391</v>
      </c>
      <c r="H75" s="2" t="s">
        <v>16</v>
      </c>
      <c r="I75" s="2" t="s">
        <v>321</v>
      </c>
      <c r="J75" s="2" t="s">
        <v>1316</v>
      </c>
      <c r="K75" s="2" t="s">
        <v>1520</v>
      </c>
      <c r="L75" s="2" t="s">
        <v>12</v>
      </c>
      <c r="AC75" s="2">
        <v>5</v>
      </c>
      <c r="AD75" s="2">
        <v>46</v>
      </c>
      <c r="AI75" s="2">
        <v>22</v>
      </c>
      <c r="AJ75" s="2">
        <v>54</v>
      </c>
    </row>
    <row r="76" spans="1:59" s="5" customFormat="1" hidden="1" x14ac:dyDescent="0.25">
      <c r="A76" s="5" t="s">
        <v>356</v>
      </c>
      <c r="M76" s="7"/>
      <c r="AB76" s="7"/>
      <c r="AK76" s="7"/>
      <c r="BB76" s="7"/>
      <c r="BC76" s="53"/>
      <c r="BD76" s="53"/>
      <c r="BE76" s="53"/>
      <c r="BF76" s="53"/>
      <c r="BG76" s="7"/>
    </row>
    <row r="77" spans="1:59" hidden="1" x14ac:dyDescent="0.25">
      <c r="A77" s="2" t="s">
        <v>356</v>
      </c>
      <c r="B77" s="2" t="s">
        <v>1645</v>
      </c>
      <c r="C77" s="2" t="s">
        <v>594</v>
      </c>
      <c r="D77" s="2" t="s">
        <v>438</v>
      </c>
      <c r="G77" s="2" t="s">
        <v>391</v>
      </c>
      <c r="H77" s="2" t="s">
        <v>8</v>
      </c>
      <c r="I77" s="2" t="s">
        <v>303</v>
      </c>
      <c r="J77" s="2" t="s">
        <v>1316</v>
      </c>
      <c r="K77" s="2" t="s">
        <v>134</v>
      </c>
      <c r="L77" s="2" t="s">
        <v>17</v>
      </c>
      <c r="AC77" s="72">
        <v>2</v>
      </c>
      <c r="AD77" s="72">
        <v>32</v>
      </c>
      <c r="AE77" s="72">
        <v>3</v>
      </c>
      <c r="AF77" s="72">
        <v>24</v>
      </c>
      <c r="AG77" s="72"/>
      <c r="AH77" s="72"/>
      <c r="AI77" s="72">
        <v>3</v>
      </c>
      <c r="AJ77" s="2">
        <v>81</v>
      </c>
    </row>
    <row r="78" spans="1:59" hidden="1" x14ac:dyDescent="0.25">
      <c r="A78" s="2" t="s">
        <v>356</v>
      </c>
      <c r="B78" s="2" t="s">
        <v>1645</v>
      </c>
      <c r="C78" s="2" t="s">
        <v>594</v>
      </c>
      <c r="D78" s="2" t="s">
        <v>438</v>
      </c>
      <c r="G78" s="2" t="s">
        <v>391</v>
      </c>
      <c r="H78" s="2" t="s">
        <v>8</v>
      </c>
      <c r="I78" s="2" t="s">
        <v>303</v>
      </c>
      <c r="J78" s="2" t="s">
        <v>1316</v>
      </c>
      <c r="K78" s="2" t="s">
        <v>168</v>
      </c>
      <c r="L78" s="2" t="s">
        <v>12</v>
      </c>
      <c r="AC78" s="72">
        <v>2</v>
      </c>
      <c r="AD78" s="72">
        <v>28</v>
      </c>
      <c r="AE78" s="72">
        <v>0</v>
      </c>
      <c r="AF78" s="72">
        <v>22</v>
      </c>
      <c r="AG78" s="72"/>
      <c r="AH78" s="72"/>
      <c r="AI78" s="72">
        <v>10</v>
      </c>
      <c r="AJ78" s="307">
        <v>54</v>
      </c>
    </row>
    <row r="79" spans="1:59" hidden="1" x14ac:dyDescent="0.25">
      <c r="A79" s="2" t="s">
        <v>1291</v>
      </c>
      <c r="B79" s="2" t="s">
        <v>1645</v>
      </c>
      <c r="C79" s="2" t="s">
        <v>594</v>
      </c>
      <c r="D79" s="2" t="s">
        <v>438</v>
      </c>
      <c r="G79" s="2" t="s">
        <v>391</v>
      </c>
      <c r="H79" s="2" t="s">
        <v>8</v>
      </c>
      <c r="I79" s="2" t="s">
        <v>303</v>
      </c>
      <c r="J79" s="2" t="s">
        <v>1316</v>
      </c>
      <c r="K79" s="2" t="s">
        <v>168</v>
      </c>
      <c r="L79" s="2" t="s">
        <v>113</v>
      </c>
      <c r="AC79" s="72">
        <v>2</v>
      </c>
      <c r="AD79" s="72">
        <v>27</v>
      </c>
      <c r="AE79" s="72">
        <v>3</v>
      </c>
      <c r="AF79" s="72">
        <v>22</v>
      </c>
      <c r="AG79" s="72"/>
      <c r="AH79" s="72"/>
      <c r="AI79" s="72">
        <v>14</v>
      </c>
      <c r="AJ79" s="307">
        <v>49</v>
      </c>
    </row>
    <row r="80" spans="1:59" hidden="1" x14ac:dyDescent="0.25">
      <c r="A80" s="2" t="s">
        <v>356</v>
      </c>
      <c r="B80" s="2" t="s">
        <v>1645</v>
      </c>
      <c r="C80" s="2" t="s">
        <v>594</v>
      </c>
      <c r="D80" s="2" t="s">
        <v>438</v>
      </c>
      <c r="G80" s="2" t="s">
        <v>391</v>
      </c>
      <c r="H80" s="2" t="s">
        <v>8</v>
      </c>
      <c r="I80" s="2" t="s">
        <v>400</v>
      </c>
      <c r="J80" s="2" t="s">
        <v>1316</v>
      </c>
      <c r="K80" s="2" t="s">
        <v>134</v>
      </c>
      <c r="L80" s="2" t="s">
        <v>17</v>
      </c>
      <c r="N80" s="17"/>
      <c r="O80" s="17"/>
      <c r="P80" s="11"/>
      <c r="Q80" s="11"/>
      <c r="R80" s="11"/>
      <c r="S80" s="11"/>
      <c r="T80" s="11"/>
      <c r="U80" s="11"/>
      <c r="V80" s="11"/>
      <c r="W80" s="17"/>
      <c r="X80" s="17"/>
      <c r="AC80" s="72">
        <v>1</v>
      </c>
      <c r="AD80" s="72">
        <v>32</v>
      </c>
      <c r="AE80" s="72">
        <v>1</v>
      </c>
      <c r="AF80" s="72">
        <v>24</v>
      </c>
      <c r="AG80" s="72"/>
      <c r="AH80" s="72"/>
      <c r="AI80" s="72">
        <v>3</v>
      </c>
      <c r="AJ80" s="307">
        <v>81</v>
      </c>
    </row>
    <row r="81" spans="1:59" hidden="1" x14ac:dyDescent="0.25">
      <c r="A81" s="2" t="s">
        <v>356</v>
      </c>
      <c r="B81" s="2" t="s">
        <v>1645</v>
      </c>
      <c r="C81" s="2" t="s">
        <v>594</v>
      </c>
      <c r="D81" s="2" t="s">
        <v>438</v>
      </c>
      <c r="G81" s="2" t="s">
        <v>391</v>
      </c>
      <c r="H81" s="2" t="s">
        <v>8</v>
      </c>
      <c r="I81" s="2" t="s">
        <v>400</v>
      </c>
      <c r="J81" s="2" t="s">
        <v>1316</v>
      </c>
      <c r="K81" s="2" t="s">
        <v>168</v>
      </c>
      <c r="L81" s="2" t="s">
        <v>12</v>
      </c>
      <c r="N81" s="17"/>
      <c r="O81" s="17"/>
      <c r="P81" s="11"/>
      <c r="Q81" s="11"/>
      <c r="R81" s="11"/>
      <c r="S81" s="11"/>
      <c r="T81" s="11"/>
      <c r="U81" s="11"/>
      <c r="V81" s="11"/>
      <c r="W81" s="17"/>
      <c r="X81" s="17"/>
      <c r="AC81" s="72">
        <v>0</v>
      </c>
      <c r="AD81" s="72">
        <v>28</v>
      </c>
      <c r="AE81" s="72">
        <v>0</v>
      </c>
      <c r="AF81" s="72">
        <v>22</v>
      </c>
      <c r="AG81" s="72"/>
      <c r="AH81" s="72"/>
      <c r="AI81" s="72">
        <v>1</v>
      </c>
      <c r="AJ81" s="307">
        <v>54</v>
      </c>
    </row>
    <row r="82" spans="1:59" hidden="1" x14ac:dyDescent="0.25">
      <c r="A82" s="2" t="s">
        <v>1291</v>
      </c>
      <c r="B82" s="2" t="s">
        <v>1645</v>
      </c>
      <c r="C82" s="2" t="s">
        <v>594</v>
      </c>
      <c r="D82" s="2" t="s">
        <v>438</v>
      </c>
      <c r="G82" s="2" t="s">
        <v>391</v>
      </c>
      <c r="H82" s="2" t="s">
        <v>8</v>
      </c>
      <c r="I82" s="2" t="s">
        <v>400</v>
      </c>
      <c r="J82" s="2" t="s">
        <v>1316</v>
      </c>
      <c r="K82" s="2" t="s">
        <v>168</v>
      </c>
      <c r="L82" s="2" t="s">
        <v>113</v>
      </c>
      <c r="N82" s="17"/>
      <c r="O82" s="17"/>
      <c r="P82" s="11"/>
      <c r="Q82" s="11"/>
      <c r="R82" s="11"/>
      <c r="S82" s="11"/>
      <c r="T82" s="11"/>
      <c r="U82" s="11"/>
      <c r="V82" s="11"/>
      <c r="W82" s="17"/>
      <c r="X82" s="17"/>
      <c r="AC82" s="72">
        <v>3</v>
      </c>
      <c r="AD82" s="72">
        <v>27</v>
      </c>
      <c r="AE82" s="72">
        <v>1</v>
      </c>
      <c r="AF82" s="72">
        <v>22</v>
      </c>
      <c r="AG82" s="72"/>
      <c r="AH82" s="72"/>
      <c r="AI82" s="72">
        <v>5</v>
      </c>
      <c r="AJ82" s="307">
        <v>49</v>
      </c>
    </row>
    <row r="83" spans="1:59" hidden="1" x14ac:dyDescent="0.25">
      <c r="A83" s="2" t="s">
        <v>356</v>
      </c>
      <c r="B83" s="2" t="s">
        <v>1645</v>
      </c>
      <c r="C83" s="2" t="s">
        <v>594</v>
      </c>
      <c r="D83" s="2" t="s">
        <v>438</v>
      </c>
      <c r="G83" s="2" t="s">
        <v>391</v>
      </c>
      <c r="H83" s="2" t="s">
        <v>8</v>
      </c>
      <c r="I83" s="2" t="s">
        <v>399</v>
      </c>
      <c r="J83" s="2" t="s">
        <v>1316</v>
      </c>
      <c r="K83" s="2" t="s">
        <v>168</v>
      </c>
      <c r="L83" s="2" t="s">
        <v>12</v>
      </c>
      <c r="N83" s="17"/>
      <c r="O83" s="17"/>
      <c r="P83" s="11"/>
      <c r="Q83" s="11"/>
      <c r="R83" s="11"/>
      <c r="S83" s="11"/>
      <c r="T83" s="11"/>
      <c r="U83" s="11"/>
      <c r="V83" s="11"/>
      <c r="W83" s="17"/>
      <c r="X83" s="17"/>
      <c r="AC83" s="72">
        <v>2</v>
      </c>
      <c r="AD83" s="72">
        <v>28</v>
      </c>
      <c r="AE83" s="72">
        <v>0</v>
      </c>
      <c r="AF83" s="72">
        <v>22</v>
      </c>
      <c r="AG83" s="72"/>
      <c r="AH83" s="72"/>
      <c r="AI83" s="72">
        <v>11</v>
      </c>
      <c r="AJ83" s="2">
        <v>54</v>
      </c>
    </row>
    <row r="84" spans="1:59" hidden="1" x14ac:dyDescent="0.25">
      <c r="A84" s="2" t="s">
        <v>1291</v>
      </c>
      <c r="B84" s="2" t="s">
        <v>1645</v>
      </c>
      <c r="C84" s="2" t="s">
        <v>594</v>
      </c>
      <c r="D84" s="2" t="s">
        <v>438</v>
      </c>
      <c r="G84" s="2" t="s">
        <v>391</v>
      </c>
      <c r="H84" s="2" t="s">
        <v>8</v>
      </c>
      <c r="I84" s="2" t="s">
        <v>399</v>
      </c>
      <c r="J84" s="2" t="s">
        <v>1316</v>
      </c>
      <c r="K84" s="2" t="s">
        <v>168</v>
      </c>
      <c r="L84" s="2" t="s">
        <v>113</v>
      </c>
      <c r="N84" s="17"/>
      <c r="O84" s="17"/>
      <c r="P84" s="11"/>
      <c r="Q84" s="11"/>
      <c r="R84" s="11"/>
      <c r="S84" s="11"/>
      <c r="T84" s="11"/>
      <c r="U84" s="11"/>
      <c r="V84" s="11"/>
      <c r="W84" s="17"/>
      <c r="X84" s="17"/>
      <c r="AC84" s="72">
        <v>5</v>
      </c>
      <c r="AD84" s="72">
        <v>27</v>
      </c>
      <c r="AE84" s="72">
        <v>4</v>
      </c>
      <c r="AF84" s="72">
        <v>22</v>
      </c>
      <c r="AG84" s="72"/>
      <c r="AH84" s="72"/>
      <c r="AI84" s="72">
        <v>19</v>
      </c>
      <c r="AJ84" s="2">
        <v>49</v>
      </c>
    </row>
    <row r="85" spans="1:59" hidden="1" x14ac:dyDescent="0.25">
      <c r="A85" s="2" t="s">
        <v>356</v>
      </c>
      <c r="B85" s="2" t="s">
        <v>1645</v>
      </c>
      <c r="C85" s="2" t="s">
        <v>594</v>
      </c>
      <c r="D85" s="2" t="s">
        <v>438</v>
      </c>
      <c r="G85" s="2" t="s">
        <v>391</v>
      </c>
      <c r="H85" s="2" t="s">
        <v>8</v>
      </c>
      <c r="I85" s="2" t="s">
        <v>304</v>
      </c>
      <c r="J85" s="2" t="s">
        <v>1315</v>
      </c>
      <c r="K85" s="2" t="s">
        <v>134</v>
      </c>
      <c r="L85" s="2" t="s">
        <v>17</v>
      </c>
      <c r="AC85" s="2">
        <v>1</v>
      </c>
      <c r="AD85" s="2">
        <v>32</v>
      </c>
      <c r="AE85" s="2">
        <v>0</v>
      </c>
      <c r="AF85" s="2">
        <v>24</v>
      </c>
      <c r="AI85" s="2">
        <v>0</v>
      </c>
      <c r="AJ85" s="2">
        <v>81</v>
      </c>
    </row>
    <row r="86" spans="1:59" hidden="1" x14ac:dyDescent="0.25">
      <c r="A86" s="2" t="s">
        <v>356</v>
      </c>
      <c r="B86" s="2" t="s">
        <v>1645</v>
      </c>
      <c r="C86" s="2" t="s">
        <v>594</v>
      </c>
      <c r="D86" s="2" t="s">
        <v>438</v>
      </c>
      <c r="G86" s="2" t="s">
        <v>391</v>
      </c>
      <c r="H86" s="2" t="s">
        <v>8</v>
      </c>
      <c r="I86" s="2" t="s">
        <v>304</v>
      </c>
      <c r="J86" s="2" t="s">
        <v>1315</v>
      </c>
      <c r="K86" s="2" t="s">
        <v>168</v>
      </c>
      <c r="L86" s="2" t="s">
        <v>12</v>
      </c>
      <c r="AC86" s="2">
        <v>17</v>
      </c>
      <c r="AD86" s="2">
        <v>28</v>
      </c>
      <c r="AE86" s="2">
        <v>12</v>
      </c>
      <c r="AF86" s="2">
        <v>22</v>
      </c>
      <c r="AI86" s="2">
        <v>1</v>
      </c>
      <c r="AJ86" s="2">
        <v>54</v>
      </c>
    </row>
    <row r="87" spans="1:59" hidden="1" x14ac:dyDescent="0.25">
      <c r="A87" s="2" t="s">
        <v>1291</v>
      </c>
      <c r="B87" s="2" t="s">
        <v>1645</v>
      </c>
      <c r="C87" s="2" t="s">
        <v>594</v>
      </c>
      <c r="D87" s="2" t="s">
        <v>438</v>
      </c>
      <c r="G87" s="2" t="s">
        <v>391</v>
      </c>
      <c r="H87" s="2" t="s">
        <v>8</v>
      </c>
      <c r="I87" s="2" t="s">
        <v>304</v>
      </c>
      <c r="J87" s="2" t="s">
        <v>1315</v>
      </c>
      <c r="K87" s="2" t="s">
        <v>168</v>
      </c>
      <c r="L87" s="2" t="s">
        <v>113</v>
      </c>
      <c r="AC87" s="2">
        <v>15</v>
      </c>
      <c r="AD87" s="2">
        <v>27</v>
      </c>
      <c r="AE87" s="2">
        <v>5</v>
      </c>
      <c r="AF87" s="2">
        <v>22</v>
      </c>
      <c r="AI87" s="2">
        <v>6</v>
      </c>
      <c r="AJ87" s="2">
        <v>49</v>
      </c>
    </row>
    <row r="88" spans="1:59" hidden="1" x14ac:dyDescent="0.25">
      <c r="A88" s="2" t="s">
        <v>356</v>
      </c>
      <c r="B88" s="2" t="s">
        <v>1645</v>
      </c>
      <c r="C88" s="2" t="s">
        <v>594</v>
      </c>
      <c r="D88" s="2" t="s">
        <v>438</v>
      </c>
      <c r="G88" s="2" t="s">
        <v>391</v>
      </c>
      <c r="H88" s="2" t="s">
        <v>8</v>
      </c>
      <c r="I88" s="2" t="s">
        <v>321</v>
      </c>
      <c r="J88" s="2" t="s">
        <v>1316</v>
      </c>
      <c r="K88" s="2" t="s">
        <v>134</v>
      </c>
      <c r="L88" s="2" t="s">
        <v>17</v>
      </c>
      <c r="N88" s="17"/>
      <c r="O88" s="17"/>
      <c r="P88" s="11"/>
      <c r="Q88" s="11"/>
      <c r="R88" s="11"/>
      <c r="S88" s="11"/>
      <c r="T88" s="11"/>
      <c r="U88" s="11"/>
      <c r="V88" s="11"/>
      <c r="W88" s="17"/>
      <c r="X88" s="17"/>
      <c r="AC88" s="2">
        <v>28</v>
      </c>
      <c r="AD88" s="2">
        <v>32</v>
      </c>
      <c r="AE88" s="2">
        <v>20</v>
      </c>
      <c r="AF88" s="2">
        <v>24</v>
      </c>
      <c r="AI88" s="2">
        <v>75</v>
      </c>
      <c r="AJ88" s="2">
        <v>81</v>
      </c>
    </row>
    <row r="89" spans="1:59" hidden="1" x14ac:dyDescent="0.25">
      <c r="A89" s="2" t="s">
        <v>356</v>
      </c>
      <c r="B89" s="2" t="s">
        <v>1645</v>
      </c>
      <c r="C89" s="2" t="s">
        <v>594</v>
      </c>
      <c r="D89" s="2" t="s">
        <v>438</v>
      </c>
      <c r="G89" s="2" t="s">
        <v>391</v>
      </c>
      <c r="H89" s="2" t="s">
        <v>8</v>
      </c>
      <c r="I89" s="2" t="s">
        <v>321</v>
      </c>
      <c r="J89" s="2" t="s">
        <v>1316</v>
      </c>
      <c r="K89" s="2" t="s">
        <v>168</v>
      </c>
      <c r="L89" s="2" t="s">
        <v>12</v>
      </c>
      <c r="N89" s="17"/>
      <c r="O89" s="17"/>
      <c r="P89" s="11"/>
      <c r="Q89" s="11"/>
      <c r="R89" s="11"/>
      <c r="S89" s="11"/>
      <c r="T89" s="11"/>
      <c r="U89" s="11"/>
      <c r="V89" s="11"/>
      <c r="W89" s="17"/>
      <c r="X89" s="17"/>
      <c r="AC89" s="2">
        <v>9</v>
      </c>
      <c r="AD89" s="2">
        <v>28</v>
      </c>
      <c r="AE89" s="2">
        <v>10</v>
      </c>
      <c r="AF89" s="2">
        <v>22</v>
      </c>
      <c r="AI89" s="2">
        <v>42</v>
      </c>
      <c r="AJ89" s="2">
        <v>54</v>
      </c>
    </row>
    <row r="90" spans="1:59" hidden="1" x14ac:dyDescent="0.25">
      <c r="A90" s="2" t="s">
        <v>1291</v>
      </c>
      <c r="B90" s="2" t="s">
        <v>1645</v>
      </c>
      <c r="C90" s="2" t="s">
        <v>594</v>
      </c>
      <c r="D90" s="2" t="s">
        <v>438</v>
      </c>
      <c r="G90" s="2" t="s">
        <v>391</v>
      </c>
      <c r="H90" s="2" t="s">
        <v>8</v>
      </c>
      <c r="I90" s="2" t="s">
        <v>321</v>
      </c>
      <c r="J90" s="2" t="s">
        <v>1316</v>
      </c>
      <c r="K90" s="2" t="s">
        <v>168</v>
      </c>
      <c r="L90" s="2" t="s">
        <v>113</v>
      </c>
      <c r="N90" s="17"/>
      <c r="O90" s="17"/>
      <c r="P90" s="11"/>
      <c r="Q90" s="11"/>
      <c r="R90" s="11"/>
      <c r="S90" s="11"/>
      <c r="T90" s="11"/>
      <c r="U90" s="11"/>
      <c r="V90" s="11"/>
      <c r="W90" s="17"/>
      <c r="X90" s="17"/>
      <c r="AC90" s="2">
        <v>7</v>
      </c>
      <c r="AD90" s="2">
        <v>27</v>
      </c>
      <c r="AE90" s="2">
        <v>13</v>
      </c>
      <c r="AF90" s="2">
        <v>22</v>
      </c>
      <c r="AI90" s="2">
        <v>24</v>
      </c>
      <c r="AJ90" s="2">
        <v>49</v>
      </c>
    </row>
    <row r="91" spans="1:59" s="5" customFormat="1" hidden="1" x14ac:dyDescent="0.25">
      <c r="A91" s="5" t="s">
        <v>401</v>
      </c>
      <c r="M91" s="7"/>
      <c r="N91" s="52"/>
      <c r="O91" s="52"/>
      <c r="P91" s="56"/>
      <c r="Q91" s="56"/>
      <c r="R91" s="56"/>
      <c r="S91" s="56"/>
      <c r="T91" s="56"/>
      <c r="U91" s="56"/>
      <c r="V91" s="56"/>
      <c r="W91" s="52"/>
      <c r="X91" s="52"/>
      <c r="AB91" s="7"/>
      <c r="AK91" s="7"/>
      <c r="BB91" s="7"/>
      <c r="BC91" s="53"/>
      <c r="BD91" s="53"/>
      <c r="BE91" s="53"/>
      <c r="BF91" s="53"/>
      <c r="BG91" s="7"/>
    </row>
    <row r="92" spans="1:59" hidden="1" x14ac:dyDescent="0.25">
      <c r="A92" s="2" t="s">
        <v>401</v>
      </c>
      <c r="B92" s="2" t="s">
        <v>1644</v>
      </c>
      <c r="C92" s="2" t="s">
        <v>135</v>
      </c>
      <c r="D92" s="2" t="s">
        <v>438</v>
      </c>
      <c r="G92" s="2" t="s">
        <v>434</v>
      </c>
      <c r="H92" s="2" t="s">
        <v>8</v>
      </c>
      <c r="I92" s="2" t="s">
        <v>1781</v>
      </c>
      <c r="J92" s="2" t="s">
        <v>1315</v>
      </c>
      <c r="K92" s="2" t="s">
        <v>227</v>
      </c>
      <c r="L92" s="2" t="s">
        <v>12</v>
      </c>
      <c r="N92" s="17">
        <v>15.35</v>
      </c>
      <c r="O92" s="17">
        <v>3.36</v>
      </c>
      <c r="P92" s="11">
        <v>153</v>
      </c>
      <c r="Q92" s="11"/>
      <c r="R92" s="11"/>
      <c r="S92" s="11"/>
      <c r="T92" s="11"/>
      <c r="U92" s="11"/>
      <c r="V92" s="11"/>
      <c r="W92" s="17">
        <v>14.58</v>
      </c>
      <c r="X92" s="17">
        <v>3.18</v>
      </c>
      <c r="Y92" s="2">
        <v>165</v>
      </c>
      <c r="AJ92" s="2">
        <v>2444</v>
      </c>
    </row>
    <row r="93" spans="1:59" hidden="1" x14ac:dyDescent="0.25">
      <c r="A93" s="2" t="s">
        <v>401</v>
      </c>
      <c r="B93" s="2" t="s">
        <v>1644</v>
      </c>
      <c r="C93" s="2" t="s">
        <v>135</v>
      </c>
      <c r="D93" s="2" t="s">
        <v>438</v>
      </c>
      <c r="G93" s="2" t="s">
        <v>435</v>
      </c>
      <c r="H93" s="2" t="s">
        <v>8</v>
      </c>
      <c r="I93" s="2" t="s">
        <v>1781</v>
      </c>
      <c r="J93" s="2" t="s">
        <v>1315</v>
      </c>
      <c r="K93" s="2" t="s">
        <v>1724</v>
      </c>
      <c r="L93" s="2" t="s">
        <v>113</v>
      </c>
      <c r="N93" s="17">
        <v>6.51</v>
      </c>
      <c r="O93" s="17">
        <v>2.73</v>
      </c>
      <c r="P93" s="11">
        <v>153</v>
      </c>
      <c r="Q93" s="11"/>
      <c r="R93" s="11"/>
      <c r="S93" s="11"/>
      <c r="T93" s="11"/>
      <c r="U93" s="11"/>
      <c r="V93" s="11"/>
      <c r="W93" s="17">
        <v>5.82</v>
      </c>
      <c r="X93" s="17">
        <v>2.64</v>
      </c>
      <c r="Y93" s="2">
        <v>165</v>
      </c>
    </row>
    <row r="94" spans="1:59" hidden="1" x14ac:dyDescent="0.25">
      <c r="A94" s="2" t="s">
        <v>401</v>
      </c>
      <c r="B94" s="2" t="s">
        <v>1644</v>
      </c>
      <c r="C94" s="2" t="s">
        <v>135</v>
      </c>
      <c r="D94" s="2" t="s">
        <v>438</v>
      </c>
      <c r="G94" s="2" t="s">
        <v>434</v>
      </c>
      <c r="H94" s="2" t="s">
        <v>8</v>
      </c>
      <c r="I94" s="2" t="s">
        <v>437</v>
      </c>
      <c r="J94" s="2" t="s">
        <v>1316</v>
      </c>
      <c r="K94" s="2" t="s">
        <v>227</v>
      </c>
      <c r="L94" s="2" t="s">
        <v>12</v>
      </c>
      <c r="N94" s="17">
        <v>5.74</v>
      </c>
      <c r="O94" s="17">
        <v>1.88</v>
      </c>
      <c r="P94" s="11">
        <v>153</v>
      </c>
      <c r="Q94" s="11"/>
      <c r="R94" s="11"/>
      <c r="S94" s="11"/>
      <c r="T94" s="11"/>
      <c r="U94" s="11"/>
      <c r="V94" s="11"/>
      <c r="W94" s="17">
        <v>5.31</v>
      </c>
      <c r="X94" s="17">
        <v>1.51</v>
      </c>
      <c r="Y94" s="2">
        <v>165</v>
      </c>
    </row>
    <row r="95" spans="1:59" hidden="1" x14ac:dyDescent="0.25">
      <c r="A95" s="2" t="s">
        <v>401</v>
      </c>
      <c r="B95" s="2" t="s">
        <v>1644</v>
      </c>
      <c r="C95" s="2" t="s">
        <v>135</v>
      </c>
      <c r="D95" s="2" t="s">
        <v>438</v>
      </c>
      <c r="G95" s="2" t="s">
        <v>435</v>
      </c>
      <c r="H95" s="2" t="s">
        <v>8</v>
      </c>
      <c r="I95" s="2" t="s">
        <v>437</v>
      </c>
      <c r="J95" s="2" t="s">
        <v>1316</v>
      </c>
      <c r="K95" s="2" t="s">
        <v>1724</v>
      </c>
      <c r="L95" s="2" t="s">
        <v>113</v>
      </c>
      <c r="N95" s="17">
        <v>6.41</v>
      </c>
      <c r="O95" s="17">
        <v>7.27</v>
      </c>
      <c r="P95" s="11">
        <v>153</v>
      </c>
      <c r="Q95" s="11"/>
      <c r="R95" s="11"/>
      <c r="S95" s="11"/>
      <c r="T95" s="11"/>
      <c r="U95" s="11"/>
      <c r="V95" s="11"/>
      <c r="W95" s="17">
        <v>8.17</v>
      </c>
      <c r="X95" s="17">
        <v>8.34</v>
      </c>
      <c r="Y95" s="2">
        <v>165</v>
      </c>
    </row>
    <row r="96" spans="1:59" hidden="1" x14ac:dyDescent="0.25">
      <c r="A96" s="2" t="s">
        <v>401</v>
      </c>
      <c r="B96" s="2" t="s">
        <v>1644</v>
      </c>
      <c r="C96" s="2" t="s">
        <v>135</v>
      </c>
      <c r="D96" s="2" t="s">
        <v>438</v>
      </c>
      <c r="G96" s="2" t="s">
        <v>391</v>
      </c>
      <c r="H96" s="2" t="s">
        <v>8</v>
      </c>
      <c r="I96" s="2" t="s">
        <v>304</v>
      </c>
      <c r="J96" s="2" t="s">
        <v>1315</v>
      </c>
      <c r="K96" s="2" t="s">
        <v>1724</v>
      </c>
      <c r="L96" s="2" t="s">
        <v>113</v>
      </c>
      <c r="N96" s="17"/>
      <c r="O96" s="17"/>
      <c r="P96" s="11"/>
      <c r="Q96" s="11"/>
      <c r="R96" s="11"/>
      <c r="S96" s="11"/>
      <c r="T96" s="11"/>
      <c r="U96" s="11"/>
      <c r="V96" s="11"/>
      <c r="W96" s="17"/>
      <c r="X96" s="17"/>
      <c r="AC96" s="2">
        <v>116</v>
      </c>
      <c r="AD96" s="11">
        <v>156</v>
      </c>
      <c r="AI96" s="2">
        <v>102</v>
      </c>
      <c r="AJ96" s="2">
        <v>162</v>
      </c>
    </row>
    <row r="97" spans="1:59" hidden="1" x14ac:dyDescent="0.25">
      <c r="A97" s="2" t="s">
        <v>401</v>
      </c>
      <c r="B97" s="2" t="s">
        <v>1644</v>
      </c>
      <c r="C97" s="2" t="s">
        <v>135</v>
      </c>
      <c r="D97" s="2" t="s">
        <v>438</v>
      </c>
      <c r="G97" s="2" t="s">
        <v>391</v>
      </c>
      <c r="H97" s="2" t="s">
        <v>8</v>
      </c>
      <c r="I97" s="2" t="s">
        <v>303</v>
      </c>
      <c r="J97" s="2" t="s">
        <v>1316</v>
      </c>
      <c r="K97" s="2" t="s">
        <v>1724</v>
      </c>
      <c r="L97" s="2" t="s">
        <v>113</v>
      </c>
      <c r="N97" s="17"/>
      <c r="O97" s="17"/>
      <c r="P97" s="11"/>
      <c r="Q97" s="11"/>
      <c r="R97" s="11"/>
      <c r="S97" s="11"/>
      <c r="T97" s="11"/>
      <c r="U97" s="11"/>
      <c r="V97" s="11"/>
      <c r="W97" s="17"/>
      <c r="X97" s="17"/>
      <c r="AC97" s="2">
        <v>17</v>
      </c>
      <c r="AD97" s="11">
        <v>156</v>
      </c>
      <c r="AI97" s="2">
        <v>31</v>
      </c>
      <c r="AJ97" s="2">
        <v>162</v>
      </c>
    </row>
    <row r="98" spans="1:59" hidden="1" x14ac:dyDescent="0.25">
      <c r="A98" s="2" t="s">
        <v>401</v>
      </c>
      <c r="B98" s="2" t="s">
        <v>1644</v>
      </c>
      <c r="C98" s="2" t="s">
        <v>135</v>
      </c>
      <c r="D98" s="2" t="s">
        <v>438</v>
      </c>
      <c r="G98" s="2" t="s">
        <v>391</v>
      </c>
      <c r="H98" s="2" t="s">
        <v>8</v>
      </c>
      <c r="I98" s="2" t="s">
        <v>400</v>
      </c>
      <c r="J98" s="2" t="s">
        <v>1316</v>
      </c>
      <c r="K98" s="2" t="s">
        <v>1724</v>
      </c>
      <c r="L98" s="2" t="s">
        <v>113</v>
      </c>
      <c r="N98" s="17"/>
      <c r="O98" s="17"/>
      <c r="P98" s="11"/>
      <c r="Q98" s="11"/>
      <c r="R98" s="11"/>
      <c r="S98" s="11"/>
      <c r="T98" s="11"/>
      <c r="U98" s="11"/>
      <c r="V98" s="11"/>
      <c r="W98" s="17"/>
      <c r="X98" s="17"/>
      <c r="AC98" s="2">
        <v>13</v>
      </c>
      <c r="AD98" s="11">
        <v>156</v>
      </c>
      <c r="AI98" s="2">
        <v>13</v>
      </c>
      <c r="AJ98" s="2">
        <v>162</v>
      </c>
    </row>
    <row r="99" spans="1:59" hidden="1" x14ac:dyDescent="0.25">
      <c r="A99" s="2" t="s">
        <v>401</v>
      </c>
      <c r="B99" s="2" t="s">
        <v>1644</v>
      </c>
      <c r="C99" s="2" t="s">
        <v>135</v>
      </c>
      <c r="D99" s="2" t="s">
        <v>438</v>
      </c>
      <c r="G99" s="2" t="s">
        <v>391</v>
      </c>
      <c r="H99" s="2" t="s">
        <v>8</v>
      </c>
      <c r="I99" s="2" t="s">
        <v>399</v>
      </c>
      <c r="J99" s="2" t="s">
        <v>1316</v>
      </c>
      <c r="K99" s="2" t="s">
        <v>1724</v>
      </c>
      <c r="L99" s="2" t="s">
        <v>113</v>
      </c>
      <c r="N99" s="17"/>
      <c r="O99" s="17"/>
      <c r="P99" s="11"/>
      <c r="Q99" s="11"/>
      <c r="R99" s="11"/>
      <c r="S99" s="11"/>
      <c r="T99" s="11"/>
      <c r="U99" s="11"/>
      <c r="V99" s="11"/>
      <c r="W99" s="17"/>
      <c r="X99" s="17"/>
      <c r="AC99" s="2">
        <v>30</v>
      </c>
      <c r="AD99" s="11">
        <v>156</v>
      </c>
      <c r="AI99" s="2">
        <v>44</v>
      </c>
      <c r="AJ99" s="2">
        <v>162</v>
      </c>
    </row>
    <row r="100" spans="1:59" hidden="1" x14ac:dyDescent="0.25">
      <c r="A100" s="2" t="s">
        <v>401</v>
      </c>
      <c r="B100" s="2" t="s">
        <v>1644</v>
      </c>
      <c r="C100" s="2" t="s">
        <v>135</v>
      </c>
      <c r="D100" s="2" t="s">
        <v>438</v>
      </c>
      <c r="G100" s="2" t="s">
        <v>391</v>
      </c>
      <c r="H100" s="2" t="s">
        <v>8</v>
      </c>
      <c r="I100" s="2" t="s">
        <v>321</v>
      </c>
      <c r="J100" s="2" t="s">
        <v>1316</v>
      </c>
      <c r="K100" s="2" t="s">
        <v>1724</v>
      </c>
      <c r="L100" s="2" t="s">
        <v>113</v>
      </c>
      <c r="N100" s="17"/>
      <c r="O100" s="17"/>
      <c r="P100" s="11"/>
      <c r="Q100" s="11"/>
      <c r="R100" s="11"/>
      <c r="S100" s="11"/>
      <c r="T100" s="11"/>
      <c r="U100" s="11"/>
      <c r="V100" s="11"/>
      <c r="W100" s="17"/>
      <c r="X100" s="17"/>
      <c r="AC100" s="2">
        <v>10</v>
      </c>
      <c r="AD100" s="11">
        <v>156</v>
      </c>
      <c r="AI100" s="2">
        <v>16</v>
      </c>
      <c r="AJ100" s="2">
        <v>162</v>
      </c>
    </row>
    <row r="101" spans="1:59" s="5" customFormat="1" hidden="1" x14ac:dyDescent="0.25">
      <c r="A101" s="5" t="s">
        <v>1783</v>
      </c>
      <c r="M101" s="7"/>
      <c r="N101" s="52"/>
      <c r="O101" s="52"/>
      <c r="P101" s="56"/>
      <c r="Q101" s="56"/>
      <c r="R101" s="56"/>
      <c r="S101" s="56"/>
      <c r="T101" s="56"/>
      <c r="U101" s="56"/>
      <c r="V101" s="56"/>
      <c r="W101" s="52"/>
      <c r="X101" s="52"/>
      <c r="AB101" s="7"/>
      <c r="AK101" s="7"/>
      <c r="BB101" s="7"/>
      <c r="BC101" s="53"/>
      <c r="BD101" s="53"/>
      <c r="BE101" s="53"/>
      <c r="BF101" s="53"/>
      <c r="BG101" s="7"/>
    </row>
    <row r="102" spans="1:59" x14ac:dyDescent="0.25">
      <c r="A102" s="2" t="s">
        <v>440</v>
      </c>
      <c r="B102" s="2" t="s">
        <v>301</v>
      </c>
      <c r="C102" s="2" t="s">
        <v>135</v>
      </c>
      <c r="D102" s="2" t="s">
        <v>438</v>
      </c>
      <c r="G102" s="2" t="s">
        <v>464</v>
      </c>
      <c r="H102" s="2" t="s">
        <v>16</v>
      </c>
      <c r="I102" s="2" t="s">
        <v>1781</v>
      </c>
      <c r="J102" s="2" t="s">
        <v>1315</v>
      </c>
      <c r="K102" s="2" t="s">
        <v>134</v>
      </c>
      <c r="L102" s="2" t="s">
        <v>17</v>
      </c>
      <c r="N102" s="17">
        <v>4.08</v>
      </c>
      <c r="O102" s="17">
        <v>2.0299999999999998</v>
      </c>
      <c r="P102" s="11">
        <v>35</v>
      </c>
      <c r="Q102" s="11"/>
      <c r="R102" s="11"/>
      <c r="S102" s="11"/>
      <c r="T102" s="11"/>
      <c r="U102" s="11"/>
      <c r="V102" s="11"/>
      <c r="W102" s="17">
        <v>4.63</v>
      </c>
      <c r="X102" s="17">
        <v>2.0099999999999998</v>
      </c>
      <c r="Y102" s="2">
        <v>36</v>
      </c>
    </row>
    <row r="103" spans="1:59" x14ac:dyDescent="0.25">
      <c r="A103" s="2" t="s">
        <v>440</v>
      </c>
      <c r="B103" s="2" t="s">
        <v>301</v>
      </c>
      <c r="C103" s="2" t="s">
        <v>135</v>
      </c>
      <c r="D103" s="2" t="s">
        <v>438</v>
      </c>
      <c r="G103" s="2" t="s">
        <v>464</v>
      </c>
      <c r="H103" s="2" t="s">
        <v>16</v>
      </c>
      <c r="I103" s="2" t="s">
        <v>1781</v>
      </c>
      <c r="J103" s="2" t="s">
        <v>1315</v>
      </c>
      <c r="K103" s="2" t="s">
        <v>454</v>
      </c>
      <c r="L103" s="2" t="s">
        <v>12</v>
      </c>
      <c r="N103" s="17">
        <v>4.82</v>
      </c>
      <c r="O103" s="17">
        <v>1.78</v>
      </c>
      <c r="P103" s="11">
        <v>35</v>
      </c>
      <c r="Q103" s="11"/>
      <c r="R103" s="11"/>
      <c r="S103" s="11"/>
      <c r="T103" s="11"/>
      <c r="U103" s="11"/>
      <c r="V103" s="11"/>
      <c r="W103" s="17">
        <v>3.79</v>
      </c>
      <c r="X103" s="17">
        <v>1.86</v>
      </c>
      <c r="Y103" s="2">
        <v>36</v>
      </c>
    </row>
    <row r="104" spans="1:59" x14ac:dyDescent="0.25">
      <c r="A104" s="2" t="s">
        <v>440</v>
      </c>
      <c r="B104" s="2" t="s">
        <v>301</v>
      </c>
      <c r="C104" s="2" t="s">
        <v>135</v>
      </c>
      <c r="D104" s="2" t="s">
        <v>438</v>
      </c>
      <c r="G104" s="2" t="s">
        <v>464</v>
      </c>
      <c r="H104" s="2" t="s">
        <v>16</v>
      </c>
      <c r="I104" s="2" t="s">
        <v>436</v>
      </c>
      <c r="J104" s="2" t="s">
        <v>1315</v>
      </c>
      <c r="K104" s="2" t="s">
        <v>165</v>
      </c>
      <c r="L104" s="2" t="s">
        <v>113</v>
      </c>
      <c r="N104" s="17">
        <v>5.18</v>
      </c>
      <c r="O104" s="17">
        <v>2.0099999999999998</v>
      </c>
      <c r="P104" s="11">
        <v>35</v>
      </c>
      <c r="Q104" s="11"/>
      <c r="R104" s="11"/>
      <c r="S104" s="11"/>
      <c r="T104" s="11"/>
      <c r="U104" s="11"/>
      <c r="V104" s="11"/>
      <c r="W104" s="17">
        <v>3.63</v>
      </c>
      <c r="X104" s="17">
        <v>1.76</v>
      </c>
      <c r="Y104" s="2">
        <v>36</v>
      </c>
    </row>
    <row r="105" spans="1:59" x14ac:dyDescent="0.25">
      <c r="A105" s="2" t="s">
        <v>440</v>
      </c>
      <c r="B105" s="2" t="s">
        <v>301</v>
      </c>
      <c r="C105" s="2" t="s">
        <v>135</v>
      </c>
      <c r="D105" s="2" t="s">
        <v>438</v>
      </c>
      <c r="G105" s="2" t="s">
        <v>464</v>
      </c>
      <c r="H105" s="2" t="s">
        <v>16</v>
      </c>
      <c r="I105" s="2" t="s">
        <v>717</v>
      </c>
      <c r="J105" s="2" t="s">
        <v>1315</v>
      </c>
      <c r="K105" s="2" t="s">
        <v>134</v>
      </c>
      <c r="L105" s="2" t="s">
        <v>17</v>
      </c>
      <c r="N105" s="17">
        <v>3.66</v>
      </c>
      <c r="O105" s="17">
        <v>1.83</v>
      </c>
      <c r="P105" s="11">
        <v>35</v>
      </c>
      <c r="Q105" s="11"/>
      <c r="R105" s="11"/>
      <c r="S105" s="11"/>
      <c r="T105" s="11"/>
      <c r="U105" s="11"/>
      <c r="V105" s="11"/>
      <c r="W105" s="17">
        <v>3.87</v>
      </c>
      <c r="X105" s="17">
        <v>1.88</v>
      </c>
      <c r="Y105" s="2">
        <v>36</v>
      </c>
    </row>
    <row r="106" spans="1:59" x14ac:dyDescent="0.25">
      <c r="A106" s="2" t="s">
        <v>440</v>
      </c>
      <c r="B106" s="2" t="s">
        <v>301</v>
      </c>
      <c r="C106" s="2" t="s">
        <v>135</v>
      </c>
      <c r="D106" s="2" t="s">
        <v>438</v>
      </c>
      <c r="G106" s="2" t="s">
        <v>464</v>
      </c>
      <c r="H106" s="2" t="s">
        <v>16</v>
      </c>
      <c r="I106" s="2" t="s">
        <v>717</v>
      </c>
      <c r="J106" s="2" t="s">
        <v>1315</v>
      </c>
      <c r="K106" s="2" t="s">
        <v>454</v>
      </c>
      <c r="L106" s="2" t="s">
        <v>12</v>
      </c>
      <c r="N106" s="17">
        <v>3.74</v>
      </c>
      <c r="O106" s="17">
        <v>1.83</v>
      </c>
      <c r="P106" s="11">
        <v>35</v>
      </c>
      <c r="Q106" s="11"/>
      <c r="R106" s="11"/>
      <c r="S106" s="11"/>
      <c r="T106" s="11"/>
      <c r="U106" s="11"/>
      <c r="V106" s="11"/>
      <c r="W106" s="17">
        <v>2.79</v>
      </c>
      <c r="X106" s="17">
        <v>1.91</v>
      </c>
      <c r="Y106" s="2">
        <v>36</v>
      </c>
    </row>
    <row r="107" spans="1:59" x14ac:dyDescent="0.25">
      <c r="A107" s="2" t="s">
        <v>440</v>
      </c>
      <c r="B107" s="2" t="s">
        <v>301</v>
      </c>
      <c r="C107" s="2" t="s">
        <v>135</v>
      </c>
      <c r="D107" s="2" t="s">
        <v>438</v>
      </c>
      <c r="G107" s="2" t="s">
        <v>464</v>
      </c>
      <c r="H107" s="2" t="s">
        <v>16</v>
      </c>
      <c r="I107" s="2" t="s">
        <v>717</v>
      </c>
      <c r="J107" s="2" t="s">
        <v>1315</v>
      </c>
      <c r="K107" s="2" t="s">
        <v>165</v>
      </c>
      <c r="L107" s="2" t="s">
        <v>113</v>
      </c>
      <c r="N107" s="17">
        <v>4.57</v>
      </c>
      <c r="O107" s="17">
        <v>1.91</v>
      </c>
      <c r="P107" s="11">
        <v>35</v>
      </c>
      <c r="Q107" s="11"/>
      <c r="R107" s="11"/>
      <c r="S107" s="11"/>
      <c r="T107" s="11"/>
      <c r="U107" s="11"/>
      <c r="V107" s="11"/>
      <c r="W107" s="17">
        <v>3.25</v>
      </c>
      <c r="X107" s="17">
        <v>1.59</v>
      </c>
      <c r="Y107" s="2">
        <v>36</v>
      </c>
    </row>
    <row r="108" spans="1:59" hidden="1" x14ac:dyDescent="0.25">
      <c r="A108" s="2" t="s">
        <v>440</v>
      </c>
      <c r="B108" s="2" t="s">
        <v>301</v>
      </c>
      <c r="C108" s="2" t="s">
        <v>135</v>
      </c>
      <c r="D108" s="2" t="s">
        <v>438</v>
      </c>
      <c r="G108" s="2" t="s">
        <v>334</v>
      </c>
      <c r="H108" s="2" t="s">
        <v>16</v>
      </c>
      <c r="I108" s="2" t="s">
        <v>267</v>
      </c>
      <c r="J108" s="2" t="s">
        <v>1315</v>
      </c>
      <c r="K108" s="2" t="s">
        <v>165</v>
      </c>
      <c r="L108" s="2" t="s">
        <v>113</v>
      </c>
      <c r="N108" s="17">
        <v>0.41</v>
      </c>
      <c r="O108" s="17">
        <v>0.3</v>
      </c>
      <c r="P108" s="11">
        <v>35</v>
      </c>
      <c r="Q108" s="11"/>
      <c r="R108" s="11"/>
      <c r="S108" s="11"/>
      <c r="T108" s="11"/>
      <c r="U108" s="11"/>
      <c r="V108" s="11"/>
      <c r="W108" s="17">
        <v>0.26</v>
      </c>
      <c r="X108" s="17">
        <v>0.35</v>
      </c>
      <c r="Y108" s="2">
        <v>36</v>
      </c>
    </row>
    <row r="109" spans="1:59" hidden="1" x14ac:dyDescent="0.25">
      <c r="A109" s="2" t="s">
        <v>440</v>
      </c>
      <c r="B109" s="2" t="s">
        <v>301</v>
      </c>
      <c r="C109" s="2" t="s">
        <v>135</v>
      </c>
      <c r="D109" s="2" t="s">
        <v>438</v>
      </c>
      <c r="G109" s="2" t="s">
        <v>465</v>
      </c>
      <c r="H109" s="2" t="s">
        <v>11</v>
      </c>
      <c r="I109" s="2" t="s">
        <v>306</v>
      </c>
      <c r="J109" s="2" t="s">
        <v>1316</v>
      </c>
      <c r="K109" s="2" t="s">
        <v>165</v>
      </c>
      <c r="L109" s="2" t="s">
        <v>113</v>
      </c>
      <c r="N109" s="17">
        <v>0.6</v>
      </c>
      <c r="O109" s="17">
        <v>0.39</v>
      </c>
      <c r="P109" s="11">
        <v>35</v>
      </c>
      <c r="Q109" s="11"/>
      <c r="R109" s="11"/>
      <c r="S109" s="11"/>
      <c r="T109" s="11"/>
      <c r="U109" s="11"/>
      <c r="V109" s="11"/>
      <c r="W109" s="17">
        <v>0.56999999999999995</v>
      </c>
      <c r="X109" s="17">
        <v>0.3</v>
      </c>
      <c r="Y109" s="2">
        <v>36</v>
      </c>
    </row>
    <row r="110" spans="1:59" hidden="1" x14ac:dyDescent="0.25">
      <c r="A110" s="2" t="s">
        <v>440</v>
      </c>
      <c r="B110" s="2" t="s">
        <v>301</v>
      </c>
      <c r="C110" s="2" t="s">
        <v>135</v>
      </c>
      <c r="D110" s="2" t="s">
        <v>438</v>
      </c>
      <c r="G110" s="2" t="s">
        <v>465</v>
      </c>
      <c r="H110" s="2" t="s">
        <v>11</v>
      </c>
      <c r="I110" s="2" t="s">
        <v>305</v>
      </c>
      <c r="J110" s="2" t="s">
        <v>1316</v>
      </c>
      <c r="K110" s="2" t="s">
        <v>165</v>
      </c>
      <c r="L110" s="2" t="s">
        <v>113</v>
      </c>
      <c r="N110" s="17">
        <v>0.45</v>
      </c>
      <c r="O110" s="17">
        <v>0.23</v>
      </c>
      <c r="P110" s="11">
        <v>35</v>
      </c>
      <c r="Q110" s="11"/>
      <c r="R110" s="11"/>
      <c r="S110" s="11"/>
      <c r="T110" s="11"/>
      <c r="U110" s="11"/>
      <c r="V110" s="11"/>
      <c r="W110" s="17">
        <v>0.39</v>
      </c>
      <c r="X110" s="17">
        <v>0.16</v>
      </c>
      <c r="Y110" s="2">
        <v>36</v>
      </c>
    </row>
    <row r="111" spans="1:59" s="307" customFormat="1" hidden="1" x14ac:dyDescent="0.25">
      <c r="A111" s="307" t="s">
        <v>649</v>
      </c>
      <c r="B111" s="2" t="s">
        <v>301</v>
      </c>
      <c r="C111" s="2" t="s">
        <v>135</v>
      </c>
      <c r="D111" s="2" t="s">
        <v>438</v>
      </c>
      <c r="G111" s="307" t="s">
        <v>725</v>
      </c>
      <c r="H111" s="307" t="s">
        <v>16</v>
      </c>
      <c r="I111" s="307" t="s">
        <v>1781</v>
      </c>
      <c r="J111" s="2" t="s">
        <v>1315</v>
      </c>
      <c r="K111" s="307" t="s">
        <v>1784</v>
      </c>
      <c r="L111" s="307" t="s">
        <v>113</v>
      </c>
      <c r="M111" s="7"/>
      <c r="N111" s="307">
        <v>-0.24</v>
      </c>
      <c r="O111" s="307">
        <v>0.26</v>
      </c>
      <c r="P111" s="307">
        <v>29</v>
      </c>
      <c r="W111" s="307">
        <v>0.24</v>
      </c>
      <c r="X111" s="307">
        <v>0.26</v>
      </c>
      <c r="Y111" s="307">
        <v>29</v>
      </c>
      <c r="AB111" s="7"/>
      <c r="AK111" s="7"/>
      <c r="AL111" s="326"/>
      <c r="AM111" s="326"/>
      <c r="AQ111" s="7"/>
      <c r="BB111" s="7"/>
      <c r="BC111" s="308"/>
      <c r="BD111" s="308"/>
      <c r="BE111" s="308"/>
      <c r="BF111" s="308"/>
      <c r="BG111" s="7"/>
    </row>
    <row r="112" spans="1:59" s="307" customFormat="1" hidden="1" x14ac:dyDescent="0.25">
      <c r="A112" s="307" t="s">
        <v>649</v>
      </c>
      <c r="B112" s="2" t="s">
        <v>301</v>
      </c>
      <c r="C112" s="2" t="s">
        <v>135</v>
      </c>
      <c r="D112" s="2" t="s">
        <v>438</v>
      </c>
      <c r="G112" s="307" t="s">
        <v>725</v>
      </c>
      <c r="H112" s="307" t="s">
        <v>16</v>
      </c>
      <c r="I112" s="307" t="s">
        <v>267</v>
      </c>
      <c r="J112" s="2" t="s">
        <v>1315</v>
      </c>
      <c r="K112" s="307" t="s">
        <v>1784</v>
      </c>
      <c r="L112" s="307" t="s">
        <v>113</v>
      </c>
      <c r="M112" s="7"/>
      <c r="N112" s="307">
        <v>13.29</v>
      </c>
      <c r="O112" s="307">
        <v>0.72</v>
      </c>
      <c r="P112" s="307">
        <v>29</v>
      </c>
      <c r="W112" s="307">
        <v>12.98</v>
      </c>
      <c r="X112" s="307">
        <v>0.72</v>
      </c>
      <c r="Y112" s="307">
        <v>29</v>
      </c>
      <c r="AB112" s="7"/>
      <c r="AK112" s="7"/>
      <c r="AL112" s="326"/>
      <c r="AM112" s="326"/>
      <c r="AQ112" s="7"/>
      <c r="BB112" s="7"/>
      <c r="BC112" s="308"/>
      <c r="BD112" s="308"/>
      <c r="BE112" s="308"/>
      <c r="BF112" s="308"/>
      <c r="BG112" s="7"/>
    </row>
    <row r="113" spans="1:59" s="307" customFormat="1" hidden="1" x14ac:dyDescent="0.25">
      <c r="A113" s="307" t="s">
        <v>649</v>
      </c>
      <c r="B113" s="2" t="s">
        <v>301</v>
      </c>
      <c r="C113" s="2" t="s">
        <v>135</v>
      </c>
      <c r="D113" s="2" t="s">
        <v>438</v>
      </c>
      <c r="G113" s="307" t="s">
        <v>257</v>
      </c>
      <c r="H113" s="307" t="s">
        <v>11</v>
      </c>
      <c r="I113" s="307" t="s">
        <v>305</v>
      </c>
      <c r="J113" s="2" t="s">
        <v>1316</v>
      </c>
      <c r="K113" s="307" t="s">
        <v>1784</v>
      </c>
      <c r="L113" s="307" t="s">
        <v>113</v>
      </c>
      <c r="M113" s="7"/>
      <c r="N113" s="307">
        <v>53.4</v>
      </c>
      <c r="O113" s="307">
        <v>2.06</v>
      </c>
      <c r="P113" s="307">
        <v>29</v>
      </c>
      <c r="W113" s="307">
        <v>49.67</v>
      </c>
      <c r="X113" s="307">
        <v>2.06</v>
      </c>
      <c r="Y113" s="307">
        <v>29</v>
      </c>
      <c r="AB113" s="7"/>
      <c r="AK113" s="7"/>
      <c r="AL113" s="326"/>
      <c r="AM113" s="326"/>
      <c r="AQ113" s="7"/>
      <c r="BB113" s="7"/>
      <c r="BC113" s="308"/>
      <c r="BD113" s="308"/>
      <c r="BE113" s="308"/>
      <c r="BF113" s="308"/>
      <c r="BG113" s="7"/>
    </row>
    <row r="114" spans="1:59" s="307" customFormat="1" hidden="1" x14ac:dyDescent="0.25">
      <c r="A114" s="307" t="s">
        <v>649</v>
      </c>
      <c r="B114" s="2" t="s">
        <v>301</v>
      </c>
      <c r="C114" s="2" t="s">
        <v>135</v>
      </c>
      <c r="D114" s="2" t="s">
        <v>438</v>
      </c>
      <c r="G114" s="307" t="s">
        <v>724</v>
      </c>
      <c r="H114" s="307" t="s">
        <v>21</v>
      </c>
      <c r="I114" s="307" t="s">
        <v>305</v>
      </c>
      <c r="J114" s="2" t="s">
        <v>1316</v>
      </c>
      <c r="K114" s="307" t="s">
        <v>1784</v>
      </c>
      <c r="L114" s="307" t="s">
        <v>113</v>
      </c>
      <c r="M114" s="7"/>
      <c r="N114" s="307">
        <v>52.8</v>
      </c>
      <c r="O114" s="307">
        <v>1.77</v>
      </c>
      <c r="P114" s="307">
        <v>29</v>
      </c>
      <c r="W114" s="307">
        <v>51.4</v>
      </c>
      <c r="X114" s="307">
        <v>1.74</v>
      </c>
      <c r="Y114" s="307">
        <v>29</v>
      </c>
      <c r="AB114" s="7"/>
      <c r="AK114" s="7"/>
      <c r="AL114" s="326"/>
      <c r="AM114" s="326"/>
      <c r="AQ114" s="7"/>
      <c r="BB114" s="7"/>
      <c r="BC114" s="308"/>
      <c r="BD114" s="308"/>
      <c r="BE114" s="308"/>
      <c r="BF114" s="308"/>
      <c r="BG114" s="7"/>
    </row>
    <row r="115" spans="1:59" s="307" customFormat="1" hidden="1" x14ac:dyDescent="0.25">
      <c r="A115" s="307" t="s">
        <v>649</v>
      </c>
      <c r="B115" s="2" t="s">
        <v>301</v>
      </c>
      <c r="C115" s="2" t="s">
        <v>135</v>
      </c>
      <c r="D115" s="2" t="s">
        <v>438</v>
      </c>
      <c r="G115" s="307" t="s">
        <v>257</v>
      </c>
      <c r="H115" s="307" t="s">
        <v>11</v>
      </c>
      <c r="I115" s="307" t="s">
        <v>306</v>
      </c>
      <c r="J115" s="2" t="s">
        <v>1316</v>
      </c>
      <c r="K115" s="307" t="s">
        <v>1784</v>
      </c>
      <c r="L115" s="307" t="s">
        <v>113</v>
      </c>
      <c r="M115" s="7"/>
      <c r="N115" s="307">
        <v>50.51</v>
      </c>
      <c r="O115" s="327">
        <v>2.06</v>
      </c>
      <c r="P115" s="307">
        <v>29</v>
      </c>
      <c r="W115" s="307">
        <v>50.8</v>
      </c>
      <c r="X115" s="307">
        <v>2.06</v>
      </c>
      <c r="Y115" s="307">
        <v>29</v>
      </c>
      <c r="AB115" s="7"/>
      <c r="AK115" s="7"/>
      <c r="AL115" s="326"/>
      <c r="AM115" s="326"/>
      <c r="AQ115" s="7"/>
      <c r="BB115" s="7"/>
      <c r="BC115" s="308"/>
      <c r="BD115" s="308"/>
      <c r="BE115" s="308"/>
      <c r="BF115" s="308"/>
      <c r="BG115" s="7"/>
    </row>
    <row r="116" spans="1:59" s="307" customFormat="1" hidden="1" x14ac:dyDescent="0.25">
      <c r="A116" s="307" t="s">
        <v>649</v>
      </c>
      <c r="B116" s="2" t="s">
        <v>301</v>
      </c>
      <c r="C116" s="2" t="s">
        <v>135</v>
      </c>
      <c r="D116" s="2" t="s">
        <v>438</v>
      </c>
      <c r="G116" s="307" t="s">
        <v>724</v>
      </c>
      <c r="H116" s="307" t="s">
        <v>21</v>
      </c>
      <c r="I116" s="307" t="s">
        <v>306</v>
      </c>
      <c r="J116" s="2" t="s">
        <v>1316</v>
      </c>
      <c r="K116" s="307" t="s">
        <v>1784</v>
      </c>
      <c r="L116" s="307" t="s">
        <v>113</v>
      </c>
      <c r="M116" s="7"/>
      <c r="N116" s="307">
        <v>54.72</v>
      </c>
      <c r="O116" s="307">
        <v>1.72</v>
      </c>
      <c r="P116" s="307">
        <v>29</v>
      </c>
      <c r="W116" s="307">
        <v>52.65</v>
      </c>
      <c r="X116" s="307">
        <v>1.69</v>
      </c>
      <c r="Y116" s="307">
        <v>29</v>
      </c>
      <c r="AB116" s="7"/>
      <c r="AK116" s="7"/>
      <c r="AL116" s="326"/>
      <c r="AM116" s="326"/>
      <c r="AQ116" s="7"/>
      <c r="BB116" s="7"/>
      <c r="BC116" s="308"/>
      <c r="BD116" s="308"/>
      <c r="BE116" s="308"/>
      <c r="BF116" s="308"/>
      <c r="BG116" s="7"/>
    </row>
    <row r="117" spans="1:59" s="5" customFormat="1" hidden="1" x14ac:dyDescent="0.25">
      <c r="A117" s="5" t="s">
        <v>467</v>
      </c>
      <c r="M117" s="7"/>
      <c r="N117" s="52"/>
      <c r="O117" s="52"/>
      <c r="P117" s="56"/>
      <c r="Q117" s="56"/>
      <c r="R117" s="56"/>
      <c r="S117" s="56"/>
      <c r="T117" s="56"/>
      <c r="U117" s="56"/>
      <c r="V117" s="56"/>
      <c r="W117" s="52"/>
      <c r="X117" s="52"/>
      <c r="AB117" s="7"/>
      <c r="AK117" s="7"/>
      <c r="BB117" s="7"/>
      <c r="BC117" s="53"/>
      <c r="BD117" s="53"/>
      <c r="BE117" s="53"/>
      <c r="BF117" s="53"/>
      <c r="BG117" s="7"/>
    </row>
    <row r="118" spans="1:59" hidden="1" x14ac:dyDescent="0.25">
      <c r="A118" s="2" t="s">
        <v>467</v>
      </c>
      <c r="B118" s="2" t="s">
        <v>245</v>
      </c>
      <c r="C118" s="2" t="s">
        <v>135</v>
      </c>
      <c r="D118" s="2" t="s">
        <v>143</v>
      </c>
      <c r="G118" s="2" t="s">
        <v>334</v>
      </c>
      <c r="H118" s="2" t="s">
        <v>16</v>
      </c>
      <c r="I118" s="2" t="s">
        <v>267</v>
      </c>
      <c r="J118" s="2" t="s">
        <v>1315</v>
      </c>
      <c r="K118" s="2" t="s">
        <v>489</v>
      </c>
      <c r="L118" s="2" t="s">
        <v>12</v>
      </c>
      <c r="N118" s="17">
        <v>13.16</v>
      </c>
      <c r="O118" s="17">
        <v>1.37</v>
      </c>
      <c r="P118" s="11">
        <v>23</v>
      </c>
      <c r="Q118" s="11"/>
      <c r="R118" s="11"/>
      <c r="S118" s="11"/>
      <c r="T118" s="11"/>
      <c r="U118" s="11"/>
      <c r="V118" s="11"/>
      <c r="W118" s="17">
        <v>12.01</v>
      </c>
      <c r="X118" s="17">
        <v>0.96</v>
      </c>
      <c r="Y118" s="2">
        <v>23</v>
      </c>
    </row>
    <row r="119" spans="1:59" s="5" customFormat="1" hidden="1" x14ac:dyDescent="0.25">
      <c r="A119" s="5" t="s">
        <v>1718</v>
      </c>
      <c r="M119" s="7"/>
      <c r="N119" s="52"/>
      <c r="O119" s="52"/>
      <c r="P119" s="56"/>
      <c r="Q119" s="56"/>
      <c r="R119" s="56"/>
      <c r="S119" s="56"/>
      <c r="T119" s="56"/>
      <c r="U119" s="56"/>
      <c r="V119" s="56"/>
      <c r="W119" s="52"/>
      <c r="X119" s="52"/>
      <c r="AB119" s="7"/>
      <c r="AK119" s="7"/>
      <c r="BB119" s="7"/>
      <c r="BC119" s="53"/>
      <c r="BD119" s="53"/>
      <c r="BE119" s="53"/>
      <c r="BF119" s="53"/>
      <c r="BG119" s="7"/>
    </row>
    <row r="120" spans="1:59" hidden="1" x14ac:dyDescent="0.25">
      <c r="A120" s="2" t="s">
        <v>496</v>
      </c>
      <c r="B120" s="2" t="s">
        <v>504</v>
      </c>
      <c r="C120" s="2" t="s">
        <v>529</v>
      </c>
      <c r="D120" s="2" t="s">
        <v>530</v>
      </c>
      <c r="E120" s="2" t="s">
        <v>438</v>
      </c>
      <c r="G120" s="23" t="s">
        <v>531</v>
      </c>
      <c r="H120" s="2" t="s">
        <v>11</v>
      </c>
      <c r="I120" s="3" t="s">
        <v>532</v>
      </c>
      <c r="J120" s="2" t="s">
        <v>1316</v>
      </c>
      <c r="K120" s="2" t="s">
        <v>160</v>
      </c>
      <c r="L120" s="2" t="s">
        <v>12</v>
      </c>
      <c r="N120" s="17"/>
      <c r="O120" s="17"/>
      <c r="P120" s="11"/>
      <c r="Q120" s="11"/>
      <c r="R120" s="11"/>
      <c r="S120" s="11"/>
      <c r="T120" s="11"/>
      <c r="U120" s="11"/>
      <c r="V120" s="11"/>
      <c r="W120" s="17"/>
      <c r="X120" s="17"/>
      <c r="AC120" s="2">
        <v>13</v>
      </c>
      <c r="AD120" s="2">
        <v>41</v>
      </c>
      <c r="AE120" s="2">
        <v>19</v>
      </c>
      <c r="AF120" s="2">
        <v>43</v>
      </c>
      <c r="AG120" s="2">
        <v>15</v>
      </c>
      <c r="AH120" s="2">
        <v>43</v>
      </c>
      <c r="AI120" s="2">
        <v>13</v>
      </c>
      <c r="AJ120" s="2">
        <v>35</v>
      </c>
    </row>
    <row r="121" spans="1:59" hidden="1" x14ac:dyDescent="0.25">
      <c r="A121" s="2" t="s">
        <v>496</v>
      </c>
      <c r="B121" s="2" t="s">
        <v>504</v>
      </c>
      <c r="C121" s="2" t="s">
        <v>529</v>
      </c>
      <c r="D121" s="2" t="s">
        <v>530</v>
      </c>
      <c r="E121" s="2" t="s">
        <v>438</v>
      </c>
      <c r="G121" s="23" t="s">
        <v>531</v>
      </c>
      <c r="H121" s="2" t="s">
        <v>11</v>
      </c>
      <c r="I121" s="3" t="s">
        <v>533</v>
      </c>
      <c r="J121" s="2" t="s">
        <v>1316</v>
      </c>
      <c r="K121" s="2" t="s">
        <v>160</v>
      </c>
      <c r="L121" s="2" t="s">
        <v>12</v>
      </c>
      <c r="N121" s="17"/>
      <c r="O121" s="17"/>
      <c r="P121" s="11"/>
      <c r="Q121" s="11"/>
      <c r="R121" s="11"/>
      <c r="S121" s="11"/>
      <c r="T121" s="11"/>
      <c r="U121" s="11"/>
      <c r="V121" s="11"/>
      <c r="W121" s="17"/>
      <c r="X121" s="17"/>
      <c r="AC121" s="2">
        <v>16</v>
      </c>
      <c r="AD121" s="2">
        <v>41</v>
      </c>
      <c r="AE121" s="2">
        <v>20</v>
      </c>
      <c r="AF121" s="2">
        <v>43</v>
      </c>
      <c r="AG121" s="2">
        <v>23</v>
      </c>
      <c r="AH121" s="2">
        <v>43</v>
      </c>
      <c r="AI121" s="2">
        <v>26</v>
      </c>
      <c r="AJ121" s="2">
        <v>35</v>
      </c>
    </row>
    <row r="122" spans="1:59" hidden="1" x14ac:dyDescent="0.25">
      <c r="A122" s="2" t="s">
        <v>496</v>
      </c>
      <c r="B122" s="2" t="s">
        <v>504</v>
      </c>
      <c r="C122" s="2" t="s">
        <v>529</v>
      </c>
      <c r="D122" s="2" t="s">
        <v>530</v>
      </c>
      <c r="E122" s="2" t="s">
        <v>438</v>
      </c>
      <c r="G122" s="2" t="s">
        <v>391</v>
      </c>
      <c r="H122" s="2" t="s">
        <v>16</v>
      </c>
      <c r="I122" s="2" t="s">
        <v>399</v>
      </c>
      <c r="J122" s="2" t="s">
        <v>1316</v>
      </c>
      <c r="K122" s="2" t="s">
        <v>489</v>
      </c>
      <c r="L122" s="2" t="s">
        <v>113</v>
      </c>
      <c r="N122" s="17"/>
      <c r="O122" s="17"/>
      <c r="P122" s="11"/>
      <c r="Q122" s="11"/>
      <c r="R122" s="11"/>
      <c r="S122" s="11"/>
      <c r="T122" s="11"/>
      <c r="U122" s="11"/>
      <c r="V122" s="11"/>
      <c r="W122" s="17"/>
      <c r="X122" s="17"/>
      <c r="AC122" s="2">
        <v>22</v>
      </c>
      <c r="AD122" s="2">
        <v>41</v>
      </c>
      <c r="AE122" s="2">
        <v>21</v>
      </c>
      <c r="AF122" s="2">
        <v>40</v>
      </c>
      <c r="AG122" s="2">
        <v>16</v>
      </c>
      <c r="AH122" s="2">
        <v>39</v>
      </c>
      <c r="AI122" s="2">
        <v>20</v>
      </c>
      <c r="AJ122" s="2">
        <v>47</v>
      </c>
    </row>
    <row r="123" spans="1:59" s="5" customFormat="1" hidden="1" x14ac:dyDescent="0.25">
      <c r="A123" s="5" t="s">
        <v>1719</v>
      </c>
      <c r="M123" s="7"/>
      <c r="AB123" s="7"/>
      <c r="AK123" s="7"/>
      <c r="BB123" s="7"/>
      <c r="BC123" s="53"/>
      <c r="BD123" s="53"/>
      <c r="BE123" s="53"/>
      <c r="BF123" s="53"/>
      <c r="BG123" s="7"/>
    </row>
    <row r="124" spans="1:59" hidden="1" x14ac:dyDescent="0.25">
      <c r="A124" s="2" t="s">
        <v>559</v>
      </c>
      <c r="B124" s="2" t="s">
        <v>1460</v>
      </c>
      <c r="C124" s="2" t="s">
        <v>135</v>
      </c>
      <c r="D124" s="2" t="s">
        <v>140</v>
      </c>
      <c r="G124" s="2" t="s">
        <v>257</v>
      </c>
      <c r="H124" s="2" t="s">
        <v>11</v>
      </c>
      <c r="I124" s="2" t="s">
        <v>306</v>
      </c>
      <c r="J124" s="2" t="s">
        <v>1316</v>
      </c>
      <c r="K124" s="2" t="s">
        <v>134</v>
      </c>
      <c r="L124" s="2" t="s">
        <v>17</v>
      </c>
      <c r="N124" s="2">
        <v>68.099999999999994</v>
      </c>
      <c r="O124" s="2">
        <v>10.1</v>
      </c>
      <c r="P124" s="2">
        <v>42</v>
      </c>
      <c r="W124" s="2">
        <v>66.099999999999994</v>
      </c>
      <c r="X124" s="2">
        <v>10.4</v>
      </c>
      <c r="Y124" s="2">
        <v>36</v>
      </c>
    </row>
    <row r="125" spans="1:59" hidden="1" x14ac:dyDescent="0.25">
      <c r="A125" s="2" t="s">
        <v>559</v>
      </c>
      <c r="B125" s="2" t="s">
        <v>1460</v>
      </c>
      <c r="C125" s="2" t="s">
        <v>135</v>
      </c>
      <c r="D125" s="2" t="s">
        <v>140</v>
      </c>
      <c r="G125" s="2" t="s">
        <v>257</v>
      </c>
      <c r="H125" s="2" t="s">
        <v>11</v>
      </c>
      <c r="I125" s="2" t="s">
        <v>306</v>
      </c>
      <c r="J125" s="2" t="s">
        <v>1316</v>
      </c>
      <c r="K125" s="2" t="s">
        <v>162</v>
      </c>
      <c r="L125" s="2" t="s">
        <v>12</v>
      </c>
      <c r="N125" s="2">
        <v>63.3</v>
      </c>
      <c r="O125" s="2">
        <v>11.3</v>
      </c>
      <c r="P125" s="2">
        <v>42</v>
      </c>
      <c r="W125" s="2">
        <v>65.400000000000006</v>
      </c>
      <c r="X125" s="2">
        <v>10.3</v>
      </c>
      <c r="Y125" s="2">
        <v>36</v>
      </c>
    </row>
    <row r="126" spans="1:59" hidden="1" x14ac:dyDescent="0.25">
      <c r="A126" s="2" t="s">
        <v>559</v>
      </c>
      <c r="B126" s="2" t="s">
        <v>1460</v>
      </c>
      <c r="C126" s="2" t="s">
        <v>135</v>
      </c>
      <c r="D126" s="2" t="s">
        <v>140</v>
      </c>
      <c r="G126" s="2" t="s">
        <v>586</v>
      </c>
      <c r="H126" s="2" t="s">
        <v>11</v>
      </c>
      <c r="I126" s="2" t="s">
        <v>587</v>
      </c>
      <c r="J126" s="2" t="s">
        <v>1316</v>
      </c>
      <c r="K126" s="2" t="s">
        <v>134</v>
      </c>
      <c r="L126" s="2" t="s">
        <v>17</v>
      </c>
      <c r="N126" s="2">
        <v>162</v>
      </c>
      <c r="O126" s="2">
        <v>36.299999999999997</v>
      </c>
      <c r="P126" s="2">
        <v>42</v>
      </c>
      <c r="W126" s="2">
        <v>148.69999999999999</v>
      </c>
      <c r="X126" s="2">
        <v>33.5</v>
      </c>
      <c r="Y126" s="2">
        <v>34</v>
      </c>
    </row>
    <row r="127" spans="1:59" hidden="1" x14ac:dyDescent="0.25">
      <c r="A127" s="2" t="s">
        <v>559</v>
      </c>
      <c r="B127" s="2" t="s">
        <v>1460</v>
      </c>
      <c r="C127" s="2" t="s">
        <v>135</v>
      </c>
      <c r="D127" s="2" t="s">
        <v>140</v>
      </c>
      <c r="G127" s="2" t="s">
        <v>586</v>
      </c>
      <c r="H127" s="2" t="s">
        <v>11</v>
      </c>
      <c r="I127" s="2" t="s">
        <v>587</v>
      </c>
      <c r="J127" s="2" t="s">
        <v>1316</v>
      </c>
      <c r="K127" s="2" t="s">
        <v>162</v>
      </c>
      <c r="L127" s="2" t="s">
        <v>12</v>
      </c>
      <c r="N127" s="2">
        <v>139.1</v>
      </c>
      <c r="O127" s="2">
        <v>35.4</v>
      </c>
      <c r="P127" s="2">
        <v>42</v>
      </c>
      <c r="W127" s="2">
        <v>148.9</v>
      </c>
      <c r="X127" s="2">
        <v>33.4</v>
      </c>
      <c r="Y127" s="2">
        <v>34</v>
      </c>
    </row>
    <row r="128" spans="1:59" hidden="1" x14ac:dyDescent="0.25">
      <c r="A128" s="2" t="s">
        <v>559</v>
      </c>
      <c r="B128" s="2" t="s">
        <v>1460</v>
      </c>
      <c r="C128" s="2" t="s">
        <v>135</v>
      </c>
      <c r="D128" s="2" t="s">
        <v>140</v>
      </c>
      <c r="G128" s="2" t="s">
        <v>586</v>
      </c>
      <c r="H128" s="2" t="s">
        <v>11</v>
      </c>
      <c r="I128" s="2" t="s">
        <v>588</v>
      </c>
      <c r="J128" s="2" t="s">
        <v>1316</v>
      </c>
      <c r="K128" s="2" t="s">
        <v>134</v>
      </c>
      <c r="L128" s="2" t="s">
        <v>17</v>
      </c>
      <c r="N128" s="2">
        <v>19.3</v>
      </c>
      <c r="O128" s="2">
        <v>7.9</v>
      </c>
      <c r="P128" s="2">
        <v>40</v>
      </c>
      <c r="W128" s="2">
        <v>18.600000000000001</v>
      </c>
      <c r="X128" s="2">
        <v>8</v>
      </c>
      <c r="Y128" s="2">
        <v>33</v>
      </c>
    </row>
    <row r="129" spans="1:58" hidden="1" x14ac:dyDescent="0.25">
      <c r="A129" s="2" t="s">
        <v>559</v>
      </c>
      <c r="B129" s="2" t="s">
        <v>1460</v>
      </c>
      <c r="C129" s="2" t="s">
        <v>135</v>
      </c>
      <c r="D129" s="2" t="s">
        <v>140</v>
      </c>
      <c r="G129" s="2" t="s">
        <v>586</v>
      </c>
      <c r="H129" s="2" t="s">
        <v>11</v>
      </c>
      <c r="I129" s="2" t="s">
        <v>588</v>
      </c>
      <c r="J129" s="2" t="s">
        <v>1316</v>
      </c>
      <c r="K129" s="2" t="s">
        <v>162</v>
      </c>
      <c r="L129" s="2" t="s">
        <v>12</v>
      </c>
      <c r="N129" s="2">
        <v>14.3</v>
      </c>
      <c r="O129" s="2">
        <v>8.9</v>
      </c>
      <c r="P129" s="2">
        <v>40</v>
      </c>
      <c r="W129" s="2">
        <v>19.2</v>
      </c>
      <c r="X129" s="2">
        <v>8.6999999999999993</v>
      </c>
      <c r="Y129" s="2">
        <v>33</v>
      </c>
    </row>
    <row r="130" spans="1:58" hidden="1" x14ac:dyDescent="0.25">
      <c r="A130" s="2" t="s">
        <v>559</v>
      </c>
      <c r="B130" s="2" t="s">
        <v>1460</v>
      </c>
      <c r="C130" s="2" t="s">
        <v>135</v>
      </c>
      <c r="D130" s="2" t="s">
        <v>140</v>
      </c>
      <c r="G130" s="2" t="s">
        <v>257</v>
      </c>
      <c r="H130" s="2" t="s">
        <v>11</v>
      </c>
      <c r="I130" s="2" t="s">
        <v>305</v>
      </c>
      <c r="J130" s="2" t="s">
        <v>1316</v>
      </c>
      <c r="K130" s="2" t="s">
        <v>134</v>
      </c>
      <c r="L130" s="2" t="s">
        <v>17</v>
      </c>
      <c r="N130" s="2">
        <v>59.7</v>
      </c>
      <c r="O130" s="2">
        <v>12.7</v>
      </c>
      <c r="P130" s="2">
        <v>42</v>
      </c>
      <c r="W130" s="2">
        <v>55.9</v>
      </c>
      <c r="X130" s="2">
        <v>9</v>
      </c>
      <c r="Y130" s="2">
        <v>36</v>
      </c>
    </row>
    <row r="131" spans="1:58" hidden="1" x14ac:dyDescent="0.25">
      <c r="A131" s="2" t="s">
        <v>559</v>
      </c>
      <c r="B131" s="2" t="s">
        <v>1460</v>
      </c>
      <c r="C131" s="2" t="s">
        <v>135</v>
      </c>
      <c r="D131" s="2" t="s">
        <v>140</v>
      </c>
      <c r="G131" s="2" t="s">
        <v>257</v>
      </c>
      <c r="H131" s="2" t="s">
        <v>11</v>
      </c>
      <c r="I131" s="2" t="s">
        <v>305</v>
      </c>
      <c r="J131" s="2" t="s">
        <v>1316</v>
      </c>
      <c r="K131" s="2" t="s">
        <v>162</v>
      </c>
      <c r="L131" s="2" t="s">
        <v>12</v>
      </c>
      <c r="N131" s="2">
        <v>55.1</v>
      </c>
      <c r="O131" s="2">
        <v>12.5</v>
      </c>
      <c r="P131" s="2">
        <v>42</v>
      </c>
      <c r="W131" s="2">
        <v>54</v>
      </c>
      <c r="X131" s="2">
        <v>11.1</v>
      </c>
      <c r="Y131" s="2">
        <v>36</v>
      </c>
    </row>
    <row r="132" spans="1:58" hidden="1" x14ac:dyDescent="0.25">
      <c r="A132" s="2" t="s">
        <v>559</v>
      </c>
      <c r="B132" s="2" t="s">
        <v>1460</v>
      </c>
      <c r="C132" s="2" t="s">
        <v>135</v>
      </c>
      <c r="D132" s="2" t="s">
        <v>140</v>
      </c>
      <c r="G132" s="2" t="s">
        <v>589</v>
      </c>
      <c r="H132" s="2" t="s">
        <v>11</v>
      </c>
      <c r="I132" s="2" t="s">
        <v>1317</v>
      </c>
      <c r="J132" s="2" t="s">
        <v>1316</v>
      </c>
      <c r="K132" s="2" t="s">
        <v>134</v>
      </c>
      <c r="L132" s="2" t="s">
        <v>17</v>
      </c>
      <c r="N132" s="2">
        <v>175.7</v>
      </c>
      <c r="O132" s="2">
        <v>104.3</v>
      </c>
      <c r="P132" s="2">
        <v>40</v>
      </c>
      <c r="W132" s="2">
        <v>180.6</v>
      </c>
      <c r="X132" s="2">
        <v>102.5</v>
      </c>
      <c r="Y132" s="2">
        <v>36</v>
      </c>
    </row>
    <row r="133" spans="1:58" hidden="1" x14ac:dyDescent="0.25">
      <c r="A133" s="2" t="s">
        <v>559</v>
      </c>
      <c r="B133" s="2" t="s">
        <v>1460</v>
      </c>
      <c r="C133" s="2" t="s">
        <v>135</v>
      </c>
      <c r="D133" s="2" t="s">
        <v>140</v>
      </c>
      <c r="G133" s="2" t="s">
        <v>589</v>
      </c>
      <c r="H133" s="2" t="s">
        <v>11</v>
      </c>
      <c r="I133" s="2" t="s">
        <v>1317</v>
      </c>
      <c r="J133" s="2" t="s">
        <v>1316</v>
      </c>
      <c r="K133" s="2" t="s">
        <v>162</v>
      </c>
      <c r="L133" s="2" t="s">
        <v>12</v>
      </c>
      <c r="N133" s="2">
        <v>174</v>
      </c>
      <c r="O133" s="2">
        <v>119.3</v>
      </c>
      <c r="P133" s="2">
        <v>40</v>
      </c>
      <c r="W133" s="2">
        <v>170.8</v>
      </c>
      <c r="X133" s="2">
        <v>105.9</v>
      </c>
      <c r="Y133" s="2">
        <v>36</v>
      </c>
    </row>
    <row r="134" spans="1:58" x14ac:dyDescent="0.25">
      <c r="A134" s="2" t="s">
        <v>559</v>
      </c>
      <c r="B134" s="2" t="s">
        <v>1460</v>
      </c>
      <c r="C134" s="2" t="s">
        <v>135</v>
      </c>
      <c r="D134" s="2" t="s">
        <v>140</v>
      </c>
      <c r="G134" s="2" t="s">
        <v>585</v>
      </c>
      <c r="H134" s="2" t="s">
        <v>16</v>
      </c>
      <c r="I134" s="2" t="s">
        <v>1781</v>
      </c>
      <c r="J134" s="2" t="s">
        <v>1315</v>
      </c>
      <c r="K134" s="2" t="s">
        <v>134</v>
      </c>
      <c r="L134" s="2" t="s">
        <v>17</v>
      </c>
      <c r="N134" s="2">
        <v>5.3</v>
      </c>
      <c r="O134" s="2">
        <v>1.7</v>
      </c>
      <c r="P134" s="2">
        <v>43</v>
      </c>
      <c r="W134" s="2">
        <v>5</v>
      </c>
      <c r="X134" s="2">
        <v>1.7</v>
      </c>
      <c r="Y134" s="2">
        <v>33</v>
      </c>
    </row>
    <row r="135" spans="1:58" x14ac:dyDescent="0.25">
      <c r="A135" s="2" t="s">
        <v>559</v>
      </c>
      <c r="B135" s="2" t="s">
        <v>1460</v>
      </c>
      <c r="C135" s="2" t="s">
        <v>135</v>
      </c>
      <c r="D135" s="2" t="s">
        <v>140</v>
      </c>
      <c r="G135" s="2" t="s">
        <v>585</v>
      </c>
      <c r="H135" s="2" t="s">
        <v>16</v>
      </c>
      <c r="I135" s="2" t="s">
        <v>1781</v>
      </c>
      <c r="J135" s="2" t="s">
        <v>1315</v>
      </c>
      <c r="K135" s="2" t="s">
        <v>162</v>
      </c>
      <c r="L135" s="2" t="s">
        <v>12</v>
      </c>
      <c r="N135" s="2">
        <v>5.2</v>
      </c>
      <c r="O135" s="2">
        <v>1.6</v>
      </c>
      <c r="P135" s="2">
        <v>43</v>
      </c>
      <c r="W135" s="2">
        <v>5.2</v>
      </c>
      <c r="X135" s="2">
        <v>1.6</v>
      </c>
      <c r="Y135" s="2">
        <v>33</v>
      </c>
    </row>
    <row r="136" spans="1:58" s="5" customFormat="1" hidden="1" x14ac:dyDescent="0.25">
      <c r="A136" s="5" t="s">
        <v>1577</v>
      </c>
      <c r="BC136" s="53"/>
      <c r="BD136" s="53"/>
      <c r="BE136" s="53"/>
      <c r="BF136" s="53"/>
    </row>
    <row r="137" spans="1:58" hidden="1" x14ac:dyDescent="0.25">
      <c r="A137" s="2" t="s">
        <v>1577</v>
      </c>
      <c r="B137" s="2" t="s">
        <v>1644</v>
      </c>
      <c r="C137" s="2" t="s">
        <v>135</v>
      </c>
      <c r="D137" s="2" t="s">
        <v>140</v>
      </c>
      <c r="G137" s="2" t="s">
        <v>257</v>
      </c>
      <c r="H137" s="2" t="s">
        <v>11</v>
      </c>
      <c r="I137" s="2" t="s">
        <v>306</v>
      </c>
      <c r="J137" s="2" t="s">
        <v>1316</v>
      </c>
      <c r="K137" s="2" t="s">
        <v>134</v>
      </c>
      <c r="L137" s="2" t="s">
        <v>17</v>
      </c>
      <c r="N137" s="2">
        <v>64.8</v>
      </c>
      <c r="O137" s="2">
        <v>9.8000000000000007</v>
      </c>
      <c r="P137" s="2">
        <v>57</v>
      </c>
      <c r="W137" s="2">
        <v>64.5</v>
      </c>
      <c r="X137" s="2">
        <v>10.1</v>
      </c>
      <c r="Y137" s="2">
        <v>89</v>
      </c>
    </row>
    <row r="138" spans="1:58" hidden="1" x14ac:dyDescent="0.25">
      <c r="A138" s="2" t="s">
        <v>1577</v>
      </c>
      <c r="B138" s="2" t="s">
        <v>1644</v>
      </c>
      <c r="C138" s="2" t="s">
        <v>135</v>
      </c>
      <c r="D138" s="2" t="s">
        <v>140</v>
      </c>
      <c r="G138" s="2" t="s">
        <v>257</v>
      </c>
      <c r="H138" s="2" t="s">
        <v>11</v>
      </c>
      <c r="I138" s="2" t="s">
        <v>306</v>
      </c>
      <c r="J138" s="2" t="s">
        <v>1316</v>
      </c>
      <c r="K138" s="2" t="s">
        <v>162</v>
      </c>
      <c r="L138" s="2" t="s">
        <v>12</v>
      </c>
      <c r="N138" s="2">
        <v>59</v>
      </c>
      <c r="O138" s="2">
        <v>12.6</v>
      </c>
      <c r="P138" s="2">
        <v>57</v>
      </c>
      <c r="W138" s="2">
        <v>62.9</v>
      </c>
      <c r="X138" s="2">
        <v>11.1</v>
      </c>
      <c r="Y138" s="2">
        <v>89</v>
      </c>
    </row>
    <row r="139" spans="1:58" hidden="1" x14ac:dyDescent="0.25">
      <c r="A139" s="2" t="s">
        <v>1577</v>
      </c>
      <c r="B139" s="2" t="s">
        <v>1644</v>
      </c>
      <c r="C139" s="2" t="s">
        <v>135</v>
      </c>
      <c r="D139" s="2" t="s">
        <v>140</v>
      </c>
      <c r="G139" s="2" t="s">
        <v>586</v>
      </c>
      <c r="H139" s="2" t="s">
        <v>11</v>
      </c>
      <c r="I139" s="2" t="s">
        <v>587</v>
      </c>
      <c r="J139" s="2" t="s">
        <v>1316</v>
      </c>
      <c r="K139" s="2" t="s">
        <v>134</v>
      </c>
      <c r="L139" s="2" t="s">
        <v>17</v>
      </c>
      <c r="N139" s="2">
        <v>149.80000000000001</v>
      </c>
      <c r="O139" s="2">
        <v>37.9</v>
      </c>
      <c r="P139" s="2">
        <v>60</v>
      </c>
      <c r="W139" s="2">
        <v>149.1</v>
      </c>
      <c r="X139" s="2">
        <v>34.9</v>
      </c>
      <c r="Y139" s="2">
        <v>90</v>
      </c>
    </row>
    <row r="140" spans="1:58" hidden="1" x14ac:dyDescent="0.25">
      <c r="A140" s="2" t="s">
        <v>1577</v>
      </c>
      <c r="B140" s="2" t="s">
        <v>1644</v>
      </c>
      <c r="C140" s="2" t="s">
        <v>135</v>
      </c>
      <c r="D140" s="2" t="s">
        <v>140</v>
      </c>
      <c r="G140" s="2" t="s">
        <v>586</v>
      </c>
      <c r="H140" s="2" t="s">
        <v>11</v>
      </c>
      <c r="I140" s="2" t="s">
        <v>587</v>
      </c>
      <c r="J140" s="2" t="s">
        <v>1316</v>
      </c>
      <c r="K140" s="2" t="s">
        <v>162</v>
      </c>
      <c r="L140" s="2" t="s">
        <v>12</v>
      </c>
      <c r="N140" s="2">
        <v>133.69999999999999</v>
      </c>
      <c r="O140" s="2">
        <v>38.1</v>
      </c>
      <c r="P140" s="2">
        <v>60</v>
      </c>
      <c r="W140" s="2">
        <v>143.1</v>
      </c>
      <c r="X140" s="2">
        <v>36.700000000000003</v>
      </c>
      <c r="Y140" s="2">
        <v>90</v>
      </c>
    </row>
    <row r="141" spans="1:58" hidden="1" x14ac:dyDescent="0.25">
      <c r="A141" s="2" t="s">
        <v>1577</v>
      </c>
      <c r="B141" s="2" t="s">
        <v>1644</v>
      </c>
      <c r="C141" s="2" t="s">
        <v>135</v>
      </c>
      <c r="D141" s="2" t="s">
        <v>140</v>
      </c>
      <c r="G141" s="2" t="s">
        <v>586</v>
      </c>
      <c r="H141" s="2" t="s">
        <v>11</v>
      </c>
      <c r="I141" s="2" t="s">
        <v>588</v>
      </c>
      <c r="J141" s="2" t="s">
        <v>1316</v>
      </c>
      <c r="K141" s="2" t="s">
        <v>134</v>
      </c>
      <c r="L141" s="2" t="s">
        <v>17</v>
      </c>
      <c r="N141" s="2">
        <v>19.100000000000001</v>
      </c>
      <c r="O141" s="2">
        <v>8</v>
      </c>
      <c r="P141" s="2">
        <v>60</v>
      </c>
      <c r="W141" s="2">
        <v>18</v>
      </c>
      <c r="X141" s="2">
        <v>7.9</v>
      </c>
      <c r="Y141" s="2">
        <v>90</v>
      </c>
    </row>
    <row r="142" spans="1:58" hidden="1" x14ac:dyDescent="0.25">
      <c r="A142" s="2" t="s">
        <v>1577</v>
      </c>
      <c r="B142" s="2" t="s">
        <v>1644</v>
      </c>
      <c r="C142" s="2" t="s">
        <v>135</v>
      </c>
      <c r="D142" s="2" t="s">
        <v>140</v>
      </c>
      <c r="G142" s="2" t="s">
        <v>586</v>
      </c>
      <c r="H142" s="2" t="s">
        <v>11</v>
      </c>
      <c r="I142" s="2" t="s">
        <v>588</v>
      </c>
      <c r="J142" s="2" t="s">
        <v>1316</v>
      </c>
      <c r="K142" s="2" t="s">
        <v>162</v>
      </c>
      <c r="L142" s="2" t="s">
        <v>12</v>
      </c>
      <c r="N142" s="2">
        <v>13.5</v>
      </c>
      <c r="O142" s="2">
        <v>8.6</v>
      </c>
      <c r="P142" s="2">
        <v>60</v>
      </c>
      <c r="W142" s="2">
        <v>17.5</v>
      </c>
      <c r="X142" s="2">
        <v>9.1999999999999993</v>
      </c>
      <c r="Y142" s="2">
        <v>90</v>
      </c>
    </row>
    <row r="143" spans="1:58" hidden="1" x14ac:dyDescent="0.25">
      <c r="A143" s="2" t="s">
        <v>1577</v>
      </c>
      <c r="B143" s="2" t="s">
        <v>1644</v>
      </c>
      <c r="C143" s="2" t="s">
        <v>135</v>
      </c>
      <c r="D143" s="2" t="s">
        <v>140</v>
      </c>
      <c r="G143" s="2" t="s">
        <v>257</v>
      </c>
      <c r="H143" s="2" t="s">
        <v>11</v>
      </c>
      <c r="I143" s="2" t="s">
        <v>305</v>
      </c>
      <c r="J143" s="2" t="s">
        <v>1316</v>
      </c>
      <c r="K143" s="2" t="s">
        <v>134</v>
      </c>
      <c r="L143" s="2" t="s">
        <v>17</v>
      </c>
      <c r="N143" s="2">
        <v>54.6</v>
      </c>
      <c r="O143" s="2">
        <v>10.1</v>
      </c>
      <c r="P143" s="2">
        <v>57</v>
      </c>
      <c r="W143" s="2">
        <v>49.8</v>
      </c>
      <c r="X143" s="2">
        <v>11.5</v>
      </c>
      <c r="Y143" s="2">
        <v>89</v>
      </c>
    </row>
    <row r="144" spans="1:58" hidden="1" x14ac:dyDescent="0.25">
      <c r="A144" s="2" t="s">
        <v>1577</v>
      </c>
      <c r="B144" s="2" t="s">
        <v>1644</v>
      </c>
      <c r="C144" s="2" t="s">
        <v>135</v>
      </c>
      <c r="D144" s="2" t="s">
        <v>140</v>
      </c>
      <c r="G144" s="2" t="s">
        <v>257</v>
      </c>
      <c r="H144" s="2" t="s">
        <v>11</v>
      </c>
      <c r="I144" s="2" t="s">
        <v>305</v>
      </c>
      <c r="J144" s="2" t="s">
        <v>1316</v>
      </c>
      <c r="K144" s="2" t="s">
        <v>162</v>
      </c>
      <c r="L144" s="2" t="s">
        <v>12</v>
      </c>
      <c r="N144" s="2">
        <v>56.5</v>
      </c>
      <c r="O144" s="2">
        <v>10.9</v>
      </c>
      <c r="P144" s="2">
        <v>57</v>
      </c>
      <c r="W144" s="2">
        <v>55.1</v>
      </c>
      <c r="X144" s="2">
        <v>12.2</v>
      </c>
      <c r="Y144" s="2">
        <v>89</v>
      </c>
    </row>
    <row r="145" spans="1:59" hidden="1" x14ac:dyDescent="0.25">
      <c r="A145" s="2" t="s">
        <v>1577</v>
      </c>
      <c r="B145" s="2" t="s">
        <v>1644</v>
      </c>
      <c r="C145" s="2" t="s">
        <v>135</v>
      </c>
      <c r="D145" s="2" t="s">
        <v>140</v>
      </c>
      <c r="G145" s="2" t="s">
        <v>589</v>
      </c>
      <c r="H145" s="2" t="s">
        <v>11</v>
      </c>
      <c r="I145" s="2" t="s">
        <v>1317</v>
      </c>
      <c r="J145" s="2" t="s">
        <v>1316</v>
      </c>
      <c r="K145" s="2" t="s">
        <v>134</v>
      </c>
      <c r="L145" s="2" t="s">
        <v>17</v>
      </c>
      <c r="N145" s="2">
        <v>153.9</v>
      </c>
      <c r="O145" s="2">
        <v>100.5</v>
      </c>
      <c r="P145" s="2">
        <v>59</v>
      </c>
      <c r="W145" s="2">
        <v>155.1</v>
      </c>
      <c r="X145" s="2">
        <v>103.2</v>
      </c>
      <c r="Y145" s="2">
        <v>91</v>
      </c>
    </row>
    <row r="146" spans="1:59" hidden="1" x14ac:dyDescent="0.25">
      <c r="A146" s="2" t="s">
        <v>1577</v>
      </c>
      <c r="B146" s="2" t="s">
        <v>1644</v>
      </c>
      <c r="C146" s="2" t="s">
        <v>135</v>
      </c>
      <c r="D146" s="2" t="s">
        <v>140</v>
      </c>
      <c r="G146" s="2" t="s">
        <v>589</v>
      </c>
      <c r="H146" s="2" t="s">
        <v>11</v>
      </c>
      <c r="I146" s="2" t="s">
        <v>1317</v>
      </c>
      <c r="J146" s="2" t="s">
        <v>1316</v>
      </c>
      <c r="K146" s="2" t="s">
        <v>162</v>
      </c>
      <c r="L146" s="2" t="s">
        <v>12</v>
      </c>
      <c r="N146" s="2">
        <v>137.1</v>
      </c>
      <c r="O146" s="2">
        <v>110.7</v>
      </c>
      <c r="P146" s="2">
        <v>59</v>
      </c>
      <c r="W146" s="2">
        <v>149.1</v>
      </c>
      <c r="X146" s="2">
        <v>103.4</v>
      </c>
      <c r="Y146" s="2">
        <v>91</v>
      </c>
    </row>
    <row r="147" spans="1:59" x14ac:dyDescent="0.25">
      <c r="A147" s="2" t="s">
        <v>1577</v>
      </c>
      <c r="B147" s="2" t="s">
        <v>1644</v>
      </c>
      <c r="C147" s="2" t="s">
        <v>135</v>
      </c>
      <c r="D147" s="2" t="s">
        <v>140</v>
      </c>
      <c r="G147" s="2" t="s">
        <v>585</v>
      </c>
      <c r="H147" s="2" t="s">
        <v>16</v>
      </c>
      <c r="I147" s="2" t="s">
        <v>1781</v>
      </c>
      <c r="J147" s="2" t="s">
        <v>1315</v>
      </c>
      <c r="K147" s="2" t="s">
        <v>134</v>
      </c>
      <c r="L147" s="2" t="s">
        <v>17</v>
      </c>
      <c r="N147" s="2">
        <v>5.6</v>
      </c>
      <c r="O147" s="2">
        <v>1.3</v>
      </c>
      <c r="P147" s="2">
        <v>59</v>
      </c>
      <c r="W147" s="2">
        <v>5.3</v>
      </c>
      <c r="X147" s="2">
        <v>1.5</v>
      </c>
      <c r="Y147" s="2">
        <v>81</v>
      </c>
    </row>
    <row r="148" spans="1:59" x14ac:dyDescent="0.25">
      <c r="A148" s="2" t="s">
        <v>1577</v>
      </c>
      <c r="B148" s="2" t="s">
        <v>1644</v>
      </c>
      <c r="C148" s="2" t="s">
        <v>135</v>
      </c>
      <c r="D148" s="2" t="s">
        <v>140</v>
      </c>
      <c r="G148" s="2" t="s">
        <v>585</v>
      </c>
      <c r="H148" s="2" t="s">
        <v>16</v>
      </c>
      <c r="I148" s="2" t="s">
        <v>1781</v>
      </c>
      <c r="J148" s="2" t="s">
        <v>1315</v>
      </c>
      <c r="K148" s="2" t="s">
        <v>162</v>
      </c>
      <c r="L148" s="2" t="s">
        <v>12</v>
      </c>
      <c r="N148" s="2">
        <v>6.3</v>
      </c>
      <c r="O148" s="2">
        <v>1.2</v>
      </c>
      <c r="P148" s="2">
        <v>59</v>
      </c>
      <c r="W148" s="2">
        <v>5.4</v>
      </c>
      <c r="X148" s="2">
        <v>1.4</v>
      </c>
      <c r="Y148" s="2">
        <v>81</v>
      </c>
    </row>
    <row r="149" spans="1:59" s="5" customFormat="1" hidden="1" x14ac:dyDescent="0.25">
      <c r="A149" s="5" t="s">
        <v>590</v>
      </c>
      <c r="M149" s="7"/>
      <c r="AB149" s="7"/>
      <c r="AK149" s="7"/>
      <c r="BB149" s="7"/>
      <c r="BC149" s="53"/>
      <c r="BD149" s="53"/>
      <c r="BE149" s="53"/>
      <c r="BF149" s="53"/>
      <c r="BG149" s="7"/>
    </row>
    <row r="150" spans="1:59" hidden="1" x14ac:dyDescent="0.25">
      <c r="A150" s="2" t="s">
        <v>590</v>
      </c>
      <c r="B150" s="2" t="s">
        <v>594</v>
      </c>
      <c r="C150" s="2" t="s">
        <v>135</v>
      </c>
      <c r="D150" s="2" t="s">
        <v>142</v>
      </c>
      <c r="G150" s="2" t="s">
        <v>615</v>
      </c>
      <c r="H150" s="2" t="s">
        <v>16</v>
      </c>
      <c r="I150" s="2" t="s">
        <v>1781</v>
      </c>
      <c r="J150" s="2" t="s">
        <v>1315</v>
      </c>
      <c r="K150" s="2" t="s">
        <v>228</v>
      </c>
      <c r="L150" s="2" t="s">
        <v>12</v>
      </c>
      <c r="N150" s="2">
        <v>9.27</v>
      </c>
      <c r="O150" s="2">
        <v>2.67</v>
      </c>
      <c r="P150" s="2">
        <v>62</v>
      </c>
      <c r="W150" s="2">
        <v>8.1999999999999993</v>
      </c>
      <c r="X150" s="2">
        <v>3.26</v>
      </c>
      <c r="Y150" s="2">
        <v>59</v>
      </c>
    </row>
    <row r="151" spans="1:59" hidden="1" x14ac:dyDescent="0.25">
      <c r="A151" s="2" t="s">
        <v>590</v>
      </c>
      <c r="B151" s="2" t="s">
        <v>594</v>
      </c>
      <c r="C151" s="2" t="s">
        <v>135</v>
      </c>
      <c r="D151" s="2" t="s">
        <v>142</v>
      </c>
      <c r="G151" s="2" t="s">
        <v>615</v>
      </c>
      <c r="H151" s="2" t="s">
        <v>16</v>
      </c>
      <c r="I151" s="2" t="s">
        <v>616</v>
      </c>
      <c r="J151" s="2" t="s">
        <v>1315</v>
      </c>
      <c r="K151" s="2" t="s">
        <v>228</v>
      </c>
      <c r="L151" s="2" t="s">
        <v>12</v>
      </c>
      <c r="N151" s="2">
        <v>9.35</v>
      </c>
      <c r="O151" s="2">
        <v>3.08</v>
      </c>
      <c r="P151" s="2">
        <v>62</v>
      </c>
      <c r="W151" s="2">
        <v>7.92</v>
      </c>
      <c r="X151" s="2">
        <v>3.7</v>
      </c>
      <c r="Y151" s="2">
        <v>59</v>
      </c>
    </row>
    <row r="152" spans="1:59" s="5" customFormat="1" hidden="1" x14ac:dyDescent="0.25">
      <c r="A152" s="5" t="s">
        <v>1686</v>
      </c>
      <c r="M152" s="7"/>
      <c r="AB152" s="7"/>
      <c r="AK152" s="7"/>
      <c r="BB152" s="7"/>
      <c r="BC152" s="53"/>
      <c r="BD152" s="53"/>
      <c r="BE152" s="53"/>
      <c r="BF152" s="53"/>
      <c r="BG152" s="7"/>
    </row>
    <row r="153" spans="1:59" hidden="1" x14ac:dyDescent="0.25">
      <c r="A153" s="2" t="s">
        <v>617</v>
      </c>
      <c r="B153" s="2" t="s">
        <v>594</v>
      </c>
      <c r="C153" s="2" t="s">
        <v>625</v>
      </c>
      <c r="D153" s="2" t="s">
        <v>142</v>
      </c>
      <c r="G153" s="2" t="s">
        <v>391</v>
      </c>
      <c r="H153" s="2" t="s">
        <v>16</v>
      </c>
      <c r="I153" s="2" t="s">
        <v>304</v>
      </c>
      <c r="J153" s="2" t="s">
        <v>1315</v>
      </c>
      <c r="K153" s="2" t="s">
        <v>168</v>
      </c>
      <c r="L153" s="2" t="s">
        <v>12</v>
      </c>
      <c r="AC153" s="11">
        <v>17.11</v>
      </c>
      <c r="AD153" s="2">
        <v>29</v>
      </c>
      <c r="AE153" s="11">
        <v>19.88</v>
      </c>
      <c r="AF153" s="2">
        <v>28</v>
      </c>
      <c r="AI153" s="11">
        <v>17.02</v>
      </c>
      <c r="AJ153" s="2">
        <v>23</v>
      </c>
    </row>
    <row r="154" spans="1:59" hidden="1" x14ac:dyDescent="0.25">
      <c r="A154" s="2" t="s">
        <v>617</v>
      </c>
      <c r="B154" s="2" t="s">
        <v>594</v>
      </c>
      <c r="C154" s="2" t="s">
        <v>625</v>
      </c>
      <c r="D154" s="2" t="s">
        <v>142</v>
      </c>
      <c r="G154" s="2" t="s">
        <v>391</v>
      </c>
      <c r="H154" s="2" t="s">
        <v>16</v>
      </c>
      <c r="I154" s="2" t="s">
        <v>303</v>
      </c>
      <c r="J154" s="2" t="s">
        <v>1316</v>
      </c>
      <c r="K154" s="2" t="s">
        <v>168</v>
      </c>
      <c r="L154" s="2" t="s">
        <v>12</v>
      </c>
      <c r="AC154" s="11">
        <v>6.09</v>
      </c>
      <c r="AD154" s="2">
        <v>29</v>
      </c>
      <c r="AE154" s="11">
        <v>3.08</v>
      </c>
      <c r="AF154" s="2">
        <v>28</v>
      </c>
      <c r="AI154" s="11">
        <v>5.0599999999999996</v>
      </c>
      <c r="AJ154" s="2">
        <v>23</v>
      </c>
    </row>
    <row r="155" spans="1:59" hidden="1" x14ac:dyDescent="0.25">
      <c r="A155" s="2" t="s">
        <v>617</v>
      </c>
      <c r="B155" s="2" t="s">
        <v>594</v>
      </c>
      <c r="C155" s="2" t="s">
        <v>625</v>
      </c>
      <c r="D155" s="2" t="s">
        <v>142</v>
      </c>
      <c r="G155" s="2" t="s">
        <v>391</v>
      </c>
      <c r="H155" s="2" t="s">
        <v>16</v>
      </c>
      <c r="I155" s="2" t="s">
        <v>400</v>
      </c>
      <c r="J155" s="2" t="s">
        <v>1316</v>
      </c>
      <c r="K155" s="2" t="s">
        <v>168</v>
      </c>
      <c r="L155" s="2" t="s">
        <v>12</v>
      </c>
      <c r="AC155" s="11">
        <v>6.09</v>
      </c>
      <c r="AD155" s="2">
        <v>29</v>
      </c>
      <c r="AE155" s="11">
        <v>5.32</v>
      </c>
      <c r="AF155" s="2">
        <v>28</v>
      </c>
      <c r="AI155" s="11">
        <v>1</v>
      </c>
      <c r="AJ155" s="2">
        <v>23</v>
      </c>
    </row>
    <row r="156" spans="1:59" hidden="1" x14ac:dyDescent="0.25">
      <c r="A156" s="2" t="s">
        <v>617</v>
      </c>
      <c r="B156" s="2" t="s">
        <v>594</v>
      </c>
      <c r="C156" s="2" t="s">
        <v>625</v>
      </c>
      <c r="D156" s="2" t="s">
        <v>142</v>
      </c>
      <c r="G156" s="2" t="s">
        <v>391</v>
      </c>
      <c r="H156" s="2" t="s">
        <v>16</v>
      </c>
      <c r="I156" s="2" t="s">
        <v>399</v>
      </c>
      <c r="J156" s="2" t="s">
        <v>1316</v>
      </c>
      <c r="K156" s="2" t="s">
        <v>168</v>
      </c>
      <c r="L156" s="2" t="s">
        <v>12</v>
      </c>
      <c r="AC156" s="11">
        <v>12</v>
      </c>
      <c r="AD156" s="2">
        <v>29</v>
      </c>
      <c r="AE156" s="11"/>
      <c r="AF156" s="2">
        <v>28</v>
      </c>
      <c r="AI156" s="11">
        <v>6</v>
      </c>
      <c r="AJ156" s="2">
        <v>23</v>
      </c>
    </row>
    <row r="157" spans="1:59" s="5" customFormat="1" hidden="1" x14ac:dyDescent="0.25">
      <c r="A157" s="5" t="s">
        <v>656</v>
      </c>
      <c r="BC157" s="53"/>
      <c r="BD157" s="53"/>
      <c r="BE157" s="53"/>
      <c r="BF157" s="53"/>
    </row>
    <row r="158" spans="1:59" hidden="1" x14ac:dyDescent="0.25">
      <c r="A158" s="2" t="s">
        <v>656</v>
      </c>
      <c r="B158" s="2" t="s">
        <v>1813</v>
      </c>
      <c r="C158" s="2" t="s">
        <v>135</v>
      </c>
      <c r="D158" s="2" t="s">
        <v>142</v>
      </c>
      <c r="G158" s="23" t="s">
        <v>680</v>
      </c>
      <c r="H158" s="2" t="s">
        <v>16</v>
      </c>
      <c r="I158" s="2" t="s">
        <v>1781</v>
      </c>
      <c r="J158" s="2" t="s">
        <v>1316</v>
      </c>
      <c r="K158" s="2" t="s">
        <v>160</v>
      </c>
      <c r="L158" s="2" t="s">
        <v>164</v>
      </c>
      <c r="AC158" s="2">
        <v>25</v>
      </c>
      <c r="AD158" s="2">
        <v>45</v>
      </c>
      <c r="AI158" s="2">
        <v>22</v>
      </c>
      <c r="AJ158" s="2">
        <v>31</v>
      </c>
    </row>
    <row r="159" spans="1:59" hidden="1" x14ac:dyDescent="0.25">
      <c r="A159" s="2" t="s">
        <v>656</v>
      </c>
      <c r="B159" s="2" t="s">
        <v>1813</v>
      </c>
      <c r="C159" s="2" t="s">
        <v>135</v>
      </c>
      <c r="D159" s="2" t="s">
        <v>142</v>
      </c>
      <c r="G159" s="2" t="s">
        <v>391</v>
      </c>
      <c r="H159" s="2" t="s">
        <v>16</v>
      </c>
      <c r="I159" s="2" t="s">
        <v>304</v>
      </c>
      <c r="J159" s="2" t="s">
        <v>1315</v>
      </c>
      <c r="K159" s="2" t="s">
        <v>168</v>
      </c>
      <c r="L159" s="2" t="s">
        <v>164</v>
      </c>
      <c r="AC159" s="2">
        <v>26</v>
      </c>
      <c r="AD159" s="2">
        <v>41</v>
      </c>
      <c r="AI159" s="2">
        <v>15</v>
      </c>
      <c r="AJ159" s="2">
        <v>41</v>
      </c>
    </row>
    <row r="160" spans="1:59" hidden="1" x14ac:dyDescent="0.25">
      <c r="A160" s="2" t="s">
        <v>656</v>
      </c>
      <c r="B160" s="2" t="s">
        <v>1813</v>
      </c>
      <c r="C160" s="2" t="s">
        <v>135</v>
      </c>
      <c r="D160" s="2" t="s">
        <v>142</v>
      </c>
      <c r="G160" s="2" t="s">
        <v>391</v>
      </c>
      <c r="H160" s="2" t="s">
        <v>16</v>
      </c>
      <c r="I160" s="2" t="s">
        <v>321</v>
      </c>
      <c r="J160" s="2" t="s">
        <v>1316</v>
      </c>
      <c r="K160" s="2" t="s">
        <v>168</v>
      </c>
      <c r="L160" s="2" t="s">
        <v>164</v>
      </c>
      <c r="AC160" s="2">
        <v>11</v>
      </c>
      <c r="AD160" s="2">
        <v>30</v>
      </c>
      <c r="AI160" s="2">
        <v>13</v>
      </c>
      <c r="AJ160" s="2">
        <v>30</v>
      </c>
    </row>
    <row r="161" spans="1:58" hidden="1" x14ac:dyDescent="0.25">
      <c r="A161" s="2" t="s">
        <v>656</v>
      </c>
      <c r="B161" s="2" t="s">
        <v>1813</v>
      </c>
      <c r="C161" s="2" t="s">
        <v>135</v>
      </c>
      <c r="D161" s="2" t="s">
        <v>142</v>
      </c>
      <c r="G161" s="2" t="s">
        <v>723</v>
      </c>
      <c r="H161" s="2" t="s">
        <v>16</v>
      </c>
      <c r="I161" s="2" t="s">
        <v>714</v>
      </c>
      <c r="J161" s="2" t="s">
        <v>1315</v>
      </c>
      <c r="K161" s="2" t="s">
        <v>134</v>
      </c>
      <c r="L161" s="2" t="s">
        <v>17</v>
      </c>
      <c r="N161" s="2">
        <v>3.1</v>
      </c>
      <c r="O161" s="2">
        <v>0.6</v>
      </c>
      <c r="P161" s="2">
        <v>60</v>
      </c>
      <c r="W161" s="2">
        <v>3</v>
      </c>
      <c r="X161" s="2">
        <v>0.6</v>
      </c>
      <c r="Y161" s="2">
        <v>45</v>
      </c>
    </row>
    <row r="162" spans="1:58" hidden="1" x14ac:dyDescent="0.25">
      <c r="A162" s="2" t="s">
        <v>656</v>
      </c>
      <c r="B162" s="2" t="s">
        <v>1813</v>
      </c>
      <c r="C162" s="2" t="s">
        <v>135</v>
      </c>
      <c r="D162" s="2" t="s">
        <v>142</v>
      </c>
      <c r="G162" s="2" t="s">
        <v>713</v>
      </c>
      <c r="H162" s="2" t="s">
        <v>16</v>
      </c>
      <c r="I162" s="2" t="s">
        <v>714</v>
      </c>
      <c r="J162" s="2" t="s">
        <v>1315</v>
      </c>
      <c r="K162" s="2" t="s">
        <v>1738</v>
      </c>
      <c r="L162" s="2" t="s">
        <v>12</v>
      </c>
      <c r="N162" s="2">
        <v>3.6</v>
      </c>
      <c r="O162" s="2">
        <v>0.8</v>
      </c>
      <c r="P162" s="2">
        <v>45</v>
      </c>
      <c r="W162" s="2">
        <v>3.7</v>
      </c>
      <c r="X162" s="2">
        <v>1.5</v>
      </c>
      <c r="Y162" s="2">
        <v>30</v>
      </c>
    </row>
    <row r="163" spans="1:58" s="5" customFormat="1" hidden="1" x14ac:dyDescent="0.25">
      <c r="A163" s="5" t="s">
        <v>683</v>
      </c>
      <c r="BC163" s="53"/>
      <c r="BD163" s="53"/>
      <c r="BE163" s="53"/>
      <c r="BF163" s="53"/>
    </row>
    <row r="164" spans="1:58" hidden="1" x14ac:dyDescent="0.25">
      <c r="A164" s="2" t="s">
        <v>683</v>
      </c>
      <c r="B164" s="2" t="s">
        <v>1645</v>
      </c>
      <c r="C164" s="2" t="s">
        <v>135</v>
      </c>
      <c r="D164" s="2" t="s">
        <v>142</v>
      </c>
      <c r="G164" s="2" t="s">
        <v>713</v>
      </c>
      <c r="H164" s="2" t="s">
        <v>16</v>
      </c>
      <c r="I164" s="2" t="s">
        <v>714</v>
      </c>
      <c r="J164" s="2" t="s">
        <v>1315</v>
      </c>
      <c r="K164" s="2" t="s">
        <v>134</v>
      </c>
      <c r="L164" s="2" t="s">
        <v>17</v>
      </c>
      <c r="N164" s="2">
        <v>3.18</v>
      </c>
      <c r="O164" s="2">
        <v>1.38</v>
      </c>
      <c r="P164" s="2">
        <v>80</v>
      </c>
      <c r="W164" s="2">
        <v>3.59</v>
      </c>
      <c r="X164" s="2">
        <v>1.47</v>
      </c>
      <c r="Y164" s="2">
        <v>70</v>
      </c>
    </row>
    <row r="165" spans="1:58" hidden="1" x14ac:dyDescent="0.25">
      <c r="A165" s="2" t="s">
        <v>683</v>
      </c>
      <c r="B165" s="2" t="s">
        <v>1645</v>
      </c>
      <c r="C165" s="2" t="s">
        <v>135</v>
      </c>
      <c r="D165" s="2" t="s">
        <v>142</v>
      </c>
      <c r="G165" s="2" t="s">
        <v>713</v>
      </c>
      <c r="H165" s="2" t="s">
        <v>16</v>
      </c>
      <c r="I165" s="2" t="s">
        <v>714</v>
      </c>
      <c r="J165" s="2" t="s">
        <v>1315</v>
      </c>
      <c r="K165" s="2" t="s">
        <v>166</v>
      </c>
      <c r="L165" s="2" t="s">
        <v>12</v>
      </c>
      <c r="N165" s="2">
        <v>3.54</v>
      </c>
      <c r="O165" s="2">
        <v>1.57</v>
      </c>
      <c r="P165" s="2">
        <v>57</v>
      </c>
      <c r="W165" s="2">
        <v>3.15</v>
      </c>
      <c r="X165" s="2">
        <v>1.33</v>
      </c>
      <c r="Y165" s="2">
        <v>52</v>
      </c>
    </row>
    <row r="166" spans="1:58" hidden="1" x14ac:dyDescent="0.25">
      <c r="A166" s="2" t="s">
        <v>683</v>
      </c>
      <c r="B166" s="2" t="s">
        <v>1645</v>
      </c>
      <c r="C166" s="2" t="s">
        <v>135</v>
      </c>
      <c r="D166" s="2" t="s">
        <v>142</v>
      </c>
      <c r="G166" s="2" t="s">
        <v>715</v>
      </c>
      <c r="H166" s="2" t="s">
        <v>16</v>
      </c>
      <c r="I166" s="2" t="s">
        <v>1781</v>
      </c>
      <c r="J166" s="2" t="s">
        <v>1315</v>
      </c>
      <c r="K166" s="2" t="s">
        <v>134</v>
      </c>
      <c r="L166" s="2" t="s">
        <v>17</v>
      </c>
      <c r="N166" s="2">
        <v>38.15</v>
      </c>
      <c r="O166" s="2">
        <v>9.6</v>
      </c>
      <c r="P166" s="2">
        <v>67</v>
      </c>
      <c r="W166" s="2">
        <v>41.63</v>
      </c>
      <c r="X166" s="2">
        <v>7.5</v>
      </c>
      <c r="Y166" s="2">
        <v>51</v>
      </c>
    </row>
    <row r="167" spans="1:58" hidden="1" x14ac:dyDescent="0.25">
      <c r="A167" s="2" t="s">
        <v>683</v>
      </c>
      <c r="B167" s="2" t="s">
        <v>1645</v>
      </c>
      <c r="C167" s="2" t="s">
        <v>135</v>
      </c>
      <c r="D167" s="2" t="s">
        <v>142</v>
      </c>
      <c r="G167" s="2" t="s">
        <v>715</v>
      </c>
      <c r="H167" s="2" t="s">
        <v>16</v>
      </c>
      <c r="I167" s="2" t="s">
        <v>1781</v>
      </c>
      <c r="J167" s="2" t="s">
        <v>1315</v>
      </c>
      <c r="K167" s="2" t="s">
        <v>166</v>
      </c>
      <c r="L167" s="2" t="s">
        <v>12</v>
      </c>
      <c r="N167" s="2">
        <v>34.979999999999997</v>
      </c>
      <c r="O167" s="2">
        <v>8.5</v>
      </c>
      <c r="P167" s="2">
        <v>51</v>
      </c>
      <c r="W167" s="2">
        <v>38.06</v>
      </c>
      <c r="X167" s="2">
        <v>7.3</v>
      </c>
      <c r="Y167" s="2">
        <v>37</v>
      </c>
    </row>
    <row r="168" spans="1:58" hidden="1" x14ac:dyDescent="0.25">
      <c r="A168" s="2" t="s">
        <v>683</v>
      </c>
      <c r="B168" s="2" t="s">
        <v>1645</v>
      </c>
      <c r="C168" s="2" t="s">
        <v>135</v>
      </c>
      <c r="D168" s="2" t="s">
        <v>142</v>
      </c>
      <c r="G168" s="2" t="s">
        <v>715</v>
      </c>
      <c r="H168" s="2" t="s">
        <v>16</v>
      </c>
      <c r="I168" s="2" t="s">
        <v>716</v>
      </c>
      <c r="J168" s="2" t="s">
        <v>1315</v>
      </c>
      <c r="K168" s="2" t="s">
        <v>134</v>
      </c>
      <c r="L168" s="2" t="s">
        <v>17</v>
      </c>
      <c r="N168" s="2">
        <v>19.63</v>
      </c>
      <c r="O168" s="2">
        <v>3.8</v>
      </c>
      <c r="P168" s="2">
        <v>67</v>
      </c>
      <c r="W168" s="2">
        <v>20.34</v>
      </c>
      <c r="X168" s="2">
        <v>2.9</v>
      </c>
      <c r="Y168" s="2">
        <v>51</v>
      </c>
    </row>
    <row r="169" spans="1:58" hidden="1" x14ac:dyDescent="0.25">
      <c r="A169" s="2" t="s">
        <v>683</v>
      </c>
      <c r="B169" s="2" t="s">
        <v>1645</v>
      </c>
      <c r="C169" s="2" t="s">
        <v>135</v>
      </c>
      <c r="D169" s="2" t="s">
        <v>142</v>
      </c>
      <c r="G169" s="2" t="s">
        <v>715</v>
      </c>
      <c r="H169" s="2" t="s">
        <v>16</v>
      </c>
      <c r="I169" s="2" t="s">
        <v>716</v>
      </c>
      <c r="J169" s="2" t="s">
        <v>1315</v>
      </c>
      <c r="K169" s="2" t="s">
        <v>166</v>
      </c>
      <c r="L169" s="2" t="s">
        <v>12</v>
      </c>
      <c r="N169" s="2">
        <v>19.13</v>
      </c>
      <c r="O169" s="2">
        <v>2.7</v>
      </c>
      <c r="P169" s="2">
        <v>51</v>
      </c>
      <c r="W169" s="2">
        <v>19.3</v>
      </c>
      <c r="X169" s="2">
        <v>3.2</v>
      </c>
      <c r="Y169" s="2">
        <v>37</v>
      </c>
    </row>
    <row r="170" spans="1:58" hidden="1" x14ac:dyDescent="0.25">
      <c r="A170" s="2" t="s">
        <v>683</v>
      </c>
      <c r="B170" s="2" t="s">
        <v>1645</v>
      </c>
      <c r="C170" s="2" t="s">
        <v>135</v>
      </c>
      <c r="D170" s="2" t="s">
        <v>142</v>
      </c>
      <c r="G170" s="2" t="s">
        <v>715</v>
      </c>
      <c r="H170" s="2" t="s">
        <v>16</v>
      </c>
      <c r="I170" s="2" t="s">
        <v>717</v>
      </c>
      <c r="J170" s="2" t="s">
        <v>1315</v>
      </c>
      <c r="K170" s="2" t="s">
        <v>134</v>
      </c>
      <c r="L170" s="2" t="s">
        <v>17</v>
      </c>
      <c r="N170" s="2">
        <v>16.850000000000001</v>
      </c>
      <c r="O170" s="2">
        <v>5.3</v>
      </c>
      <c r="P170" s="2">
        <v>67</v>
      </c>
      <c r="W170" s="2">
        <v>16.34</v>
      </c>
      <c r="X170" s="2">
        <v>5</v>
      </c>
      <c r="Y170" s="2">
        <v>51</v>
      </c>
    </row>
    <row r="171" spans="1:58" hidden="1" x14ac:dyDescent="0.25">
      <c r="A171" s="2" t="s">
        <v>683</v>
      </c>
      <c r="B171" s="2" t="s">
        <v>1645</v>
      </c>
      <c r="C171" s="2" t="s">
        <v>135</v>
      </c>
      <c r="D171" s="2" t="s">
        <v>142</v>
      </c>
      <c r="G171" s="2" t="s">
        <v>715</v>
      </c>
      <c r="H171" s="2" t="s">
        <v>16</v>
      </c>
      <c r="I171" s="2" t="s">
        <v>717</v>
      </c>
      <c r="J171" s="2" t="s">
        <v>1315</v>
      </c>
      <c r="K171" s="2" t="s">
        <v>166</v>
      </c>
      <c r="L171" s="2" t="s">
        <v>12</v>
      </c>
      <c r="N171" s="2">
        <v>16.62</v>
      </c>
      <c r="O171" s="2">
        <v>4.4000000000000004</v>
      </c>
      <c r="P171" s="2">
        <v>51</v>
      </c>
      <c r="W171" s="2">
        <v>16.989999999999998</v>
      </c>
      <c r="X171" s="2">
        <v>5</v>
      </c>
      <c r="Y171" s="2">
        <v>37</v>
      </c>
    </row>
    <row r="172" spans="1:58" hidden="1" x14ac:dyDescent="0.25">
      <c r="A172" s="2" t="s">
        <v>683</v>
      </c>
      <c r="B172" s="2" t="s">
        <v>1645</v>
      </c>
      <c r="C172" s="2" t="s">
        <v>135</v>
      </c>
      <c r="D172" s="2" t="s">
        <v>142</v>
      </c>
      <c r="G172" s="2" t="s">
        <v>718</v>
      </c>
      <c r="H172" s="2" t="s">
        <v>19</v>
      </c>
      <c r="I172" s="2" t="s">
        <v>721</v>
      </c>
      <c r="J172" s="2" t="s">
        <v>1315</v>
      </c>
      <c r="K172" s="2" t="s">
        <v>134</v>
      </c>
      <c r="L172" s="2" t="s">
        <v>17</v>
      </c>
      <c r="N172" s="2">
        <v>28.3</v>
      </c>
      <c r="O172" s="2">
        <v>6.5</v>
      </c>
      <c r="P172" s="2">
        <v>49</v>
      </c>
      <c r="W172" s="2">
        <v>24.6</v>
      </c>
      <c r="X172" s="2">
        <v>7.3</v>
      </c>
      <c r="Y172" s="2">
        <v>50</v>
      </c>
    </row>
    <row r="173" spans="1:58" hidden="1" x14ac:dyDescent="0.25">
      <c r="A173" s="2" t="s">
        <v>683</v>
      </c>
      <c r="B173" s="2" t="s">
        <v>1645</v>
      </c>
      <c r="C173" s="2" t="s">
        <v>135</v>
      </c>
      <c r="D173" s="2" t="s">
        <v>142</v>
      </c>
      <c r="G173" s="2" t="s">
        <v>718</v>
      </c>
      <c r="H173" s="2" t="s">
        <v>19</v>
      </c>
      <c r="I173" s="2" t="s">
        <v>721</v>
      </c>
      <c r="J173" s="2" t="s">
        <v>1315</v>
      </c>
      <c r="K173" s="2" t="s">
        <v>166</v>
      </c>
      <c r="L173" s="2" t="s">
        <v>12</v>
      </c>
      <c r="N173" s="2">
        <v>29.5</v>
      </c>
      <c r="O173" s="2">
        <v>4.5999999999999996</v>
      </c>
      <c r="P173" s="2">
        <v>31</v>
      </c>
      <c r="W173" s="2">
        <v>27.2</v>
      </c>
      <c r="X173" s="2">
        <v>5.6</v>
      </c>
      <c r="Y173" s="2">
        <v>40</v>
      </c>
    </row>
    <row r="174" spans="1:58" hidden="1" x14ac:dyDescent="0.25">
      <c r="A174" s="2" t="s">
        <v>683</v>
      </c>
      <c r="B174" s="2" t="s">
        <v>1645</v>
      </c>
      <c r="C174" s="2" t="s">
        <v>135</v>
      </c>
      <c r="D174" s="2" t="s">
        <v>142</v>
      </c>
      <c r="G174" s="2" t="s">
        <v>719</v>
      </c>
      <c r="H174" s="2" t="s">
        <v>19</v>
      </c>
      <c r="I174" s="2" t="s">
        <v>720</v>
      </c>
      <c r="J174" s="2" t="s">
        <v>1315</v>
      </c>
      <c r="K174" s="2" t="s">
        <v>134</v>
      </c>
      <c r="L174" s="2" t="s">
        <v>17</v>
      </c>
      <c r="N174" s="2">
        <v>7</v>
      </c>
      <c r="O174" s="2">
        <v>4.8</v>
      </c>
      <c r="P174" s="2">
        <v>49</v>
      </c>
      <c r="W174" s="2">
        <v>7.3</v>
      </c>
      <c r="X174" s="2">
        <v>5.2</v>
      </c>
      <c r="Y174" s="2">
        <v>50</v>
      </c>
    </row>
    <row r="175" spans="1:58" hidden="1" x14ac:dyDescent="0.25">
      <c r="A175" s="2" t="s">
        <v>683</v>
      </c>
      <c r="B175" s="2" t="s">
        <v>1645</v>
      </c>
      <c r="C175" s="2" t="s">
        <v>135</v>
      </c>
      <c r="D175" s="2" t="s">
        <v>142</v>
      </c>
      <c r="G175" s="2" t="s">
        <v>719</v>
      </c>
      <c r="H175" s="2" t="s">
        <v>19</v>
      </c>
      <c r="I175" s="2" t="s">
        <v>720</v>
      </c>
      <c r="J175" s="2" t="s">
        <v>1315</v>
      </c>
      <c r="K175" s="2" t="s">
        <v>166</v>
      </c>
      <c r="L175" s="2" t="s">
        <v>12</v>
      </c>
      <c r="N175" s="2">
        <v>7.7</v>
      </c>
      <c r="O175" s="2">
        <v>4.3</v>
      </c>
      <c r="P175" s="2">
        <v>31</v>
      </c>
      <c r="W175" s="2">
        <v>8.3000000000000007</v>
      </c>
      <c r="X175" s="2">
        <v>5.7</v>
      </c>
      <c r="Y175" s="2">
        <v>40</v>
      </c>
    </row>
    <row r="176" spans="1:58" s="5" customFormat="1" hidden="1" x14ac:dyDescent="0.25">
      <c r="A176" s="5" t="s">
        <v>726</v>
      </c>
      <c r="BC176" s="53"/>
      <c r="BD176" s="53"/>
      <c r="BE176" s="53"/>
      <c r="BF176" s="53"/>
    </row>
    <row r="177" spans="1:58" hidden="1" x14ac:dyDescent="0.25">
      <c r="A177" s="2" t="s">
        <v>726</v>
      </c>
      <c r="B177" s="2" t="s">
        <v>1652</v>
      </c>
      <c r="C177" s="2" t="s">
        <v>135</v>
      </c>
      <c r="D177" s="2" t="s">
        <v>140</v>
      </c>
      <c r="G177" s="2" t="s">
        <v>713</v>
      </c>
      <c r="H177" s="2" t="s">
        <v>16</v>
      </c>
      <c r="I177" s="2" t="s">
        <v>714</v>
      </c>
      <c r="J177" s="2" t="s">
        <v>1315</v>
      </c>
      <c r="K177" s="2" t="s">
        <v>134</v>
      </c>
      <c r="L177" s="2" t="s">
        <v>17</v>
      </c>
      <c r="N177" s="2">
        <v>3.16</v>
      </c>
      <c r="O177" s="2">
        <v>0.45</v>
      </c>
      <c r="P177" s="2">
        <v>23</v>
      </c>
      <c r="W177" s="2">
        <v>3.1</v>
      </c>
      <c r="X177" s="2">
        <v>0.48</v>
      </c>
      <c r="Y177" s="2">
        <v>24</v>
      </c>
    </row>
    <row r="178" spans="1:58" hidden="1" x14ac:dyDescent="0.25">
      <c r="A178" s="2" t="s">
        <v>726</v>
      </c>
      <c r="B178" s="2" t="s">
        <v>1652</v>
      </c>
      <c r="C178" s="2" t="s">
        <v>135</v>
      </c>
      <c r="D178" s="2" t="s">
        <v>140</v>
      </c>
      <c r="G178" s="2" t="s">
        <v>713</v>
      </c>
      <c r="H178" s="2" t="s">
        <v>16</v>
      </c>
      <c r="I178" s="2" t="s">
        <v>714</v>
      </c>
      <c r="J178" s="2" t="s">
        <v>1315</v>
      </c>
      <c r="K178" s="2" t="s">
        <v>162</v>
      </c>
      <c r="L178" s="2" t="s">
        <v>12</v>
      </c>
      <c r="N178" s="2">
        <v>3.33</v>
      </c>
      <c r="O178" s="2">
        <v>0.46</v>
      </c>
      <c r="P178" s="2">
        <v>23</v>
      </c>
      <c r="W178" s="2">
        <v>3.11</v>
      </c>
      <c r="X178" s="2">
        <v>0.46</v>
      </c>
      <c r="Y178" s="2">
        <v>24</v>
      </c>
    </row>
    <row r="179" spans="1:58" hidden="1" x14ac:dyDescent="0.25">
      <c r="A179" s="2" t="s">
        <v>726</v>
      </c>
      <c r="B179" s="2" t="s">
        <v>1652</v>
      </c>
      <c r="C179" s="2" t="s">
        <v>135</v>
      </c>
      <c r="D179" s="2" t="s">
        <v>140</v>
      </c>
      <c r="G179" s="2" t="s">
        <v>748</v>
      </c>
      <c r="H179" s="2" t="s">
        <v>16</v>
      </c>
      <c r="I179" s="2" t="s">
        <v>436</v>
      </c>
      <c r="J179" s="2" t="s">
        <v>1315</v>
      </c>
      <c r="K179" s="2" t="s">
        <v>134</v>
      </c>
      <c r="L179" s="2" t="s">
        <v>17</v>
      </c>
      <c r="N179" s="2">
        <v>2.36</v>
      </c>
      <c r="O179" s="2">
        <v>0.54</v>
      </c>
      <c r="P179" s="2">
        <v>23</v>
      </c>
      <c r="W179" s="2">
        <v>2.46</v>
      </c>
      <c r="X179" s="2">
        <v>0.74</v>
      </c>
      <c r="Y179" s="2">
        <v>24</v>
      </c>
    </row>
    <row r="180" spans="1:58" hidden="1" x14ac:dyDescent="0.25">
      <c r="A180" s="2" t="s">
        <v>726</v>
      </c>
      <c r="B180" s="2" t="s">
        <v>1652</v>
      </c>
      <c r="C180" s="2" t="s">
        <v>135</v>
      </c>
      <c r="D180" s="2" t="s">
        <v>140</v>
      </c>
      <c r="G180" s="2" t="s">
        <v>748</v>
      </c>
      <c r="H180" s="2" t="s">
        <v>16</v>
      </c>
      <c r="I180" s="2" t="s">
        <v>436</v>
      </c>
      <c r="J180" s="2" t="s">
        <v>1315</v>
      </c>
      <c r="K180" s="2" t="s">
        <v>162</v>
      </c>
      <c r="L180" s="2" t="s">
        <v>12</v>
      </c>
      <c r="N180" s="2">
        <v>2.64</v>
      </c>
      <c r="O180" s="2">
        <v>0.45</v>
      </c>
      <c r="P180" s="2">
        <v>23</v>
      </c>
      <c r="W180" s="2">
        <v>2.52</v>
      </c>
      <c r="X180" s="2">
        <v>0.71</v>
      </c>
      <c r="Y180" s="2">
        <v>24</v>
      </c>
    </row>
    <row r="181" spans="1:58" hidden="1" x14ac:dyDescent="0.25">
      <c r="A181" s="2" t="s">
        <v>726</v>
      </c>
      <c r="B181" s="2" t="s">
        <v>1652</v>
      </c>
      <c r="C181" s="2" t="s">
        <v>135</v>
      </c>
      <c r="D181" s="2" t="s">
        <v>140</v>
      </c>
      <c r="G181" s="2" t="s">
        <v>748</v>
      </c>
      <c r="H181" s="2" t="s">
        <v>16</v>
      </c>
      <c r="I181" s="2" t="s">
        <v>749</v>
      </c>
      <c r="J181" s="2" t="s">
        <v>1315</v>
      </c>
      <c r="K181" s="2" t="s">
        <v>134</v>
      </c>
      <c r="L181" s="2" t="s">
        <v>17</v>
      </c>
      <c r="N181" s="2">
        <v>2.98</v>
      </c>
      <c r="O181" s="2">
        <v>0.59</v>
      </c>
      <c r="P181" s="2">
        <v>23</v>
      </c>
      <c r="W181" s="2">
        <v>3.17</v>
      </c>
      <c r="X181" s="2">
        <v>0.89</v>
      </c>
      <c r="Y181" s="2">
        <v>24</v>
      </c>
    </row>
    <row r="182" spans="1:58" hidden="1" x14ac:dyDescent="0.25">
      <c r="A182" s="2" t="s">
        <v>726</v>
      </c>
      <c r="B182" s="2" t="s">
        <v>1652</v>
      </c>
      <c r="C182" s="2" t="s">
        <v>135</v>
      </c>
      <c r="D182" s="2" t="s">
        <v>140</v>
      </c>
      <c r="G182" s="2" t="s">
        <v>748</v>
      </c>
      <c r="H182" s="2" t="s">
        <v>16</v>
      </c>
      <c r="I182" s="2" t="s">
        <v>749</v>
      </c>
      <c r="J182" s="2" t="s">
        <v>1315</v>
      </c>
      <c r="K182" s="2" t="s">
        <v>162</v>
      </c>
      <c r="L182" s="2" t="s">
        <v>12</v>
      </c>
      <c r="N182" s="2">
        <v>2.83</v>
      </c>
      <c r="O182" s="2">
        <v>0.54</v>
      </c>
      <c r="P182" s="2">
        <v>23</v>
      </c>
      <c r="W182" s="2">
        <v>3.17</v>
      </c>
      <c r="X182" s="2">
        <v>0.83</v>
      </c>
      <c r="Y182" s="2">
        <v>24</v>
      </c>
    </row>
    <row r="183" spans="1:58" hidden="1" x14ac:dyDescent="0.25">
      <c r="A183" s="2" t="s">
        <v>750</v>
      </c>
      <c r="B183" s="2" t="s">
        <v>1652</v>
      </c>
      <c r="C183" s="2" t="s">
        <v>135</v>
      </c>
      <c r="D183" s="2" t="s">
        <v>140</v>
      </c>
      <c r="G183" s="2" t="s">
        <v>1074</v>
      </c>
      <c r="H183" s="2" t="s">
        <v>16</v>
      </c>
      <c r="I183" s="2" t="s">
        <v>1781</v>
      </c>
      <c r="J183" s="2" t="s">
        <v>1315</v>
      </c>
      <c r="K183" s="2" t="s">
        <v>134</v>
      </c>
      <c r="L183" s="2" t="s">
        <v>17</v>
      </c>
      <c r="N183" s="2">
        <v>35.82</v>
      </c>
      <c r="O183" s="2">
        <v>3.76</v>
      </c>
      <c r="P183" s="2">
        <v>23</v>
      </c>
      <c r="W183" s="2">
        <v>38</v>
      </c>
      <c r="X183" s="2">
        <v>3.33</v>
      </c>
      <c r="Y183" s="2">
        <v>24</v>
      </c>
    </row>
    <row r="184" spans="1:58" hidden="1" x14ac:dyDescent="0.25">
      <c r="A184" s="2" t="s">
        <v>750</v>
      </c>
      <c r="B184" s="2" t="s">
        <v>1652</v>
      </c>
      <c r="C184" s="2" t="s">
        <v>135</v>
      </c>
      <c r="D184" s="2" t="s">
        <v>140</v>
      </c>
      <c r="G184" s="2" t="s">
        <v>1074</v>
      </c>
      <c r="H184" s="2" t="s">
        <v>16</v>
      </c>
      <c r="I184" s="2" t="s">
        <v>1781</v>
      </c>
      <c r="J184" s="2" t="s">
        <v>1315</v>
      </c>
      <c r="K184" s="2" t="s">
        <v>162</v>
      </c>
      <c r="L184" s="2" t="s">
        <v>12</v>
      </c>
      <c r="N184" s="2">
        <v>37.79</v>
      </c>
      <c r="O184" s="2">
        <v>3.45</v>
      </c>
      <c r="P184" s="2">
        <v>23</v>
      </c>
      <c r="W184" s="2">
        <v>35.75</v>
      </c>
      <c r="X184" s="2">
        <v>3.44</v>
      </c>
      <c r="Y184" s="2">
        <v>24</v>
      </c>
    </row>
    <row r="185" spans="1:58" hidden="1" x14ac:dyDescent="0.25">
      <c r="A185" s="2" t="s">
        <v>750</v>
      </c>
      <c r="B185" s="2" t="s">
        <v>1652</v>
      </c>
      <c r="C185" s="2" t="s">
        <v>135</v>
      </c>
      <c r="D185" s="2" t="s">
        <v>140</v>
      </c>
      <c r="G185" s="2" t="s">
        <v>1074</v>
      </c>
      <c r="H185" s="2" t="s">
        <v>16</v>
      </c>
      <c r="I185" s="2" t="s">
        <v>1781</v>
      </c>
      <c r="J185" s="2" t="s">
        <v>1315</v>
      </c>
      <c r="K185" s="2" t="s">
        <v>166</v>
      </c>
      <c r="L185" s="2" t="s">
        <v>113</v>
      </c>
      <c r="N185" s="2">
        <v>37.06</v>
      </c>
      <c r="O185" s="2">
        <v>3.39</v>
      </c>
      <c r="P185" s="2">
        <v>23</v>
      </c>
      <c r="W185" s="2">
        <v>34.61</v>
      </c>
      <c r="X185" s="2">
        <v>3.38</v>
      </c>
      <c r="Y185" s="2">
        <v>24</v>
      </c>
    </row>
    <row r="186" spans="1:58" hidden="1" x14ac:dyDescent="0.25">
      <c r="A186" s="2" t="s">
        <v>750</v>
      </c>
      <c r="B186" s="2" t="s">
        <v>1652</v>
      </c>
      <c r="C186" s="2" t="s">
        <v>135</v>
      </c>
      <c r="D186" s="2" t="s">
        <v>140</v>
      </c>
      <c r="G186" s="2" t="s">
        <v>1074</v>
      </c>
      <c r="H186" s="2" t="s">
        <v>16</v>
      </c>
      <c r="I186" s="2" t="s">
        <v>966</v>
      </c>
      <c r="J186" s="2" t="s">
        <v>1315</v>
      </c>
      <c r="K186" s="2" t="s">
        <v>134</v>
      </c>
      <c r="L186" s="2" t="s">
        <v>17</v>
      </c>
      <c r="N186" s="2">
        <v>19.55</v>
      </c>
      <c r="O186" s="2">
        <v>2.5</v>
      </c>
      <c r="P186" s="2">
        <v>23</v>
      </c>
      <c r="W186" s="2">
        <v>19.45</v>
      </c>
      <c r="X186" s="2">
        <v>1.92</v>
      </c>
      <c r="Y186" s="2">
        <v>24</v>
      </c>
    </row>
    <row r="187" spans="1:58" hidden="1" x14ac:dyDescent="0.25">
      <c r="A187" s="2" t="s">
        <v>750</v>
      </c>
      <c r="B187" s="2" t="s">
        <v>1652</v>
      </c>
      <c r="C187" s="2" t="s">
        <v>135</v>
      </c>
      <c r="D187" s="2" t="s">
        <v>140</v>
      </c>
      <c r="G187" s="2" t="s">
        <v>1074</v>
      </c>
      <c r="H187" s="2" t="s">
        <v>16</v>
      </c>
      <c r="I187" s="2" t="s">
        <v>966</v>
      </c>
      <c r="J187" s="2" t="s">
        <v>1315</v>
      </c>
      <c r="K187" s="2" t="s">
        <v>162</v>
      </c>
      <c r="L187" s="2" t="s">
        <v>12</v>
      </c>
      <c r="N187" s="2">
        <v>19.739999999999998</v>
      </c>
      <c r="O187" s="2">
        <v>2.44</v>
      </c>
      <c r="P187" s="2">
        <v>23</v>
      </c>
      <c r="W187" s="2">
        <v>18.78</v>
      </c>
      <c r="X187" s="2">
        <v>2.4300000000000002</v>
      </c>
      <c r="Y187" s="2">
        <v>24</v>
      </c>
    </row>
    <row r="188" spans="1:58" hidden="1" x14ac:dyDescent="0.25">
      <c r="A188" s="2" t="s">
        <v>750</v>
      </c>
      <c r="B188" s="2" t="s">
        <v>1652</v>
      </c>
      <c r="C188" s="2" t="s">
        <v>135</v>
      </c>
      <c r="D188" s="2" t="s">
        <v>140</v>
      </c>
      <c r="G188" s="2" t="s">
        <v>1074</v>
      </c>
      <c r="H188" s="2" t="s">
        <v>16</v>
      </c>
      <c r="I188" s="2" t="s">
        <v>966</v>
      </c>
      <c r="J188" s="2" t="s">
        <v>1315</v>
      </c>
      <c r="K188" s="2" t="s">
        <v>166</v>
      </c>
      <c r="L188" s="2" t="s">
        <v>113</v>
      </c>
      <c r="N188" s="2">
        <v>20.16</v>
      </c>
      <c r="O188" s="2">
        <v>2.12</v>
      </c>
      <c r="P188" s="2">
        <v>23</v>
      </c>
      <c r="W188" s="2">
        <v>18.66</v>
      </c>
      <c r="X188" s="2">
        <v>2.12</v>
      </c>
      <c r="Y188" s="2">
        <v>24</v>
      </c>
    </row>
    <row r="189" spans="1:58" s="5" customFormat="1" hidden="1" x14ac:dyDescent="0.25">
      <c r="A189" s="5" t="s">
        <v>753</v>
      </c>
      <c r="BC189" s="53"/>
      <c r="BD189" s="53"/>
      <c r="BE189" s="53"/>
      <c r="BF189" s="53"/>
    </row>
    <row r="190" spans="1:58" hidden="1" x14ac:dyDescent="0.25">
      <c r="A190" s="2" t="s">
        <v>753</v>
      </c>
      <c r="B190" s="2" t="s">
        <v>301</v>
      </c>
      <c r="C190" s="2" t="s">
        <v>135</v>
      </c>
      <c r="D190" s="2" t="s">
        <v>140</v>
      </c>
      <c r="G190" s="2" t="s">
        <v>391</v>
      </c>
      <c r="H190" s="2" t="s">
        <v>16</v>
      </c>
      <c r="I190" s="2" t="s">
        <v>321</v>
      </c>
      <c r="J190" s="2" t="s">
        <v>1316</v>
      </c>
      <c r="K190" s="2" t="s">
        <v>162</v>
      </c>
      <c r="L190" s="2" t="s">
        <v>12</v>
      </c>
      <c r="AC190" s="2">
        <v>19</v>
      </c>
      <c r="AD190" s="2">
        <v>60</v>
      </c>
      <c r="AI190" s="2">
        <v>34</v>
      </c>
      <c r="AJ190" s="2">
        <v>60</v>
      </c>
    </row>
    <row r="191" spans="1:58" hidden="1" x14ac:dyDescent="0.25">
      <c r="A191" s="2" t="s">
        <v>753</v>
      </c>
      <c r="B191" s="2" t="s">
        <v>301</v>
      </c>
      <c r="C191" s="2" t="s">
        <v>135</v>
      </c>
      <c r="D191" s="2" t="s">
        <v>140</v>
      </c>
      <c r="G191" s="2" t="s">
        <v>391</v>
      </c>
      <c r="H191" s="2" t="s">
        <v>16</v>
      </c>
      <c r="I191" s="2" t="s">
        <v>1653</v>
      </c>
      <c r="J191" s="2" t="s">
        <v>1315</v>
      </c>
      <c r="K191" s="2" t="s">
        <v>162</v>
      </c>
      <c r="L191" s="2" t="s">
        <v>12</v>
      </c>
      <c r="AC191" s="2">
        <v>41</v>
      </c>
      <c r="AD191" s="2">
        <v>60</v>
      </c>
      <c r="AI191" s="2">
        <v>26</v>
      </c>
      <c r="AJ191" s="2">
        <v>60</v>
      </c>
    </row>
    <row r="192" spans="1:58" hidden="1" x14ac:dyDescent="0.25">
      <c r="A192" s="2" t="s">
        <v>753</v>
      </c>
      <c r="B192" s="2" t="s">
        <v>301</v>
      </c>
      <c r="C192" s="2" t="s">
        <v>135</v>
      </c>
      <c r="D192" s="2" t="s">
        <v>140</v>
      </c>
      <c r="G192" s="2" t="s">
        <v>391</v>
      </c>
      <c r="H192" s="2" t="s">
        <v>16</v>
      </c>
      <c r="I192" s="2" t="s">
        <v>304</v>
      </c>
      <c r="J192" s="2" t="s">
        <v>1315</v>
      </c>
      <c r="K192" s="2" t="s">
        <v>162</v>
      </c>
      <c r="L192" s="2" t="s">
        <v>12</v>
      </c>
      <c r="AC192" s="2">
        <v>31</v>
      </c>
      <c r="AD192" s="2">
        <v>60</v>
      </c>
      <c r="AI192" s="2">
        <v>20</v>
      </c>
      <c r="AJ192" s="2">
        <v>60</v>
      </c>
    </row>
    <row r="193" spans="1:58" hidden="1" x14ac:dyDescent="0.25">
      <c r="A193" s="2" t="s">
        <v>753</v>
      </c>
      <c r="B193" s="2" t="s">
        <v>301</v>
      </c>
      <c r="C193" s="2" t="s">
        <v>135</v>
      </c>
      <c r="D193" s="2" t="s">
        <v>140</v>
      </c>
      <c r="G193" s="2" t="s">
        <v>391</v>
      </c>
      <c r="H193" s="2" t="s">
        <v>16</v>
      </c>
      <c r="I193" s="2" t="s">
        <v>399</v>
      </c>
      <c r="J193" s="2" t="s">
        <v>1316</v>
      </c>
      <c r="K193" s="2" t="s">
        <v>162</v>
      </c>
      <c r="L193" s="2" t="s">
        <v>12</v>
      </c>
      <c r="AC193" s="2">
        <v>29</v>
      </c>
      <c r="AD193" s="2">
        <v>60</v>
      </c>
      <c r="AI193" s="2">
        <v>40</v>
      </c>
      <c r="AJ193" s="2">
        <v>60</v>
      </c>
    </row>
    <row r="194" spans="1:58" s="5" customFormat="1" hidden="1" x14ac:dyDescent="0.25">
      <c r="A194" s="5" t="s">
        <v>785</v>
      </c>
      <c r="BC194" s="53"/>
      <c r="BD194" s="53"/>
      <c r="BE194" s="53"/>
      <c r="BF194" s="53"/>
    </row>
    <row r="195" spans="1:58" hidden="1" x14ac:dyDescent="0.25">
      <c r="A195" s="2" t="s">
        <v>785</v>
      </c>
      <c r="B195" s="2" t="s">
        <v>594</v>
      </c>
      <c r="C195" s="2" t="s">
        <v>135</v>
      </c>
      <c r="D195" s="2" t="s">
        <v>438</v>
      </c>
      <c r="G195" s="2" t="s">
        <v>811</v>
      </c>
      <c r="H195" s="2" t="s">
        <v>16</v>
      </c>
      <c r="I195" s="2" t="s">
        <v>267</v>
      </c>
      <c r="J195" s="2" t="s">
        <v>1316</v>
      </c>
      <c r="K195" s="2" t="s">
        <v>166</v>
      </c>
      <c r="L195" s="2" t="s">
        <v>164</v>
      </c>
      <c r="N195" s="2">
        <v>12.44</v>
      </c>
      <c r="O195" s="2">
        <v>3.61</v>
      </c>
      <c r="P195" s="2">
        <v>87</v>
      </c>
      <c r="W195" s="2">
        <v>13.51</v>
      </c>
      <c r="X195" s="2">
        <v>3.61</v>
      </c>
      <c r="Y195" s="2">
        <v>87</v>
      </c>
    </row>
    <row r="196" spans="1:58" hidden="1" x14ac:dyDescent="0.25">
      <c r="A196" s="2" t="s">
        <v>785</v>
      </c>
      <c r="B196" s="2" t="s">
        <v>594</v>
      </c>
      <c r="C196" s="2" t="s">
        <v>135</v>
      </c>
      <c r="D196" s="2" t="s">
        <v>438</v>
      </c>
      <c r="G196" s="2" t="s">
        <v>812</v>
      </c>
      <c r="H196" s="2" t="s">
        <v>16</v>
      </c>
      <c r="I196" s="2" t="s">
        <v>1781</v>
      </c>
      <c r="J196" s="2" t="s">
        <v>1315</v>
      </c>
      <c r="K196" s="2" t="s">
        <v>166</v>
      </c>
      <c r="L196" s="2" t="s">
        <v>164</v>
      </c>
      <c r="N196" s="2">
        <v>9.5399999999999991</v>
      </c>
      <c r="O196" s="2">
        <v>1.1599999999999999</v>
      </c>
      <c r="P196" s="2">
        <v>87</v>
      </c>
      <c r="W196" s="2">
        <v>8.8000000000000007</v>
      </c>
      <c r="X196" s="2">
        <v>1.61</v>
      </c>
      <c r="Y196" s="2">
        <v>87</v>
      </c>
    </row>
    <row r="197" spans="1:58" hidden="1" x14ac:dyDescent="0.25">
      <c r="A197" s="2" t="s">
        <v>785</v>
      </c>
      <c r="B197" s="2" t="s">
        <v>594</v>
      </c>
      <c r="C197" s="2" t="s">
        <v>135</v>
      </c>
      <c r="D197" s="2" t="s">
        <v>438</v>
      </c>
      <c r="G197" s="2" t="s">
        <v>812</v>
      </c>
      <c r="H197" s="2" t="s">
        <v>16</v>
      </c>
      <c r="I197" s="2" t="s">
        <v>749</v>
      </c>
      <c r="J197" s="2" t="s">
        <v>1315</v>
      </c>
      <c r="K197" s="2" t="s">
        <v>166</v>
      </c>
      <c r="L197" s="2" t="s">
        <v>164</v>
      </c>
      <c r="N197" s="2">
        <v>3.62</v>
      </c>
      <c r="O197" s="2">
        <v>0.78</v>
      </c>
      <c r="P197" s="2">
        <v>87</v>
      </c>
      <c r="W197" s="2">
        <v>2.77</v>
      </c>
      <c r="X197" s="2">
        <v>1.24</v>
      </c>
      <c r="Y197" s="2">
        <v>87</v>
      </c>
    </row>
    <row r="198" spans="1:58" hidden="1" x14ac:dyDescent="0.25">
      <c r="A198" s="2" t="s">
        <v>785</v>
      </c>
      <c r="B198" s="2" t="s">
        <v>594</v>
      </c>
      <c r="C198" s="2" t="s">
        <v>135</v>
      </c>
      <c r="D198" s="2" t="s">
        <v>438</v>
      </c>
      <c r="G198" s="2" t="s">
        <v>812</v>
      </c>
      <c r="H198" s="2" t="s">
        <v>16</v>
      </c>
      <c r="I198" s="2" t="s">
        <v>1142</v>
      </c>
      <c r="J198" s="2" t="s">
        <v>1315</v>
      </c>
      <c r="K198" s="2" t="s">
        <v>166</v>
      </c>
      <c r="L198" s="2" t="s">
        <v>164</v>
      </c>
      <c r="N198" s="2">
        <v>28.34</v>
      </c>
      <c r="O198" s="2">
        <v>2.9</v>
      </c>
      <c r="P198" s="2">
        <v>87</v>
      </c>
      <c r="W198" s="2">
        <v>25.51</v>
      </c>
      <c r="X198" s="2">
        <v>4.34</v>
      </c>
      <c r="Y198" s="2">
        <v>87</v>
      </c>
    </row>
    <row r="199" spans="1:58" hidden="1" x14ac:dyDescent="0.25">
      <c r="A199" s="2" t="s">
        <v>813</v>
      </c>
      <c r="B199" s="2" t="s">
        <v>594</v>
      </c>
      <c r="C199" s="2" t="s">
        <v>135</v>
      </c>
      <c r="D199" s="2" t="s">
        <v>438</v>
      </c>
      <c r="G199" s="2" t="s">
        <v>811</v>
      </c>
      <c r="H199" s="2" t="s">
        <v>16</v>
      </c>
      <c r="I199" s="2" t="s">
        <v>267</v>
      </c>
      <c r="J199" s="2" t="s">
        <v>1316</v>
      </c>
      <c r="K199" s="2" t="s">
        <v>134</v>
      </c>
      <c r="L199" s="2" t="s">
        <v>17</v>
      </c>
      <c r="N199" s="2">
        <v>13.29</v>
      </c>
      <c r="O199" s="2">
        <v>3.38</v>
      </c>
      <c r="P199" s="2">
        <v>80</v>
      </c>
      <c r="W199" s="2">
        <v>13.64</v>
      </c>
      <c r="X199" s="2">
        <v>3.73</v>
      </c>
      <c r="Y199" s="2">
        <v>80</v>
      </c>
    </row>
    <row r="200" spans="1:58" hidden="1" x14ac:dyDescent="0.25">
      <c r="A200" s="2" t="s">
        <v>813</v>
      </c>
      <c r="B200" s="2" t="s">
        <v>594</v>
      </c>
      <c r="C200" s="2" t="s">
        <v>135</v>
      </c>
      <c r="D200" s="2" t="s">
        <v>438</v>
      </c>
      <c r="G200" s="2" t="s">
        <v>811</v>
      </c>
      <c r="H200" s="2" t="s">
        <v>16</v>
      </c>
      <c r="I200" s="2" t="s">
        <v>267</v>
      </c>
      <c r="J200" s="2" t="s">
        <v>1316</v>
      </c>
      <c r="K200" s="2" t="s">
        <v>166</v>
      </c>
      <c r="L200" s="2" t="s">
        <v>164</v>
      </c>
      <c r="N200" s="2">
        <v>12.33</v>
      </c>
      <c r="O200" s="2">
        <v>3.69</v>
      </c>
      <c r="P200" s="2">
        <v>80</v>
      </c>
      <c r="W200" s="2">
        <v>12.43</v>
      </c>
      <c r="X200" s="2">
        <v>3.61</v>
      </c>
      <c r="Y200" s="2">
        <v>80</v>
      </c>
    </row>
    <row r="201" spans="1:58" hidden="1" x14ac:dyDescent="0.25">
      <c r="A201" s="2" t="s">
        <v>813</v>
      </c>
      <c r="B201" s="2" t="s">
        <v>594</v>
      </c>
      <c r="C201" s="2" t="s">
        <v>135</v>
      </c>
      <c r="D201" s="2" t="s">
        <v>438</v>
      </c>
      <c r="G201" s="2" t="s">
        <v>811</v>
      </c>
      <c r="H201" s="2" t="s">
        <v>16</v>
      </c>
      <c r="I201" s="2" t="s">
        <v>267</v>
      </c>
      <c r="J201" s="2" t="s">
        <v>1316</v>
      </c>
      <c r="K201" s="2" t="s">
        <v>166</v>
      </c>
      <c r="L201" s="2" t="s">
        <v>113</v>
      </c>
      <c r="N201" s="2">
        <v>12.05</v>
      </c>
      <c r="O201" s="2">
        <v>3.47</v>
      </c>
      <c r="P201" s="2">
        <v>80</v>
      </c>
      <c r="W201" s="2">
        <v>12.78</v>
      </c>
      <c r="X201" s="2">
        <v>3.67</v>
      </c>
      <c r="Y201" s="2">
        <v>80</v>
      </c>
    </row>
    <row r="202" spans="1:58" hidden="1" x14ac:dyDescent="0.25">
      <c r="A202" s="2" t="s">
        <v>813</v>
      </c>
      <c r="B202" s="2" t="s">
        <v>594</v>
      </c>
      <c r="C202" s="2" t="s">
        <v>135</v>
      </c>
      <c r="D202" s="2" t="s">
        <v>438</v>
      </c>
      <c r="G202" s="2" t="s">
        <v>812</v>
      </c>
      <c r="H202" s="2" t="s">
        <v>16</v>
      </c>
      <c r="I202" s="2" t="s">
        <v>1781</v>
      </c>
      <c r="J202" s="2" t="s">
        <v>1315</v>
      </c>
      <c r="K202" s="2" t="s">
        <v>166</v>
      </c>
      <c r="L202" s="2" t="s">
        <v>113</v>
      </c>
      <c r="N202" s="2">
        <v>9.69</v>
      </c>
      <c r="O202" s="2">
        <v>1.1000000000000001</v>
      </c>
      <c r="P202" s="2">
        <v>80</v>
      </c>
      <c r="W202" s="2">
        <v>9.1</v>
      </c>
      <c r="X202" s="2">
        <v>1.68</v>
      </c>
      <c r="Y202" s="2">
        <v>80</v>
      </c>
    </row>
    <row r="203" spans="1:58" hidden="1" x14ac:dyDescent="0.25">
      <c r="A203" s="2" t="s">
        <v>813</v>
      </c>
      <c r="B203" s="2" t="s">
        <v>594</v>
      </c>
      <c r="C203" s="2" t="s">
        <v>135</v>
      </c>
      <c r="D203" s="2" t="s">
        <v>438</v>
      </c>
      <c r="G203" s="2" t="s">
        <v>812</v>
      </c>
      <c r="H203" s="2" t="s">
        <v>16</v>
      </c>
      <c r="I203" s="2" t="s">
        <v>749</v>
      </c>
      <c r="J203" s="2" t="s">
        <v>1315</v>
      </c>
      <c r="K203" s="2" t="s">
        <v>166</v>
      </c>
      <c r="L203" s="2" t="s">
        <v>113</v>
      </c>
      <c r="N203" s="2">
        <v>5.77</v>
      </c>
      <c r="O203" s="2">
        <v>0.76</v>
      </c>
      <c r="P203" s="2">
        <v>80</v>
      </c>
      <c r="W203" s="2">
        <v>4.7699999999999996</v>
      </c>
      <c r="X203" s="2">
        <v>1.61</v>
      </c>
      <c r="Y203" s="2">
        <v>80</v>
      </c>
    </row>
    <row r="204" spans="1:58" s="5" customFormat="1" hidden="1" x14ac:dyDescent="0.25">
      <c r="A204" s="5" t="s">
        <v>1688</v>
      </c>
      <c r="BC204" s="53"/>
      <c r="BD204" s="53"/>
      <c r="BE204" s="53"/>
      <c r="BF204" s="53"/>
    </row>
    <row r="205" spans="1:58" hidden="1" x14ac:dyDescent="0.25">
      <c r="A205" s="2" t="s">
        <v>323</v>
      </c>
      <c r="B205" s="2" t="s">
        <v>1645</v>
      </c>
      <c r="C205" s="2" t="s">
        <v>135</v>
      </c>
      <c r="D205" s="2" t="s">
        <v>140</v>
      </c>
      <c r="G205" s="2" t="s">
        <v>840</v>
      </c>
      <c r="H205" s="2" t="s">
        <v>16</v>
      </c>
      <c r="I205" s="2" t="s">
        <v>841</v>
      </c>
      <c r="J205" s="2" t="s">
        <v>1315</v>
      </c>
      <c r="K205" s="2" t="s">
        <v>168</v>
      </c>
      <c r="L205" s="2" t="s">
        <v>12</v>
      </c>
      <c r="N205" s="2">
        <v>5.83</v>
      </c>
      <c r="O205" s="2">
        <v>2.4300000000000002</v>
      </c>
      <c r="P205" s="2">
        <v>30</v>
      </c>
      <c r="W205" s="2">
        <v>4.1500000000000004</v>
      </c>
      <c r="X205" s="2">
        <v>2.41</v>
      </c>
      <c r="Y205" s="2">
        <v>23</v>
      </c>
    </row>
    <row r="206" spans="1:58" hidden="1" x14ac:dyDescent="0.25">
      <c r="A206" s="2" t="s">
        <v>323</v>
      </c>
      <c r="B206" s="2" t="s">
        <v>1645</v>
      </c>
      <c r="C206" s="2" t="s">
        <v>135</v>
      </c>
      <c r="D206" s="2" t="s">
        <v>140</v>
      </c>
      <c r="G206" s="2" t="s">
        <v>840</v>
      </c>
      <c r="H206" s="2" t="s">
        <v>16</v>
      </c>
      <c r="I206" s="2" t="s">
        <v>842</v>
      </c>
      <c r="J206" s="2" t="s">
        <v>1315</v>
      </c>
      <c r="K206" s="2" t="s">
        <v>168</v>
      </c>
      <c r="L206" s="2" t="s">
        <v>12</v>
      </c>
      <c r="N206" s="2">
        <v>4.4800000000000004</v>
      </c>
      <c r="O206" s="2">
        <v>1.93</v>
      </c>
      <c r="P206" s="2">
        <v>30</v>
      </c>
      <c r="W206" s="2">
        <v>3.52</v>
      </c>
      <c r="X206" s="2">
        <v>1.78</v>
      </c>
      <c r="Y206" s="2">
        <v>23</v>
      </c>
    </row>
    <row r="207" spans="1:58" hidden="1" x14ac:dyDescent="0.25">
      <c r="A207" s="2" t="s">
        <v>323</v>
      </c>
      <c r="B207" s="2" t="s">
        <v>1645</v>
      </c>
      <c r="C207" s="2" t="s">
        <v>135</v>
      </c>
      <c r="D207" s="2" t="s">
        <v>140</v>
      </c>
      <c r="G207" s="2" t="s">
        <v>840</v>
      </c>
      <c r="H207" s="2" t="s">
        <v>16</v>
      </c>
      <c r="I207" s="2" t="s">
        <v>849</v>
      </c>
      <c r="J207" s="2" t="s">
        <v>1316</v>
      </c>
      <c r="K207" s="2" t="s">
        <v>168</v>
      </c>
      <c r="L207" s="2" t="s">
        <v>12</v>
      </c>
      <c r="N207" s="2">
        <v>1.23</v>
      </c>
      <c r="O207" s="2">
        <v>2.29</v>
      </c>
      <c r="P207" s="2">
        <v>30</v>
      </c>
      <c r="W207" s="2">
        <v>1.61</v>
      </c>
      <c r="X207" s="2">
        <v>2.02</v>
      </c>
      <c r="Y207" s="2">
        <v>23</v>
      </c>
    </row>
    <row r="208" spans="1:58" hidden="1" x14ac:dyDescent="0.25">
      <c r="A208" s="2" t="s">
        <v>323</v>
      </c>
      <c r="B208" s="2" t="s">
        <v>1645</v>
      </c>
      <c r="C208" s="2" t="s">
        <v>135</v>
      </c>
      <c r="D208" s="2" t="s">
        <v>140</v>
      </c>
      <c r="G208" s="2" t="s">
        <v>840</v>
      </c>
      <c r="H208" s="2" t="s">
        <v>16</v>
      </c>
      <c r="I208" s="2" t="s">
        <v>843</v>
      </c>
      <c r="J208" s="2" t="s">
        <v>1316</v>
      </c>
      <c r="K208" s="2" t="s">
        <v>168</v>
      </c>
      <c r="L208" s="2" t="s">
        <v>12</v>
      </c>
      <c r="N208" s="2">
        <v>2.2599999999999998</v>
      </c>
      <c r="O208" s="2">
        <v>1.36</v>
      </c>
      <c r="P208" s="2">
        <v>30</v>
      </c>
      <c r="W208" s="2">
        <v>4.04</v>
      </c>
      <c r="X208" s="2">
        <v>1.65</v>
      </c>
      <c r="Y208" s="2">
        <v>23</v>
      </c>
    </row>
    <row r="209" spans="1:58" hidden="1" x14ac:dyDescent="0.25">
      <c r="A209" s="2" t="s">
        <v>323</v>
      </c>
      <c r="B209" s="2" t="s">
        <v>1645</v>
      </c>
      <c r="C209" s="2" t="s">
        <v>135</v>
      </c>
      <c r="D209" s="2" t="s">
        <v>140</v>
      </c>
      <c r="G209" s="2" t="s">
        <v>840</v>
      </c>
      <c r="H209" s="2" t="s">
        <v>16</v>
      </c>
      <c r="I209" s="2" t="s">
        <v>844</v>
      </c>
      <c r="J209" s="2" t="s">
        <v>1316</v>
      </c>
      <c r="K209" s="2" t="s">
        <v>168</v>
      </c>
      <c r="L209" s="2" t="s">
        <v>12</v>
      </c>
      <c r="N209" s="2">
        <v>1.98</v>
      </c>
      <c r="O209" s="2">
        <v>1.62</v>
      </c>
      <c r="P209" s="2">
        <v>30</v>
      </c>
      <c r="W209" s="2">
        <v>2.76</v>
      </c>
      <c r="X209" s="2">
        <v>2.2400000000000002</v>
      </c>
      <c r="Y209" s="2">
        <v>23</v>
      </c>
    </row>
    <row r="210" spans="1:58" hidden="1" x14ac:dyDescent="0.25">
      <c r="A210" s="2" t="s">
        <v>323</v>
      </c>
      <c r="B210" s="2" t="s">
        <v>1645</v>
      </c>
      <c r="C210" s="2" t="s">
        <v>135</v>
      </c>
      <c r="D210" s="2" t="s">
        <v>140</v>
      </c>
      <c r="G210" s="2" t="s">
        <v>840</v>
      </c>
      <c r="H210" s="2" t="s">
        <v>16</v>
      </c>
      <c r="I210" s="2" t="s">
        <v>268</v>
      </c>
      <c r="J210" s="2" t="s">
        <v>1316</v>
      </c>
      <c r="K210" s="2" t="s">
        <v>168</v>
      </c>
      <c r="L210" s="2" t="s">
        <v>12</v>
      </c>
      <c r="N210" s="2">
        <v>2.1199999999999997</v>
      </c>
      <c r="O210" s="2">
        <v>1.4956603892595406</v>
      </c>
      <c r="P210" s="2">
        <v>30</v>
      </c>
      <c r="W210" s="2">
        <v>3.4</v>
      </c>
      <c r="X210" s="2">
        <v>1.9672442654637476</v>
      </c>
      <c r="Y210" s="2">
        <v>23</v>
      </c>
    </row>
    <row r="211" spans="1:58" hidden="1" x14ac:dyDescent="0.25">
      <c r="A211" s="2" t="s">
        <v>323</v>
      </c>
      <c r="B211" s="2" t="s">
        <v>1645</v>
      </c>
      <c r="C211" s="2" t="s">
        <v>135</v>
      </c>
      <c r="D211" s="2" t="s">
        <v>140</v>
      </c>
      <c r="G211" s="2" t="s">
        <v>845</v>
      </c>
      <c r="H211" s="2" t="s">
        <v>16</v>
      </c>
      <c r="I211" s="2" t="s">
        <v>267</v>
      </c>
      <c r="J211" s="2" t="s">
        <v>1315</v>
      </c>
      <c r="K211" s="2" t="s">
        <v>168</v>
      </c>
      <c r="L211" s="2" t="s">
        <v>12</v>
      </c>
      <c r="N211" s="2">
        <v>0.25</v>
      </c>
      <c r="O211" s="2">
        <v>0.41</v>
      </c>
      <c r="P211" s="2">
        <v>30</v>
      </c>
      <c r="W211" s="2">
        <v>0.3</v>
      </c>
      <c r="X211" s="2">
        <v>0.34</v>
      </c>
      <c r="Y211" s="2">
        <v>23</v>
      </c>
    </row>
    <row r="212" spans="1:58" hidden="1" x14ac:dyDescent="0.25">
      <c r="A212" s="2" t="s">
        <v>323</v>
      </c>
      <c r="B212" s="2" t="s">
        <v>1645</v>
      </c>
      <c r="C212" s="2" t="s">
        <v>135</v>
      </c>
      <c r="D212" s="2" t="s">
        <v>140</v>
      </c>
      <c r="G212" s="2" t="s">
        <v>846</v>
      </c>
      <c r="H212" s="2" t="s">
        <v>16</v>
      </c>
      <c r="I212" s="2" t="s">
        <v>848</v>
      </c>
      <c r="J212" s="2" t="s">
        <v>1315</v>
      </c>
      <c r="K212" s="2" t="s">
        <v>168</v>
      </c>
      <c r="L212" s="2" t="s">
        <v>12</v>
      </c>
      <c r="N212" s="2">
        <v>32.15</v>
      </c>
      <c r="O212" s="2">
        <v>6.97</v>
      </c>
      <c r="P212" s="2">
        <v>30</v>
      </c>
      <c r="W212" s="2">
        <v>31.24</v>
      </c>
      <c r="X212" s="2">
        <v>7.64</v>
      </c>
      <c r="Y212" s="2">
        <v>23</v>
      </c>
    </row>
    <row r="213" spans="1:58" s="5" customFormat="1" hidden="1" x14ac:dyDescent="0.25">
      <c r="A213" s="5" t="s">
        <v>1835</v>
      </c>
      <c r="BC213" s="53"/>
      <c r="BD213" s="53"/>
      <c r="BE213" s="53"/>
      <c r="BF213" s="53"/>
    </row>
    <row r="214" spans="1:58" hidden="1" x14ac:dyDescent="0.25">
      <c r="A214" s="2" t="s">
        <v>1654</v>
      </c>
      <c r="B214" s="2" t="s">
        <v>301</v>
      </c>
      <c r="C214" s="2" t="s">
        <v>301</v>
      </c>
      <c r="D214" s="2" t="s">
        <v>140</v>
      </c>
      <c r="G214" s="2" t="s">
        <v>874</v>
      </c>
      <c r="H214" s="2" t="s">
        <v>16</v>
      </c>
      <c r="I214" s="2" t="s">
        <v>1781</v>
      </c>
      <c r="J214" s="2" t="s">
        <v>1315</v>
      </c>
      <c r="K214" s="2" t="s">
        <v>162</v>
      </c>
      <c r="L214" s="2" t="s">
        <v>113</v>
      </c>
      <c r="N214" s="2">
        <v>5.9</v>
      </c>
      <c r="O214" s="2">
        <v>1.5</v>
      </c>
      <c r="P214" s="2">
        <v>10</v>
      </c>
      <c r="S214" s="2">
        <v>10</v>
      </c>
      <c r="W214" s="2">
        <v>4.5999999999999996</v>
      </c>
      <c r="X214" s="2">
        <v>1.5</v>
      </c>
      <c r="Y214" s="2">
        <v>10</v>
      </c>
    </row>
    <row r="215" spans="1:58" s="5" customFormat="1" hidden="1" x14ac:dyDescent="0.25">
      <c r="A215" s="5" t="s">
        <v>1836</v>
      </c>
      <c r="BC215" s="53"/>
      <c r="BD215" s="53"/>
      <c r="BE215" s="53"/>
      <c r="BF215" s="53"/>
    </row>
    <row r="216" spans="1:58" hidden="1" x14ac:dyDescent="0.25">
      <c r="A216" s="2" t="s">
        <v>1000</v>
      </c>
      <c r="B216" s="2" t="s">
        <v>301</v>
      </c>
      <c r="C216" s="2" t="s">
        <v>301</v>
      </c>
      <c r="D216" s="2" t="s">
        <v>140</v>
      </c>
      <c r="G216" s="2" t="s">
        <v>391</v>
      </c>
      <c r="H216" s="2" t="s">
        <v>16</v>
      </c>
      <c r="I216" s="2" t="s">
        <v>304</v>
      </c>
      <c r="J216" s="2" t="s">
        <v>1315</v>
      </c>
      <c r="K216" s="2" t="s">
        <v>162</v>
      </c>
      <c r="L216" s="2" t="s">
        <v>113</v>
      </c>
      <c r="AC216" s="2">
        <v>36</v>
      </c>
      <c r="AD216" s="2">
        <v>54</v>
      </c>
      <c r="AI216" s="2">
        <v>15</v>
      </c>
      <c r="AJ216" s="2">
        <v>27</v>
      </c>
    </row>
    <row r="217" spans="1:58" hidden="1" x14ac:dyDescent="0.25">
      <c r="A217" s="2" t="s">
        <v>1833</v>
      </c>
      <c r="B217" s="2" t="s">
        <v>301</v>
      </c>
      <c r="C217" s="2" t="s">
        <v>301</v>
      </c>
      <c r="D217" s="2" t="s">
        <v>140</v>
      </c>
      <c r="G217" s="2" t="s">
        <v>874</v>
      </c>
      <c r="H217" s="2" t="s">
        <v>16</v>
      </c>
      <c r="I217" s="2" t="s">
        <v>1781</v>
      </c>
      <c r="J217" s="2" t="s">
        <v>1315</v>
      </c>
      <c r="K217" s="2" t="s">
        <v>162</v>
      </c>
      <c r="L217" s="2" t="s">
        <v>113</v>
      </c>
      <c r="AL217" s="2">
        <v>-0.504402837246404</v>
      </c>
      <c r="AM217" s="2">
        <v>0.239010592024992</v>
      </c>
    </row>
    <row r="218" spans="1:58" s="5" customFormat="1" hidden="1" x14ac:dyDescent="0.25">
      <c r="A218" s="5" t="s">
        <v>877</v>
      </c>
      <c r="BC218" s="53"/>
      <c r="BD218" s="53"/>
      <c r="BE218" s="53"/>
      <c r="BF218" s="53"/>
    </row>
    <row r="219" spans="1:58" hidden="1" x14ac:dyDescent="0.25">
      <c r="A219" s="2" t="s">
        <v>877</v>
      </c>
      <c r="B219" s="2" t="s">
        <v>594</v>
      </c>
      <c r="C219" s="2" t="s">
        <v>135</v>
      </c>
      <c r="D219" s="2" t="s">
        <v>140</v>
      </c>
      <c r="G219" s="2" t="s">
        <v>897</v>
      </c>
      <c r="H219" s="2" t="s">
        <v>16</v>
      </c>
      <c r="I219" s="2" t="s">
        <v>1781</v>
      </c>
      <c r="J219" s="2" t="s">
        <v>1315</v>
      </c>
      <c r="K219" s="2" t="s">
        <v>165</v>
      </c>
      <c r="L219" s="2" t="s">
        <v>164</v>
      </c>
      <c r="N219" s="2">
        <v>4.29</v>
      </c>
      <c r="O219" s="2">
        <v>0.94</v>
      </c>
      <c r="P219" s="2">
        <v>31</v>
      </c>
      <c r="W219" s="2">
        <v>4.9000000000000004</v>
      </c>
      <c r="X219" s="2">
        <v>1.18</v>
      </c>
      <c r="Y219" s="2">
        <v>33</v>
      </c>
    </row>
    <row r="220" spans="1:58" hidden="1" x14ac:dyDescent="0.25">
      <c r="A220" s="2" t="s">
        <v>877</v>
      </c>
      <c r="B220" s="2" t="s">
        <v>594</v>
      </c>
      <c r="C220" s="2" t="s">
        <v>135</v>
      </c>
      <c r="D220" s="2" t="s">
        <v>140</v>
      </c>
      <c r="G220" s="2" t="s">
        <v>897</v>
      </c>
      <c r="H220" s="2" t="s">
        <v>16</v>
      </c>
      <c r="I220" s="2" t="s">
        <v>1781</v>
      </c>
      <c r="J220" s="2" t="s">
        <v>1315</v>
      </c>
      <c r="K220" s="2" t="s">
        <v>168</v>
      </c>
      <c r="L220" s="2" t="s">
        <v>164</v>
      </c>
      <c r="N220" s="2">
        <v>5.22</v>
      </c>
      <c r="O220" s="2">
        <v>0.92</v>
      </c>
      <c r="P220" s="2">
        <v>31</v>
      </c>
      <c r="W220" s="2">
        <v>4.3</v>
      </c>
      <c r="X220" s="2">
        <v>0.98</v>
      </c>
      <c r="Y220" s="2">
        <v>33</v>
      </c>
    </row>
    <row r="221" spans="1:58" hidden="1" x14ac:dyDescent="0.25">
      <c r="A221" s="2" t="s">
        <v>1295</v>
      </c>
      <c r="B221" s="2" t="s">
        <v>594</v>
      </c>
      <c r="C221" s="2" t="s">
        <v>135</v>
      </c>
      <c r="D221" s="2" t="s">
        <v>140</v>
      </c>
      <c r="G221" s="2" t="s">
        <v>897</v>
      </c>
      <c r="H221" s="2" t="s">
        <v>16</v>
      </c>
      <c r="I221" s="2" t="s">
        <v>1781</v>
      </c>
      <c r="J221" s="2" t="s">
        <v>1315</v>
      </c>
      <c r="K221" s="2" t="s">
        <v>722</v>
      </c>
      <c r="L221" s="2" t="s">
        <v>12</v>
      </c>
      <c r="N221" s="2">
        <v>5.29</v>
      </c>
      <c r="O221" s="2">
        <v>0.7</v>
      </c>
      <c r="P221" s="2">
        <v>31</v>
      </c>
      <c r="W221" s="2">
        <v>4</v>
      </c>
      <c r="X221" s="2">
        <v>0.87</v>
      </c>
      <c r="Y221" s="2">
        <v>33</v>
      </c>
    </row>
    <row r="222" spans="1:58" hidden="1" x14ac:dyDescent="0.25">
      <c r="A222" s="2" t="s">
        <v>877</v>
      </c>
      <c r="B222" s="2" t="s">
        <v>594</v>
      </c>
      <c r="C222" s="2" t="s">
        <v>135</v>
      </c>
      <c r="D222" s="2" t="s">
        <v>140</v>
      </c>
      <c r="G222" s="2" t="s">
        <v>391</v>
      </c>
      <c r="H222" s="2" t="s">
        <v>16</v>
      </c>
      <c r="I222" s="2" t="s">
        <v>304</v>
      </c>
      <c r="J222" s="2" t="s">
        <v>1315</v>
      </c>
      <c r="K222" s="2" t="s">
        <v>489</v>
      </c>
      <c r="L222" s="2" t="s">
        <v>164</v>
      </c>
      <c r="AC222" s="2">
        <v>24</v>
      </c>
      <c r="AD222" s="2">
        <v>31</v>
      </c>
      <c r="AI222" s="2">
        <v>17</v>
      </c>
      <c r="AJ222" s="2">
        <v>30</v>
      </c>
    </row>
    <row r="223" spans="1:58" hidden="1" x14ac:dyDescent="0.25">
      <c r="A223" s="2" t="s">
        <v>877</v>
      </c>
      <c r="B223" s="2" t="s">
        <v>594</v>
      </c>
      <c r="C223" s="2" t="s">
        <v>135</v>
      </c>
      <c r="D223" s="2" t="s">
        <v>140</v>
      </c>
      <c r="G223" s="2" t="s">
        <v>391</v>
      </c>
      <c r="H223" s="2" t="s">
        <v>16</v>
      </c>
      <c r="I223" s="2" t="s">
        <v>399</v>
      </c>
      <c r="J223" s="2" t="s">
        <v>1316</v>
      </c>
      <c r="K223" s="2" t="s">
        <v>489</v>
      </c>
      <c r="L223" s="2" t="s">
        <v>164</v>
      </c>
      <c r="AC223" s="2">
        <v>7</v>
      </c>
      <c r="AD223" s="2">
        <v>31</v>
      </c>
      <c r="AI223" s="2">
        <v>16</v>
      </c>
      <c r="AJ223" s="2">
        <v>30</v>
      </c>
    </row>
    <row r="224" spans="1:58" hidden="1" x14ac:dyDescent="0.25">
      <c r="A224" s="2" t="s">
        <v>1295</v>
      </c>
      <c r="B224" s="2" t="s">
        <v>594</v>
      </c>
      <c r="C224" s="2" t="s">
        <v>135</v>
      </c>
      <c r="D224" s="2" t="s">
        <v>140</v>
      </c>
      <c r="G224" s="2" t="s">
        <v>391</v>
      </c>
      <c r="H224" s="2" t="s">
        <v>16</v>
      </c>
      <c r="I224" s="2" t="s">
        <v>267</v>
      </c>
      <c r="J224" s="2" t="s">
        <v>1315</v>
      </c>
      <c r="K224" s="2" t="s">
        <v>165</v>
      </c>
      <c r="L224" s="2" t="s">
        <v>164</v>
      </c>
      <c r="N224" s="2">
        <v>5.0999999999999996</v>
      </c>
      <c r="O224" s="2">
        <v>1.85</v>
      </c>
      <c r="P224" s="2">
        <v>31</v>
      </c>
      <c r="W224" s="2">
        <v>6.06</v>
      </c>
      <c r="X224" s="2">
        <v>1.22</v>
      </c>
      <c r="Y224" s="2">
        <v>33</v>
      </c>
    </row>
    <row r="225" spans="1:25" hidden="1" x14ac:dyDescent="0.25">
      <c r="A225" s="2" t="s">
        <v>1295</v>
      </c>
      <c r="B225" s="2" t="s">
        <v>594</v>
      </c>
      <c r="C225" s="2" t="s">
        <v>135</v>
      </c>
      <c r="D225" s="2" t="s">
        <v>140</v>
      </c>
      <c r="G225" s="2" t="s">
        <v>391</v>
      </c>
      <c r="H225" s="2" t="s">
        <v>16</v>
      </c>
      <c r="I225" s="2" t="s">
        <v>267</v>
      </c>
      <c r="J225" s="2" t="s">
        <v>1315</v>
      </c>
      <c r="K225" s="2" t="s">
        <v>168</v>
      </c>
      <c r="L225" s="2" t="s">
        <v>164</v>
      </c>
      <c r="N225" s="2">
        <v>6.32</v>
      </c>
      <c r="O225" s="2">
        <v>0.7</v>
      </c>
      <c r="P225" s="2">
        <v>31</v>
      </c>
      <c r="W225" s="2">
        <v>4.6100000000000003</v>
      </c>
      <c r="X225" s="2">
        <v>1.73</v>
      </c>
      <c r="Y225" s="2">
        <v>33</v>
      </c>
    </row>
    <row r="226" spans="1:25" hidden="1" x14ac:dyDescent="0.25">
      <c r="A226" s="2" t="s">
        <v>1295</v>
      </c>
      <c r="B226" s="2" t="s">
        <v>594</v>
      </c>
      <c r="C226" s="2" t="s">
        <v>135</v>
      </c>
      <c r="D226" s="2" t="s">
        <v>140</v>
      </c>
      <c r="G226" s="2" t="s">
        <v>391</v>
      </c>
      <c r="H226" s="2" t="s">
        <v>16</v>
      </c>
      <c r="I226" s="2" t="s">
        <v>267</v>
      </c>
      <c r="J226" s="2" t="s">
        <v>1315</v>
      </c>
      <c r="K226" s="2" t="s">
        <v>722</v>
      </c>
      <c r="L226" s="2" t="s">
        <v>12</v>
      </c>
      <c r="N226" s="2">
        <v>6.1</v>
      </c>
      <c r="O226" s="2">
        <v>0.94</v>
      </c>
      <c r="P226" s="2">
        <v>31</v>
      </c>
      <c r="W226" s="2">
        <v>4.21</v>
      </c>
      <c r="X226" s="2">
        <v>1.81</v>
      </c>
      <c r="Y226" s="2">
        <v>33</v>
      </c>
    </row>
    <row r="227" spans="1:25" hidden="1" x14ac:dyDescent="0.25">
      <c r="A227" s="2" t="s">
        <v>877</v>
      </c>
      <c r="B227" s="2" t="s">
        <v>594</v>
      </c>
      <c r="C227" s="2" t="s">
        <v>135</v>
      </c>
      <c r="D227" s="2" t="s">
        <v>140</v>
      </c>
      <c r="G227" s="2" t="s">
        <v>898</v>
      </c>
      <c r="H227" s="2" t="s">
        <v>16</v>
      </c>
      <c r="I227" s="2" t="s">
        <v>437</v>
      </c>
      <c r="J227" s="2" t="s">
        <v>1316</v>
      </c>
      <c r="K227" s="2" t="s">
        <v>165</v>
      </c>
      <c r="L227" s="2" t="s">
        <v>164</v>
      </c>
      <c r="N227" s="2">
        <v>3.87</v>
      </c>
      <c r="O227" s="2">
        <v>1.1499999999999999</v>
      </c>
      <c r="P227" s="2">
        <v>31</v>
      </c>
      <c r="W227" s="2">
        <v>3.42</v>
      </c>
      <c r="X227" s="2">
        <v>1.32</v>
      </c>
      <c r="Y227" s="2">
        <v>33</v>
      </c>
    </row>
    <row r="228" spans="1:25" hidden="1" x14ac:dyDescent="0.25">
      <c r="A228" s="2" t="s">
        <v>877</v>
      </c>
      <c r="B228" s="2" t="s">
        <v>594</v>
      </c>
      <c r="C228" s="2" t="s">
        <v>135</v>
      </c>
      <c r="D228" s="2" t="s">
        <v>140</v>
      </c>
      <c r="G228" s="2" t="s">
        <v>898</v>
      </c>
      <c r="H228" s="2" t="s">
        <v>16</v>
      </c>
      <c r="I228" s="2" t="s">
        <v>437</v>
      </c>
      <c r="J228" s="2" t="s">
        <v>1316</v>
      </c>
      <c r="K228" s="2" t="s">
        <v>168</v>
      </c>
      <c r="L228" s="2" t="s">
        <v>164</v>
      </c>
      <c r="N228" s="2">
        <v>2.64</v>
      </c>
      <c r="O228" s="2">
        <v>1.23</v>
      </c>
      <c r="P228" s="2">
        <v>31</v>
      </c>
      <c r="W228" s="2">
        <v>3.33</v>
      </c>
      <c r="X228" s="2">
        <v>1.1100000000000001</v>
      </c>
      <c r="Y228" s="2">
        <v>33</v>
      </c>
    </row>
    <row r="229" spans="1:25" hidden="1" x14ac:dyDescent="0.25">
      <c r="A229" s="2" t="s">
        <v>877</v>
      </c>
      <c r="B229" s="2" t="s">
        <v>594</v>
      </c>
      <c r="C229" s="2" t="s">
        <v>135</v>
      </c>
      <c r="D229" s="2" t="s">
        <v>140</v>
      </c>
      <c r="G229" s="2" t="s">
        <v>812</v>
      </c>
      <c r="H229" s="2" t="s">
        <v>16</v>
      </c>
      <c r="I229" s="2" t="s">
        <v>1142</v>
      </c>
      <c r="J229" s="2" t="s">
        <v>1315</v>
      </c>
      <c r="K229" s="2" t="s">
        <v>166</v>
      </c>
      <c r="L229" s="2" t="s">
        <v>164</v>
      </c>
      <c r="N229" s="2">
        <v>26.7</v>
      </c>
      <c r="O229" s="2">
        <v>4.51</v>
      </c>
      <c r="P229" s="2">
        <v>31</v>
      </c>
      <c r="W229" s="2">
        <v>28.8</v>
      </c>
      <c r="X229" s="2">
        <v>5.42</v>
      </c>
      <c r="Y229" s="2">
        <v>33</v>
      </c>
    </row>
    <row r="230" spans="1:25" hidden="1" x14ac:dyDescent="0.25">
      <c r="A230" s="2" t="s">
        <v>877</v>
      </c>
      <c r="B230" s="2" t="s">
        <v>594</v>
      </c>
      <c r="C230" s="2" t="s">
        <v>135</v>
      </c>
      <c r="D230" s="2" t="s">
        <v>140</v>
      </c>
      <c r="G230" s="2" t="s">
        <v>812</v>
      </c>
      <c r="H230" s="2" t="s">
        <v>16</v>
      </c>
      <c r="I230" s="2" t="s">
        <v>1142</v>
      </c>
      <c r="J230" s="2" t="s">
        <v>1315</v>
      </c>
      <c r="K230" s="2" t="s">
        <v>165</v>
      </c>
      <c r="L230" s="2" t="s">
        <v>164</v>
      </c>
      <c r="N230" s="2">
        <v>32.299999999999997</v>
      </c>
      <c r="O230" s="2">
        <v>7.33</v>
      </c>
      <c r="P230" s="2">
        <v>31</v>
      </c>
      <c r="W230" s="2">
        <v>32.6</v>
      </c>
      <c r="X230" s="2">
        <v>6.08</v>
      </c>
      <c r="Y230" s="2">
        <v>33</v>
      </c>
    </row>
    <row r="231" spans="1:25" hidden="1" x14ac:dyDescent="0.25">
      <c r="A231" s="2" t="s">
        <v>877</v>
      </c>
      <c r="B231" s="2" t="s">
        <v>594</v>
      </c>
      <c r="C231" s="2" t="s">
        <v>135</v>
      </c>
      <c r="D231" s="2" t="s">
        <v>140</v>
      </c>
      <c r="G231" s="2" t="s">
        <v>812</v>
      </c>
      <c r="H231" s="2" t="s">
        <v>16</v>
      </c>
      <c r="I231" s="2" t="s">
        <v>1142</v>
      </c>
      <c r="J231" s="2" t="s">
        <v>1315</v>
      </c>
      <c r="K231" s="2" t="s">
        <v>168</v>
      </c>
      <c r="L231" s="2" t="s">
        <v>164</v>
      </c>
      <c r="N231" s="2">
        <v>34.799999999999997</v>
      </c>
      <c r="O231" s="2">
        <v>5.56</v>
      </c>
      <c r="P231" s="2">
        <v>31</v>
      </c>
      <c r="W231" s="2">
        <v>32.1</v>
      </c>
      <c r="X231" s="2">
        <v>6.45</v>
      </c>
      <c r="Y231" s="2">
        <v>33</v>
      </c>
    </row>
    <row r="232" spans="1:25" hidden="1" x14ac:dyDescent="0.25">
      <c r="A232" s="2" t="s">
        <v>1295</v>
      </c>
      <c r="B232" s="2" t="s">
        <v>594</v>
      </c>
      <c r="C232" s="2" t="s">
        <v>135</v>
      </c>
      <c r="D232" s="2" t="s">
        <v>140</v>
      </c>
      <c r="G232" s="2" t="s">
        <v>812</v>
      </c>
      <c r="H232" s="2" t="s">
        <v>16</v>
      </c>
      <c r="I232" s="2" t="s">
        <v>1142</v>
      </c>
      <c r="J232" s="2" t="s">
        <v>1315</v>
      </c>
      <c r="K232" s="2" t="s">
        <v>722</v>
      </c>
      <c r="L232" s="2" t="s">
        <v>12</v>
      </c>
      <c r="N232" s="2">
        <v>34.9</v>
      </c>
      <c r="O232" s="2">
        <v>5.93</v>
      </c>
      <c r="P232" s="2">
        <v>31</v>
      </c>
      <c r="W232" s="2">
        <v>33.5</v>
      </c>
      <c r="X232" s="2">
        <v>5.56</v>
      </c>
      <c r="Y232" s="2">
        <v>33</v>
      </c>
    </row>
    <row r="233" spans="1:25" hidden="1" x14ac:dyDescent="0.25">
      <c r="A233" s="2" t="s">
        <v>877</v>
      </c>
      <c r="B233" s="2" t="s">
        <v>594</v>
      </c>
      <c r="C233" s="2" t="s">
        <v>135</v>
      </c>
      <c r="D233" s="2" t="s">
        <v>140</v>
      </c>
      <c r="G233" s="2" t="s">
        <v>898</v>
      </c>
      <c r="H233" s="2" t="s">
        <v>16</v>
      </c>
      <c r="I233" s="2" t="s">
        <v>717</v>
      </c>
      <c r="J233" s="2" t="s">
        <v>1315</v>
      </c>
      <c r="K233" s="2" t="s">
        <v>165</v>
      </c>
      <c r="L233" s="2" t="s">
        <v>164</v>
      </c>
      <c r="N233" s="2">
        <v>4.6399999999999997</v>
      </c>
      <c r="O233" s="2">
        <v>1.17</v>
      </c>
      <c r="P233" s="2">
        <v>31</v>
      </c>
      <c r="W233" s="2">
        <v>5.21</v>
      </c>
      <c r="X233" s="2">
        <v>0.93</v>
      </c>
      <c r="Y233" s="2">
        <v>33</v>
      </c>
    </row>
    <row r="234" spans="1:25" hidden="1" x14ac:dyDescent="0.25">
      <c r="A234" s="2" t="s">
        <v>877</v>
      </c>
      <c r="B234" s="2" t="s">
        <v>594</v>
      </c>
      <c r="C234" s="2" t="s">
        <v>135</v>
      </c>
      <c r="D234" s="2" t="s">
        <v>140</v>
      </c>
      <c r="G234" s="2" t="s">
        <v>898</v>
      </c>
      <c r="H234" s="2" t="s">
        <v>16</v>
      </c>
      <c r="I234" s="2" t="s">
        <v>717</v>
      </c>
      <c r="J234" s="2" t="s">
        <v>1315</v>
      </c>
      <c r="K234" s="2" t="s">
        <v>168</v>
      </c>
      <c r="L234" s="2" t="s">
        <v>164</v>
      </c>
      <c r="N234" s="2">
        <v>5.61</v>
      </c>
      <c r="O234" s="2">
        <v>0.56000000000000005</v>
      </c>
      <c r="P234" s="2">
        <v>31</v>
      </c>
      <c r="W234" s="2">
        <v>5.48</v>
      </c>
      <c r="X234" s="2">
        <v>0.71</v>
      </c>
      <c r="Y234" s="2">
        <v>33</v>
      </c>
    </row>
    <row r="235" spans="1:25" hidden="1" x14ac:dyDescent="0.25">
      <c r="A235" s="2" t="s">
        <v>1295</v>
      </c>
      <c r="B235" s="2" t="s">
        <v>594</v>
      </c>
      <c r="C235" s="2" t="s">
        <v>135</v>
      </c>
      <c r="D235" s="2" t="s">
        <v>140</v>
      </c>
      <c r="G235" s="2" t="s">
        <v>898</v>
      </c>
      <c r="H235" s="2" t="s">
        <v>16</v>
      </c>
      <c r="I235" s="2" t="s">
        <v>717</v>
      </c>
      <c r="J235" s="2" t="s">
        <v>1315</v>
      </c>
      <c r="K235" s="2" t="s">
        <v>722</v>
      </c>
      <c r="L235" s="2" t="s">
        <v>12</v>
      </c>
      <c r="N235" s="2">
        <v>5.68</v>
      </c>
      <c r="O235" s="2">
        <v>0.65</v>
      </c>
      <c r="P235" s="2">
        <v>31</v>
      </c>
      <c r="W235" s="2">
        <v>5.09</v>
      </c>
      <c r="X235" s="2">
        <v>0.8</v>
      </c>
      <c r="Y235" s="2">
        <v>33</v>
      </c>
    </row>
    <row r="236" spans="1:25" hidden="1" x14ac:dyDescent="0.25">
      <c r="A236" s="2" t="s">
        <v>877</v>
      </c>
      <c r="B236" s="2" t="s">
        <v>594</v>
      </c>
      <c r="C236" s="2" t="s">
        <v>135</v>
      </c>
      <c r="D236" s="2" t="s">
        <v>140</v>
      </c>
      <c r="G236" s="2" t="s">
        <v>899</v>
      </c>
      <c r="H236" s="2" t="s">
        <v>16</v>
      </c>
      <c r="I236" s="2" t="s">
        <v>1655</v>
      </c>
      <c r="J236" s="2" t="s">
        <v>1315</v>
      </c>
      <c r="K236" s="2" t="s">
        <v>165</v>
      </c>
      <c r="L236" s="2" t="s">
        <v>164</v>
      </c>
      <c r="N236" s="2">
        <v>106.7</v>
      </c>
      <c r="O236" s="2">
        <v>12.8</v>
      </c>
      <c r="P236" s="2">
        <v>31</v>
      </c>
      <c r="W236" s="2">
        <v>107.8</v>
      </c>
      <c r="X236" s="2">
        <v>15.9</v>
      </c>
      <c r="Y236" s="2">
        <v>33</v>
      </c>
    </row>
    <row r="237" spans="1:25" hidden="1" x14ac:dyDescent="0.25">
      <c r="A237" s="2" t="s">
        <v>877</v>
      </c>
      <c r="B237" s="2" t="s">
        <v>594</v>
      </c>
      <c r="C237" s="2" t="s">
        <v>135</v>
      </c>
      <c r="D237" s="2" t="s">
        <v>140</v>
      </c>
      <c r="G237" s="2" t="s">
        <v>899</v>
      </c>
      <c r="H237" s="2" t="s">
        <v>16</v>
      </c>
      <c r="I237" s="2" t="s">
        <v>1655</v>
      </c>
      <c r="J237" s="2" t="s">
        <v>1315</v>
      </c>
      <c r="K237" s="2" t="s">
        <v>168</v>
      </c>
      <c r="L237" s="2" t="s">
        <v>164</v>
      </c>
      <c r="N237" s="2">
        <v>109.2</v>
      </c>
      <c r="O237" s="2">
        <v>11.4</v>
      </c>
      <c r="P237" s="2">
        <v>31</v>
      </c>
      <c r="W237" s="2">
        <v>108.3</v>
      </c>
      <c r="X237" s="2">
        <v>12</v>
      </c>
      <c r="Y237" s="2">
        <v>33</v>
      </c>
    </row>
    <row r="238" spans="1:25" hidden="1" x14ac:dyDescent="0.25">
      <c r="A238" s="2" t="s">
        <v>1295</v>
      </c>
      <c r="B238" s="2" t="s">
        <v>594</v>
      </c>
      <c r="C238" s="2" t="s">
        <v>135</v>
      </c>
      <c r="D238" s="2" t="s">
        <v>140</v>
      </c>
      <c r="G238" s="2" t="s">
        <v>899</v>
      </c>
      <c r="H238" s="2" t="s">
        <v>16</v>
      </c>
      <c r="I238" s="2" t="s">
        <v>1655</v>
      </c>
      <c r="J238" s="2" t="s">
        <v>1315</v>
      </c>
      <c r="K238" s="2" t="s">
        <v>722</v>
      </c>
      <c r="L238" s="2" t="s">
        <v>12</v>
      </c>
      <c r="N238" s="2">
        <v>84.4</v>
      </c>
      <c r="O238" s="2">
        <v>10.93</v>
      </c>
      <c r="P238" s="2">
        <v>31</v>
      </c>
      <c r="W238" s="2">
        <v>83.1</v>
      </c>
      <c r="X238" s="2">
        <v>14.99</v>
      </c>
      <c r="Y238" s="2">
        <v>33</v>
      </c>
    </row>
    <row r="239" spans="1:25" hidden="1" x14ac:dyDescent="0.25">
      <c r="A239" s="2" t="s">
        <v>877</v>
      </c>
      <c r="B239" s="2" t="s">
        <v>594</v>
      </c>
      <c r="C239" s="2" t="s">
        <v>135</v>
      </c>
      <c r="D239" s="2" t="s">
        <v>140</v>
      </c>
      <c r="G239" s="2" t="s">
        <v>899</v>
      </c>
      <c r="H239" s="2" t="s">
        <v>16</v>
      </c>
      <c r="I239" s="2" t="s">
        <v>1656</v>
      </c>
      <c r="J239" s="2" t="s">
        <v>1315</v>
      </c>
      <c r="K239" s="2" t="s">
        <v>165</v>
      </c>
      <c r="L239" s="2" t="s">
        <v>164</v>
      </c>
      <c r="N239" s="2">
        <v>111.7</v>
      </c>
      <c r="O239" s="2">
        <v>8.6999999999999993</v>
      </c>
      <c r="P239" s="2">
        <v>31</v>
      </c>
      <c r="W239" s="2">
        <v>104.5</v>
      </c>
      <c r="X239" s="2">
        <v>14</v>
      </c>
      <c r="Y239" s="2">
        <v>33</v>
      </c>
    </row>
    <row r="240" spans="1:25" hidden="1" x14ac:dyDescent="0.25">
      <c r="A240" s="2" t="s">
        <v>877</v>
      </c>
      <c r="B240" s="2" t="s">
        <v>594</v>
      </c>
      <c r="C240" s="2" t="s">
        <v>135</v>
      </c>
      <c r="D240" s="2" t="s">
        <v>140</v>
      </c>
      <c r="G240" s="2" t="s">
        <v>899</v>
      </c>
      <c r="H240" s="2" t="s">
        <v>16</v>
      </c>
      <c r="I240" s="2" t="s">
        <v>1656</v>
      </c>
      <c r="J240" s="2" t="s">
        <v>1315</v>
      </c>
      <c r="K240" s="2" t="s">
        <v>168</v>
      </c>
      <c r="L240" s="2" t="s">
        <v>164</v>
      </c>
      <c r="N240" s="2">
        <v>108.9</v>
      </c>
      <c r="O240" s="2">
        <v>11</v>
      </c>
      <c r="P240" s="2">
        <v>31</v>
      </c>
      <c r="W240" s="2">
        <v>106</v>
      </c>
      <c r="X240" s="2">
        <v>12.5</v>
      </c>
      <c r="Y240" s="2">
        <v>33</v>
      </c>
    </row>
    <row r="241" spans="1:58" hidden="1" x14ac:dyDescent="0.25">
      <c r="A241" s="2" t="s">
        <v>1295</v>
      </c>
      <c r="B241" s="2" t="s">
        <v>594</v>
      </c>
      <c r="C241" s="2" t="s">
        <v>135</v>
      </c>
      <c r="D241" s="2" t="s">
        <v>140</v>
      </c>
      <c r="G241" s="2" t="s">
        <v>899</v>
      </c>
      <c r="H241" s="2" t="s">
        <v>16</v>
      </c>
      <c r="I241" s="2" t="s">
        <v>1656</v>
      </c>
      <c r="J241" s="2" t="s">
        <v>1315</v>
      </c>
      <c r="K241" s="2" t="s">
        <v>722</v>
      </c>
      <c r="L241" s="2" t="s">
        <v>12</v>
      </c>
      <c r="N241" s="2">
        <v>97.4</v>
      </c>
      <c r="O241" s="2">
        <v>13.07</v>
      </c>
      <c r="P241" s="2">
        <v>31</v>
      </c>
      <c r="W241" s="2">
        <v>93.1</v>
      </c>
      <c r="X241" s="2">
        <v>14</v>
      </c>
      <c r="Y241" s="2">
        <v>33</v>
      </c>
    </row>
    <row r="242" spans="1:58" s="5" customFormat="1" hidden="1" x14ac:dyDescent="0.25">
      <c r="A242" s="5" t="s">
        <v>902</v>
      </c>
      <c r="BC242" s="53"/>
      <c r="BD242" s="53"/>
      <c r="BE242" s="53"/>
      <c r="BF242" s="53"/>
    </row>
    <row r="243" spans="1:58" hidden="1" x14ac:dyDescent="0.25">
      <c r="A243" s="2" t="s">
        <v>902</v>
      </c>
      <c r="B243" s="2" t="s">
        <v>1645</v>
      </c>
      <c r="C243" s="2" t="s">
        <v>135</v>
      </c>
      <c r="D243" s="2" t="s">
        <v>301</v>
      </c>
      <c r="G243" s="2" t="s">
        <v>874</v>
      </c>
      <c r="H243" s="2" t="s">
        <v>16</v>
      </c>
      <c r="I243" s="2" t="s">
        <v>436</v>
      </c>
      <c r="J243" s="2" t="s">
        <v>1315</v>
      </c>
      <c r="K243" s="2" t="s">
        <v>134</v>
      </c>
      <c r="L243" s="2" t="s">
        <v>17</v>
      </c>
      <c r="N243" s="2">
        <v>3.54</v>
      </c>
      <c r="O243" s="2">
        <v>1.9</v>
      </c>
      <c r="P243" s="2">
        <v>42</v>
      </c>
      <c r="W243" s="2">
        <v>3.07</v>
      </c>
      <c r="X243" s="2">
        <v>1.67</v>
      </c>
      <c r="Y243" s="2">
        <v>33</v>
      </c>
    </row>
    <row r="244" spans="1:58" hidden="1" x14ac:dyDescent="0.25">
      <c r="A244" s="2" t="s">
        <v>902</v>
      </c>
      <c r="B244" s="2" t="s">
        <v>1645</v>
      </c>
      <c r="C244" s="2" t="s">
        <v>135</v>
      </c>
      <c r="D244" s="2" t="s">
        <v>301</v>
      </c>
      <c r="G244" s="2" t="s">
        <v>874</v>
      </c>
      <c r="H244" s="2" t="s">
        <v>16</v>
      </c>
      <c r="I244" s="2" t="s">
        <v>436</v>
      </c>
      <c r="J244" s="2" t="s">
        <v>1315</v>
      </c>
      <c r="K244" s="2" t="s">
        <v>162</v>
      </c>
      <c r="L244" s="2" t="s">
        <v>12</v>
      </c>
      <c r="N244" s="2">
        <v>4.1500000000000004</v>
      </c>
      <c r="O244" s="2">
        <v>1.88</v>
      </c>
      <c r="P244" s="2">
        <v>42</v>
      </c>
      <c r="W244" s="2">
        <v>5.29</v>
      </c>
      <c r="X244" s="2">
        <v>1.83</v>
      </c>
      <c r="Y244" s="2">
        <v>33</v>
      </c>
    </row>
    <row r="245" spans="1:58" hidden="1" x14ac:dyDescent="0.25">
      <c r="A245" s="2" t="s">
        <v>902</v>
      </c>
      <c r="B245" s="2" t="s">
        <v>1645</v>
      </c>
      <c r="C245" s="2" t="s">
        <v>135</v>
      </c>
      <c r="D245" s="2" t="s">
        <v>301</v>
      </c>
      <c r="G245" s="2" t="s">
        <v>874</v>
      </c>
      <c r="H245" s="2" t="s">
        <v>16</v>
      </c>
      <c r="I245" s="2" t="s">
        <v>436</v>
      </c>
      <c r="J245" s="2" t="s">
        <v>1315</v>
      </c>
      <c r="K245" s="2" t="s">
        <v>219</v>
      </c>
      <c r="L245" s="2" t="s">
        <v>113</v>
      </c>
      <c r="N245" s="2">
        <v>5.18</v>
      </c>
      <c r="O245" s="2">
        <v>2.04</v>
      </c>
      <c r="P245" s="2">
        <v>42</v>
      </c>
      <c r="W245" s="2">
        <v>5.96</v>
      </c>
      <c r="X245" s="2">
        <v>1.51</v>
      </c>
      <c r="Y245" s="2">
        <v>33</v>
      </c>
    </row>
    <row r="246" spans="1:58" s="5" customFormat="1" hidden="1" x14ac:dyDescent="0.25">
      <c r="A246" s="5" t="s">
        <v>964</v>
      </c>
      <c r="BC246" s="53"/>
      <c r="BD246" s="53"/>
      <c r="BE246" s="53"/>
      <c r="BF246" s="53"/>
    </row>
    <row r="247" spans="1:58" hidden="1" x14ac:dyDescent="0.25">
      <c r="A247" s="2" t="s">
        <v>904</v>
      </c>
      <c r="B247" s="2" t="s">
        <v>594</v>
      </c>
      <c r="C247" s="2" t="s">
        <v>135</v>
      </c>
      <c r="D247" s="2" t="s">
        <v>140</v>
      </c>
      <c r="G247" s="2" t="s">
        <v>925</v>
      </c>
      <c r="H247" s="2" t="s">
        <v>16</v>
      </c>
      <c r="I247" s="2" t="s">
        <v>1781</v>
      </c>
      <c r="J247" s="2" t="s">
        <v>1315</v>
      </c>
      <c r="K247" s="2" t="s">
        <v>165</v>
      </c>
      <c r="L247" s="2" t="s">
        <v>12</v>
      </c>
      <c r="N247" s="2">
        <v>3.6</v>
      </c>
      <c r="O247" s="2">
        <v>0.4</v>
      </c>
      <c r="P247" s="2">
        <v>84</v>
      </c>
      <c r="W247" s="2">
        <v>3.3</v>
      </c>
      <c r="X247" s="2">
        <v>0.4</v>
      </c>
      <c r="Y247" s="2">
        <v>87</v>
      </c>
    </row>
    <row r="248" spans="1:58" hidden="1" x14ac:dyDescent="0.25">
      <c r="A248" s="2" t="s">
        <v>904</v>
      </c>
      <c r="B248" s="2" t="s">
        <v>594</v>
      </c>
      <c r="C248" s="2" t="s">
        <v>135</v>
      </c>
      <c r="D248" s="2" t="s">
        <v>140</v>
      </c>
      <c r="G248" s="2" t="s">
        <v>925</v>
      </c>
      <c r="H248" s="2" t="s">
        <v>16</v>
      </c>
      <c r="I248" s="2" t="s">
        <v>926</v>
      </c>
      <c r="J248" s="2" t="s">
        <v>1315</v>
      </c>
      <c r="K248" s="2" t="s">
        <v>165</v>
      </c>
      <c r="L248" s="2" t="s">
        <v>12</v>
      </c>
      <c r="N248" s="2">
        <v>2.5</v>
      </c>
      <c r="O248" s="2">
        <v>0.4</v>
      </c>
      <c r="P248" s="2">
        <v>84</v>
      </c>
      <c r="W248" s="2">
        <v>2.5</v>
      </c>
      <c r="X248" s="2">
        <v>0.4</v>
      </c>
      <c r="Y248" s="2">
        <v>87</v>
      </c>
    </row>
    <row r="249" spans="1:58" hidden="1" x14ac:dyDescent="0.25">
      <c r="A249" s="2" t="s">
        <v>951</v>
      </c>
      <c r="B249" s="2" t="s">
        <v>594</v>
      </c>
      <c r="C249" s="2" t="s">
        <v>135</v>
      </c>
      <c r="D249" s="2" t="s">
        <v>140</v>
      </c>
      <c r="G249" s="2" t="s">
        <v>925</v>
      </c>
      <c r="H249" s="2" t="s">
        <v>16</v>
      </c>
      <c r="I249" s="2" t="s">
        <v>965</v>
      </c>
      <c r="J249" s="2" t="s">
        <v>1315</v>
      </c>
      <c r="K249" s="2" t="s">
        <v>168</v>
      </c>
      <c r="L249" s="2" t="s">
        <v>113</v>
      </c>
      <c r="N249" s="2">
        <v>2.8</v>
      </c>
      <c r="O249" s="2">
        <v>0.4</v>
      </c>
      <c r="P249" s="2">
        <v>67</v>
      </c>
      <c r="W249" s="2">
        <v>2.7</v>
      </c>
      <c r="X249" s="2">
        <v>0.4</v>
      </c>
      <c r="Y249" s="2">
        <v>64</v>
      </c>
    </row>
    <row r="250" spans="1:58" hidden="1" x14ac:dyDescent="0.25">
      <c r="A250" s="2" t="s">
        <v>951</v>
      </c>
      <c r="B250" s="2" t="s">
        <v>594</v>
      </c>
      <c r="C250" s="2" t="s">
        <v>135</v>
      </c>
      <c r="D250" s="2" t="s">
        <v>140</v>
      </c>
      <c r="G250" s="2" t="s">
        <v>925</v>
      </c>
      <c r="H250" s="2" t="s">
        <v>16</v>
      </c>
      <c r="I250" s="2" t="s">
        <v>966</v>
      </c>
      <c r="J250" s="2" t="s">
        <v>1315</v>
      </c>
      <c r="K250" s="2" t="s">
        <v>168</v>
      </c>
      <c r="L250" s="2" t="s">
        <v>113</v>
      </c>
      <c r="N250" s="2">
        <v>3.1</v>
      </c>
      <c r="O250" s="2">
        <v>0.3</v>
      </c>
      <c r="P250" s="2">
        <v>67</v>
      </c>
      <c r="W250" s="2">
        <v>3.1</v>
      </c>
      <c r="X250" s="2">
        <v>0.3</v>
      </c>
      <c r="Y250" s="2">
        <v>64</v>
      </c>
    </row>
    <row r="251" spans="1:58" hidden="1" x14ac:dyDescent="0.25">
      <c r="A251" s="2" t="s">
        <v>951</v>
      </c>
      <c r="B251" s="2" t="s">
        <v>594</v>
      </c>
      <c r="C251" s="2" t="s">
        <v>135</v>
      </c>
      <c r="D251" s="2" t="s">
        <v>140</v>
      </c>
      <c r="G251" s="2" t="s">
        <v>589</v>
      </c>
      <c r="H251" s="2" t="s">
        <v>16</v>
      </c>
      <c r="I251" s="2" t="s">
        <v>967</v>
      </c>
      <c r="J251" s="2" t="s">
        <v>1316</v>
      </c>
      <c r="K251" s="2" t="s">
        <v>168</v>
      </c>
      <c r="L251" s="2" t="s">
        <v>113</v>
      </c>
      <c r="N251" s="2">
        <v>34.700000000000003</v>
      </c>
      <c r="O251" s="2">
        <v>19.100000000000001</v>
      </c>
      <c r="P251" s="2">
        <v>67</v>
      </c>
      <c r="W251" s="2">
        <v>31.3</v>
      </c>
      <c r="X251" s="2">
        <v>18.399999999999999</v>
      </c>
      <c r="Y251" s="2">
        <v>64</v>
      </c>
    </row>
    <row r="252" spans="1:58" s="5" customFormat="1" hidden="1" x14ac:dyDescent="0.25">
      <c r="A252" s="5" t="s">
        <v>930</v>
      </c>
      <c r="BC252" s="53"/>
      <c r="BD252" s="53"/>
      <c r="BE252" s="53"/>
      <c r="BF252" s="53"/>
    </row>
    <row r="253" spans="1:58" hidden="1" x14ac:dyDescent="0.25">
      <c r="A253" s="2" t="s">
        <v>930</v>
      </c>
      <c r="B253" s="2" t="s">
        <v>1644</v>
      </c>
      <c r="C253" s="2" t="s">
        <v>135</v>
      </c>
      <c r="D253" s="2" t="s">
        <v>140</v>
      </c>
      <c r="G253" s="2" t="s">
        <v>950</v>
      </c>
      <c r="H253" s="2" t="s">
        <v>16</v>
      </c>
      <c r="I253" s="2" t="s">
        <v>1781</v>
      </c>
      <c r="J253" s="2" t="s">
        <v>1315</v>
      </c>
      <c r="K253" s="2" t="s">
        <v>167</v>
      </c>
      <c r="L253" s="2" t="s">
        <v>12</v>
      </c>
      <c r="N253" s="2">
        <v>9.5500000000000007</v>
      </c>
      <c r="O253" s="2">
        <v>1.77</v>
      </c>
      <c r="P253" s="2">
        <v>60</v>
      </c>
      <c r="W253" s="2">
        <v>8.8000000000000007</v>
      </c>
      <c r="X253" s="2">
        <v>1.86</v>
      </c>
      <c r="Y253" s="2">
        <v>57</v>
      </c>
    </row>
    <row r="254" spans="1:58" s="5" customFormat="1" hidden="1" x14ac:dyDescent="0.25">
      <c r="A254" s="5" t="s">
        <v>1687</v>
      </c>
      <c r="BC254" s="53"/>
      <c r="BD254" s="53"/>
      <c r="BE254" s="53"/>
      <c r="BF254" s="53"/>
    </row>
    <row r="255" spans="1:58" hidden="1" x14ac:dyDescent="0.25">
      <c r="A255" s="2" t="s">
        <v>968</v>
      </c>
      <c r="B255" s="2" t="s">
        <v>301</v>
      </c>
      <c r="D255" s="2" t="s">
        <v>140</v>
      </c>
      <c r="G255" s="2" t="s">
        <v>391</v>
      </c>
      <c r="H255" s="2" t="s">
        <v>16</v>
      </c>
      <c r="I255" s="2" t="s">
        <v>321</v>
      </c>
      <c r="J255" s="2" t="s">
        <v>1316</v>
      </c>
      <c r="K255" s="2" t="s">
        <v>1724</v>
      </c>
      <c r="L255" s="2" t="s">
        <v>12</v>
      </c>
      <c r="AC255" s="2">
        <v>28</v>
      </c>
      <c r="AD255" s="2">
        <v>49</v>
      </c>
      <c r="AI255" s="2">
        <v>29</v>
      </c>
      <c r="AJ255" s="2">
        <v>50</v>
      </c>
    </row>
    <row r="256" spans="1:58" hidden="1" x14ac:dyDescent="0.25">
      <c r="A256" s="2" t="s">
        <v>968</v>
      </c>
      <c r="B256" s="2" t="s">
        <v>301</v>
      </c>
      <c r="D256" s="2" t="s">
        <v>140</v>
      </c>
      <c r="G256" s="2" t="s">
        <v>391</v>
      </c>
      <c r="H256" s="2" t="s">
        <v>16</v>
      </c>
      <c r="I256" s="2" t="s">
        <v>304</v>
      </c>
      <c r="J256" s="2" t="s">
        <v>1315</v>
      </c>
      <c r="K256" s="2" t="s">
        <v>1724</v>
      </c>
      <c r="L256" s="2" t="s">
        <v>12</v>
      </c>
      <c r="AC256" s="2">
        <v>28</v>
      </c>
      <c r="AD256" s="2">
        <v>49</v>
      </c>
      <c r="AI256" s="2">
        <v>19</v>
      </c>
      <c r="AJ256" s="2">
        <v>50</v>
      </c>
    </row>
    <row r="257" spans="1:58" hidden="1" x14ac:dyDescent="0.25">
      <c r="A257" s="2" t="s">
        <v>968</v>
      </c>
      <c r="B257" s="2" t="s">
        <v>301</v>
      </c>
      <c r="D257" s="2" t="s">
        <v>140</v>
      </c>
      <c r="G257" s="2" t="s">
        <v>391</v>
      </c>
      <c r="H257" s="2" t="s">
        <v>16</v>
      </c>
      <c r="I257" s="2" t="s">
        <v>303</v>
      </c>
      <c r="J257" s="2" t="s">
        <v>1316</v>
      </c>
      <c r="K257" s="2" t="s">
        <v>1724</v>
      </c>
      <c r="L257" s="2" t="s">
        <v>12</v>
      </c>
      <c r="AC257" s="2">
        <v>9</v>
      </c>
      <c r="AD257" s="2">
        <v>49</v>
      </c>
      <c r="AI257" s="2">
        <v>21</v>
      </c>
      <c r="AJ257" s="2">
        <v>50</v>
      </c>
    </row>
    <row r="258" spans="1:58" hidden="1" x14ac:dyDescent="0.25">
      <c r="A258" s="2" t="s">
        <v>968</v>
      </c>
      <c r="B258" s="2" t="s">
        <v>301</v>
      </c>
      <c r="D258" s="2" t="s">
        <v>140</v>
      </c>
      <c r="G258" s="2" t="s">
        <v>391</v>
      </c>
      <c r="H258" s="2" t="s">
        <v>16</v>
      </c>
      <c r="I258" s="2" t="s">
        <v>400</v>
      </c>
      <c r="J258" s="2" t="s">
        <v>1316</v>
      </c>
      <c r="K258" s="2" t="s">
        <v>1724</v>
      </c>
      <c r="L258" s="2" t="s">
        <v>12</v>
      </c>
      <c r="AC258" s="2">
        <v>12</v>
      </c>
      <c r="AD258" s="2">
        <v>49</v>
      </c>
      <c r="AI258" s="2">
        <v>10</v>
      </c>
      <c r="AJ258" s="2">
        <v>50</v>
      </c>
    </row>
    <row r="259" spans="1:58" hidden="1" x14ac:dyDescent="0.25">
      <c r="A259" s="2" t="s">
        <v>1685</v>
      </c>
      <c r="B259" s="2" t="s">
        <v>301</v>
      </c>
      <c r="D259" s="2" t="s">
        <v>140</v>
      </c>
      <c r="G259" s="2" t="s">
        <v>391</v>
      </c>
      <c r="H259" s="2" t="s">
        <v>16</v>
      </c>
      <c r="I259" s="2" t="s">
        <v>399</v>
      </c>
      <c r="J259" s="2" t="s">
        <v>1316</v>
      </c>
      <c r="K259" s="2" t="s">
        <v>1724</v>
      </c>
      <c r="L259" s="2" t="s">
        <v>12</v>
      </c>
      <c r="AC259" s="2">
        <v>21</v>
      </c>
      <c r="AD259" s="2">
        <v>49</v>
      </c>
      <c r="AI259" s="2">
        <v>31</v>
      </c>
      <c r="AJ259" s="2">
        <v>50</v>
      </c>
    </row>
    <row r="260" spans="1:58" s="5" customFormat="1" hidden="1" x14ac:dyDescent="0.25">
      <c r="A260" s="5" t="s">
        <v>983</v>
      </c>
      <c r="BC260" s="53"/>
      <c r="BD260" s="53"/>
      <c r="BE260" s="53"/>
      <c r="BF260" s="53"/>
    </row>
    <row r="261" spans="1:58" hidden="1" x14ac:dyDescent="0.25">
      <c r="A261" s="2" t="s">
        <v>983</v>
      </c>
      <c r="B261" s="2" t="s">
        <v>594</v>
      </c>
      <c r="D261" s="2" t="s">
        <v>140</v>
      </c>
      <c r="G261" s="2" t="s">
        <v>998</v>
      </c>
      <c r="H261" s="2" t="s">
        <v>16</v>
      </c>
      <c r="I261" s="2" t="s">
        <v>1781</v>
      </c>
      <c r="J261" s="2" t="s">
        <v>1315</v>
      </c>
      <c r="K261" s="2" t="s">
        <v>165</v>
      </c>
      <c r="L261" s="2" t="s">
        <v>164</v>
      </c>
      <c r="N261" s="2">
        <v>7.7</v>
      </c>
      <c r="O261" s="2">
        <v>0.77</v>
      </c>
      <c r="P261" s="2">
        <v>36</v>
      </c>
      <c r="W261" s="2">
        <v>6.89</v>
      </c>
      <c r="X261" s="2">
        <v>1.2</v>
      </c>
      <c r="Y261" s="2">
        <v>33</v>
      </c>
    </row>
    <row r="262" spans="1:58" hidden="1" x14ac:dyDescent="0.25">
      <c r="A262" s="2" t="s">
        <v>983</v>
      </c>
      <c r="B262" s="2" t="s">
        <v>594</v>
      </c>
      <c r="D262" s="2" t="s">
        <v>140</v>
      </c>
      <c r="G262" s="2" t="s">
        <v>391</v>
      </c>
      <c r="H262" s="2" t="s">
        <v>16</v>
      </c>
      <c r="I262" s="2" t="s">
        <v>1781</v>
      </c>
      <c r="J262" s="2" t="s">
        <v>1315</v>
      </c>
      <c r="K262" s="2" t="s">
        <v>168</v>
      </c>
      <c r="L262" s="2" t="s">
        <v>12</v>
      </c>
      <c r="N262" s="2">
        <v>7.25</v>
      </c>
      <c r="O262" s="2">
        <v>1.06</v>
      </c>
      <c r="P262" s="2">
        <v>45</v>
      </c>
      <c r="W262" s="2">
        <v>6.67</v>
      </c>
      <c r="X262" s="2">
        <v>37</v>
      </c>
      <c r="Y262" s="2">
        <v>33</v>
      </c>
    </row>
    <row r="263" spans="1:58" s="5" customFormat="1" hidden="1" x14ac:dyDescent="0.25">
      <c r="A263" s="5" t="s">
        <v>1013</v>
      </c>
      <c r="BC263" s="53"/>
      <c r="BD263" s="53"/>
      <c r="BE263" s="53"/>
      <c r="BF263" s="53"/>
    </row>
    <row r="264" spans="1:58" hidden="1" x14ac:dyDescent="0.25">
      <c r="A264" s="2" t="s">
        <v>1013</v>
      </c>
      <c r="B264" s="2" t="s">
        <v>301</v>
      </c>
      <c r="D264" s="2" t="s">
        <v>140</v>
      </c>
      <c r="G264" s="2" t="s">
        <v>1039</v>
      </c>
      <c r="H264" s="2" t="s">
        <v>16</v>
      </c>
      <c r="I264" s="2" t="s">
        <v>437</v>
      </c>
      <c r="J264" s="2" t="s">
        <v>1316</v>
      </c>
      <c r="K264" s="2" t="s">
        <v>160</v>
      </c>
      <c r="L264" s="2" t="s">
        <v>12</v>
      </c>
      <c r="N264" s="2">
        <v>3.97</v>
      </c>
      <c r="O264" s="2">
        <v>0.96</v>
      </c>
      <c r="P264" s="2">
        <v>23</v>
      </c>
      <c r="W264" s="2">
        <v>3.33</v>
      </c>
      <c r="X264" s="2">
        <v>1.24</v>
      </c>
      <c r="Y264" s="2">
        <v>25</v>
      </c>
    </row>
    <row r="265" spans="1:58" hidden="1" x14ac:dyDescent="0.25">
      <c r="A265" s="2" t="s">
        <v>1013</v>
      </c>
      <c r="B265" s="2" t="s">
        <v>301</v>
      </c>
      <c r="D265" s="2" t="s">
        <v>140</v>
      </c>
      <c r="G265" s="2" t="s">
        <v>1039</v>
      </c>
      <c r="H265" s="2" t="s">
        <v>16</v>
      </c>
      <c r="I265" s="2" t="s">
        <v>1781</v>
      </c>
      <c r="J265" s="2" t="s">
        <v>1315</v>
      </c>
      <c r="K265" s="2" t="s">
        <v>160</v>
      </c>
      <c r="L265" s="2" t="s">
        <v>12</v>
      </c>
      <c r="N265" s="2">
        <v>3.16</v>
      </c>
      <c r="O265" s="2">
        <v>1.1599999999999999</v>
      </c>
      <c r="P265" s="2">
        <v>23</v>
      </c>
      <c r="W265" s="2">
        <v>2.62</v>
      </c>
      <c r="X265" s="2">
        <v>1.02</v>
      </c>
      <c r="Y265" s="2">
        <v>25</v>
      </c>
    </row>
    <row r="266" spans="1:58" hidden="1" x14ac:dyDescent="0.25">
      <c r="A266" s="2" t="s">
        <v>1013</v>
      </c>
      <c r="B266" s="2" t="s">
        <v>301</v>
      </c>
      <c r="D266" s="2" t="s">
        <v>140</v>
      </c>
      <c r="G266" s="2" t="s">
        <v>589</v>
      </c>
      <c r="H266" s="2" t="s">
        <v>16</v>
      </c>
      <c r="I266" s="2" t="s">
        <v>967</v>
      </c>
      <c r="J266" s="2" t="s">
        <v>1316</v>
      </c>
      <c r="K266" s="2" t="s">
        <v>160</v>
      </c>
      <c r="L266" s="2" t="s">
        <v>12</v>
      </c>
      <c r="N266" s="2">
        <v>11.65</v>
      </c>
      <c r="O266" s="2">
        <v>12.55</v>
      </c>
      <c r="P266" s="2">
        <v>23</v>
      </c>
      <c r="W266" s="2">
        <v>21.8</v>
      </c>
      <c r="X266" s="2">
        <v>16.420000000000002</v>
      </c>
      <c r="Y266" s="2">
        <v>25</v>
      </c>
    </row>
    <row r="267" spans="1:58" hidden="1" x14ac:dyDescent="0.25">
      <c r="A267" s="2" t="s">
        <v>1013</v>
      </c>
      <c r="B267" s="2" t="s">
        <v>301</v>
      </c>
      <c r="D267" s="2" t="s">
        <v>140</v>
      </c>
      <c r="G267" s="2" t="s">
        <v>1040</v>
      </c>
      <c r="H267" s="2" t="s">
        <v>16</v>
      </c>
      <c r="I267" s="2" t="s">
        <v>1038</v>
      </c>
      <c r="J267" s="2" t="s">
        <v>1315</v>
      </c>
      <c r="K267" s="2" t="s">
        <v>160</v>
      </c>
      <c r="L267" s="2" t="s">
        <v>12</v>
      </c>
      <c r="N267" s="2">
        <v>5.6</v>
      </c>
      <c r="O267" s="2">
        <v>2.25</v>
      </c>
      <c r="P267" s="2">
        <v>23</v>
      </c>
      <c r="W267" s="2">
        <v>4.72</v>
      </c>
      <c r="X267" s="2">
        <v>2.48</v>
      </c>
      <c r="Y267" s="2">
        <v>25</v>
      </c>
    </row>
    <row r="268" spans="1:58" hidden="1" x14ac:dyDescent="0.25">
      <c r="A268" s="2" t="s">
        <v>1013</v>
      </c>
      <c r="B268" s="2" t="s">
        <v>301</v>
      </c>
      <c r="D268" s="2" t="s">
        <v>140</v>
      </c>
      <c r="G268" s="2" t="s">
        <v>1039</v>
      </c>
      <c r="H268" s="2" t="s">
        <v>16</v>
      </c>
      <c r="I268" s="2" t="s">
        <v>721</v>
      </c>
      <c r="J268" s="2" t="s">
        <v>1315</v>
      </c>
      <c r="K268" s="2" t="s">
        <v>160</v>
      </c>
      <c r="L268" s="2" t="s">
        <v>12</v>
      </c>
      <c r="N268" s="2">
        <v>3.44</v>
      </c>
      <c r="O268" s="2">
        <v>1.33</v>
      </c>
      <c r="P268" s="2">
        <v>23</v>
      </c>
      <c r="W268" s="2">
        <v>2.93</v>
      </c>
      <c r="X268" s="2">
        <v>1.2</v>
      </c>
      <c r="Y268" s="2">
        <v>25</v>
      </c>
    </row>
    <row r="269" spans="1:58" s="5" customFormat="1" hidden="1" x14ac:dyDescent="0.25">
      <c r="A269" s="5" t="s">
        <v>1042</v>
      </c>
      <c r="BC269" s="53"/>
      <c r="BD269" s="53"/>
      <c r="BE269" s="53"/>
      <c r="BF269" s="53"/>
    </row>
    <row r="270" spans="1:58" hidden="1" x14ac:dyDescent="0.25">
      <c r="A270" s="2" t="s">
        <v>1042</v>
      </c>
      <c r="B270" s="2" t="s">
        <v>1644</v>
      </c>
      <c r="D270" s="2" t="s">
        <v>141</v>
      </c>
      <c r="G270" s="2" t="s">
        <v>1070</v>
      </c>
      <c r="H270" s="2" t="s">
        <v>16</v>
      </c>
      <c r="I270" s="2" t="s">
        <v>1781</v>
      </c>
      <c r="J270" s="2" t="s">
        <v>1315</v>
      </c>
      <c r="K270" s="2" t="s">
        <v>134</v>
      </c>
      <c r="L270" s="2" t="s">
        <v>17</v>
      </c>
      <c r="N270" s="2">
        <v>0.7</v>
      </c>
      <c r="O270" s="2">
        <v>0.08</v>
      </c>
      <c r="P270" s="2">
        <v>13</v>
      </c>
      <c r="W270" s="2">
        <v>0.6</v>
      </c>
      <c r="X270" s="2">
        <v>0.21</v>
      </c>
      <c r="Y270" s="2">
        <v>13</v>
      </c>
    </row>
    <row r="271" spans="1:58" hidden="1" x14ac:dyDescent="0.25">
      <c r="A271" s="2" t="s">
        <v>1042</v>
      </c>
      <c r="B271" s="2" t="s">
        <v>1644</v>
      </c>
      <c r="D271" s="2" t="s">
        <v>141</v>
      </c>
      <c r="G271" s="2" t="s">
        <v>1070</v>
      </c>
      <c r="H271" s="2" t="s">
        <v>16</v>
      </c>
      <c r="I271" s="2" t="s">
        <v>1781</v>
      </c>
      <c r="J271" s="2" t="s">
        <v>1315</v>
      </c>
      <c r="K271" s="2" t="s">
        <v>162</v>
      </c>
      <c r="L271" s="2" t="s">
        <v>12</v>
      </c>
      <c r="N271" s="2">
        <v>0.73</v>
      </c>
      <c r="O271" s="2">
        <v>0.13</v>
      </c>
      <c r="P271" s="2">
        <v>13</v>
      </c>
      <c r="W271" s="2">
        <v>0.62</v>
      </c>
      <c r="X271" s="2">
        <v>0.15</v>
      </c>
      <c r="Y271" s="2">
        <v>13</v>
      </c>
    </row>
    <row r="272" spans="1:58" s="5" customFormat="1" hidden="1" x14ac:dyDescent="0.25">
      <c r="A272" s="5" t="s">
        <v>1071</v>
      </c>
      <c r="BC272" s="53"/>
      <c r="BD272" s="53"/>
      <c r="BE272" s="53"/>
      <c r="BF272" s="53"/>
    </row>
    <row r="273" spans="1:58" hidden="1" x14ac:dyDescent="0.25">
      <c r="A273" s="2" t="s">
        <v>1071</v>
      </c>
      <c r="B273" s="2" t="s">
        <v>810</v>
      </c>
      <c r="D273" s="2" t="s">
        <v>810</v>
      </c>
      <c r="G273" s="2" t="s">
        <v>899</v>
      </c>
      <c r="H273" s="2" t="s">
        <v>16</v>
      </c>
      <c r="I273" s="2" t="s">
        <v>901</v>
      </c>
      <c r="K273" s="2" t="s">
        <v>1073</v>
      </c>
      <c r="L273" s="2" t="s">
        <v>12</v>
      </c>
      <c r="N273" s="2">
        <v>103.6</v>
      </c>
      <c r="O273" s="2">
        <v>11.5</v>
      </c>
      <c r="P273" s="2">
        <v>50</v>
      </c>
      <c r="W273" s="2">
        <v>100</v>
      </c>
      <c r="X273" s="2">
        <v>12.4</v>
      </c>
      <c r="Y273" s="2">
        <v>50</v>
      </c>
    </row>
    <row r="274" spans="1:58" hidden="1" x14ac:dyDescent="0.25">
      <c r="A274" s="2" t="s">
        <v>1071</v>
      </c>
      <c r="B274" s="2" t="s">
        <v>810</v>
      </c>
      <c r="D274" s="2" t="s">
        <v>810</v>
      </c>
      <c r="G274" s="2" t="s">
        <v>899</v>
      </c>
      <c r="H274" s="2" t="s">
        <v>16</v>
      </c>
      <c r="I274" s="2" t="s">
        <v>900</v>
      </c>
      <c r="K274" s="2" t="s">
        <v>1073</v>
      </c>
      <c r="L274" s="2" t="s">
        <v>12</v>
      </c>
      <c r="N274" s="2">
        <v>99.3</v>
      </c>
      <c r="O274" s="2">
        <v>14.8</v>
      </c>
      <c r="P274" s="2">
        <v>50</v>
      </c>
      <c r="W274" s="2">
        <v>100.4</v>
      </c>
      <c r="X274" s="2">
        <v>14.3</v>
      </c>
      <c r="Y274" s="2">
        <v>50</v>
      </c>
    </row>
    <row r="275" spans="1:58" hidden="1" x14ac:dyDescent="0.25">
      <c r="A275" s="2" t="s">
        <v>1071</v>
      </c>
      <c r="B275" s="2" t="s">
        <v>810</v>
      </c>
      <c r="D275" s="2" t="s">
        <v>810</v>
      </c>
      <c r="G275" s="2" t="s">
        <v>1074</v>
      </c>
      <c r="H275" s="2" t="s">
        <v>16</v>
      </c>
      <c r="I275" s="2" t="s">
        <v>436</v>
      </c>
      <c r="K275" s="2" t="s">
        <v>1073</v>
      </c>
      <c r="L275" s="2" t="s">
        <v>12</v>
      </c>
      <c r="N275" s="2">
        <v>59.5</v>
      </c>
      <c r="O275" s="2">
        <v>6.1</v>
      </c>
      <c r="P275" s="2">
        <v>50</v>
      </c>
      <c r="W275" s="2">
        <v>59.4</v>
      </c>
      <c r="X275" s="2">
        <v>6</v>
      </c>
      <c r="Y275" s="2">
        <v>50</v>
      </c>
    </row>
    <row r="276" spans="1:58" hidden="1" x14ac:dyDescent="0.25">
      <c r="A276" s="2" t="s">
        <v>1071</v>
      </c>
      <c r="B276" s="2" t="s">
        <v>810</v>
      </c>
      <c r="D276" s="2" t="s">
        <v>810</v>
      </c>
      <c r="G276" s="2" t="s">
        <v>812</v>
      </c>
      <c r="H276" s="2" t="s">
        <v>16</v>
      </c>
      <c r="I276" s="2" t="s">
        <v>1142</v>
      </c>
      <c r="K276" s="2" t="s">
        <v>1073</v>
      </c>
      <c r="L276" s="2" t="s">
        <v>12</v>
      </c>
      <c r="N276" s="2">
        <v>38.5</v>
      </c>
      <c r="O276" s="2">
        <v>4.4000000000000004</v>
      </c>
      <c r="P276" s="2">
        <v>50</v>
      </c>
      <c r="W276" s="2">
        <v>37</v>
      </c>
      <c r="X276" s="2">
        <v>5.2</v>
      </c>
      <c r="Y276" s="2">
        <v>50</v>
      </c>
    </row>
    <row r="277" spans="1:58" s="5" customFormat="1" hidden="1" x14ac:dyDescent="0.25">
      <c r="A277" s="5" t="s">
        <v>1075</v>
      </c>
      <c r="BC277" s="53"/>
      <c r="BD277" s="53"/>
      <c r="BE277" s="53"/>
      <c r="BF277" s="53"/>
    </row>
    <row r="278" spans="1:58" hidden="1" x14ac:dyDescent="0.25">
      <c r="A278" s="2" t="s">
        <v>1075</v>
      </c>
      <c r="B278" s="2" t="s">
        <v>1645</v>
      </c>
      <c r="C278" s="2" t="s">
        <v>594</v>
      </c>
      <c r="D278" s="2" t="s">
        <v>142</v>
      </c>
      <c r="G278" s="2" t="s">
        <v>1100</v>
      </c>
      <c r="H278" s="2" t="s">
        <v>16</v>
      </c>
      <c r="I278" s="2" t="s">
        <v>1101</v>
      </c>
      <c r="K278" s="2" t="s">
        <v>134</v>
      </c>
      <c r="L278" s="2" t="s">
        <v>17</v>
      </c>
      <c r="N278" s="2">
        <v>4.17</v>
      </c>
      <c r="O278" s="2">
        <v>3.16</v>
      </c>
      <c r="P278" s="2">
        <v>23</v>
      </c>
      <c r="Q278" s="2">
        <v>3.18</v>
      </c>
      <c r="R278" s="2">
        <v>2.41</v>
      </c>
      <c r="S278" s="2">
        <v>34</v>
      </c>
      <c r="W278" s="2">
        <v>3.6</v>
      </c>
      <c r="X278" s="2">
        <v>2.62</v>
      </c>
      <c r="Y278" s="2">
        <v>30</v>
      </c>
    </row>
    <row r="279" spans="1:58" hidden="1" x14ac:dyDescent="0.25">
      <c r="A279" s="2" t="s">
        <v>1075</v>
      </c>
      <c r="B279" s="2" t="s">
        <v>1645</v>
      </c>
      <c r="C279" s="2" t="s">
        <v>594</v>
      </c>
      <c r="D279" s="2" t="s">
        <v>142</v>
      </c>
      <c r="G279" s="2" t="s">
        <v>1100</v>
      </c>
      <c r="H279" s="2" t="s">
        <v>16</v>
      </c>
      <c r="I279" s="2" t="s">
        <v>1101</v>
      </c>
      <c r="K279" s="2" t="s">
        <v>168</v>
      </c>
      <c r="L279" s="2" t="s">
        <v>12</v>
      </c>
      <c r="N279" s="2">
        <v>1.7</v>
      </c>
      <c r="O279" s="2">
        <v>2.08</v>
      </c>
      <c r="P279" s="2">
        <v>23</v>
      </c>
      <c r="Q279" s="2">
        <v>2.38</v>
      </c>
      <c r="R279" s="2">
        <v>1.42</v>
      </c>
      <c r="S279" s="2">
        <v>34</v>
      </c>
      <c r="W279" s="2">
        <v>3</v>
      </c>
      <c r="X279" s="2">
        <v>2.78</v>
      </c>
      <c r="Y279" s="2">
        <v>30</v>
      </c>
    </row>
    <row r="280" spans="1:58" hidden="1" x14ac:dyDescent="0.25">
      <c r="A280" s="2" t="s">
        <v>1075</v>
      </c>
      <c r="B280" s="2" t="s">
        <v>1645</v>
      </c>
      <c r="C280" s="2" t="s">
        <v>594</v>
      </c>
      <c r="D280" s="2" t="s">
        <v>142</v>
      </c>
      <c r="G280" s="2" t="s">
        <v>1102</v>
      </c>
      <c r="H280" s="2" t="s">
        <v>16</v>
      </c>
      <c r="I280" s="2" t="s">
        <v>267</v>
      </c>
      <c r="J280" s="2" t="s">
        <v>1315</v>
      </c>
      <c r="K280" s="2" t="s">
        <v>134</v>
      </c>
      <c r="L280" s="2" t="s">
        <v>17</v>
      </c>
      <c r="N280" s="2">
        <v>2.2200000000000002</v>
      </c>
      <c r="O280" s="2">
        <v>1.17</v>
      </c>
      <c r="P280" s="2">
        <v>23</v>
      </c>
      <c r="Q280" s="2">
        <v>2.5</v>
      </c>
      <c r="R280" s="2">
        <v>1.19</v>
      </c>
      <c r="S280" s="2">
        <v>34</v>
      </c>
      <c r="W280" s="2">
        <v>2.33</v>
      </c>
      <c r="X280" s="2">
        <v>1.27</v>
      </c>
      <c r="Y280" s="2">
        <v>30</v>
      </c>
    </row>
    <row r="281" spans="1:58" hidden="1" x14ac:dyDescent="0.25">
      <c r="A281" s="2" t="s">
        <v>1075</v>
      </c>
      <c r="B281" s="2" t="s">
        <v>1645</v>
      </c>
      <c r="C281" s="2" t="s">
        <v>594</v>
      </c>
      <c r="D281" s="2" t="s">
        <v>142</v>
      </c>
      <c r="G281" s="2" t="s">
        <v>1102</v>
      </c>
      <c r="H281" s="2" t="s">
        <v>16</v>
      </c>
      <c r="I281" s="2" t="s">
        <v>267</v>
      </c>
      <c r="J281" s="2" t="s">
        <v>1315</v>
      </c>
      <c r="K281" s="2" t="s">
        <v>168</v>
      </c>
      <c r="L281" s="2" t="s">
        <v>12</v>
      </c>
      <c r="N281" s="2">
        <v>3.91</v>
      </c>
      <c r="O281" s="2">
        <v>0.95</v>
      </c>
      <c r="P281" s="2">
        <v>23</v>
      </c>
      <c r="Q281" s="2">
        <v>3.15</v>
      </c>
      <c r="R281" s="2">
        <v>1.23</v>
      </c>
      <c r="S281" s="2">
        <v>34</v>
      </c>
      <c r="W281" s="2">
        <v>3.23</v>
      </c>
      <c r="X281" s="2">
        <v>1.04</v>
      </c>
      <c r="Y281" s="2">
        <v>30</v>
      </c>
    </row>
    <row r="282" spans="1:58" s="5" customFormat="1" hidden="1" x14ac:dyDescent="0.25">
      <c r="A282" s="5" t="s">
        <v>1714</v>
      </c>
      <c r="AL282" s="5" t="s">
        <v>1717</v>
      </c>
      <c r="BC282" s="53"/>
      <c r="BD282" s="53"/>
      <c r="BE282" s="53"/>
      <c r="BF282" s="53"/>
    </row>
    <row r="283" spans="1:58" hidden="1" x14ac:dyDescent="0.25">
      <c r="A283" s="2" t="s">
        <v>1103</v>
      </c>
      <c r="B283" s="2" t="s">
        <v>594</v>
      </c>
      <c r="D283" s="2" t="s">
        <v>140</v>
      </c>
      <c r="G283" s="2" t="s">
        <v>812</v>
      </c>
      <c r="H283" s="2" t="s">
        <v>16</v>
      </c>
      <c r="I283" s="2" t="s">
        <v>1781</v>
      </c>
      <c r="J283" s="2" t="s">
        <v>1315</v>
      </c>
      <c r="K283" s="2" t="s">
        <v>163</v>
      </c>
      <c r="L283" s="2" t="s">
        <v>113</v>
      </c>
      <c r="AL283" s="2">
        <v>-0.70551398925905262</v>
      </c>
      <c r="AM283" s="2">
        <v>0.3017349727849265</v>
      </c>
      <c r="BC283" s="18">
        <v>4.54</v>
      </c>
      <c r="BD283" s="18">
        <v>-0.156</v>
      </c>
      <c r="BE283" s="18">
        <v>7.24</v>
      </c>
      <c r="BF283" s="18" t="s">
        <v>1713</v>
      </c>
    </row>
    <row r="284" spans="1:58" hidden="1" x14ac:dyDescent="0.25">
      <c r="A284" s="2" t="s">
        <v>1103</v>
      </c>
      <c r="B284" s="2" t="s">
        <v>594</v>
      </c>
      <c r="D284" s="2" t="s">
        <v>140</v>
      </c>
      <c r="G284" s="2" t="s">
        <v>812</v>
      </c>
      <c r="H284" s="2" t="s">
        <v>16</v>
      </c>
      <c r="I284" s="2" t="s">
        <v>1781</v>
      </c>
      <c r="J284" s="2" t="s">
        <v>1315</v>
      </c>
      <c r="K284" s="2" t="s">
        <v>1740</v>
      </c>
      <c r="L284" s="2" t="s">
        <v>113</v>
      </c>
      <c r="AL284" s="2">
        <v>-0.37564476328159807</v>
      </c>
      <c r="AM284" s="2">
        <v>0.2956430278481138</v>
      </c>
      <c r="BC284" s="18">
        <v>2.1800000000000002</v>
      </c>
      <c r="BD284" s="18">
        <v>-1.1100000000000001</v>
      </c>
      <c r="BE284" s="18">
        <v>5.56</v>
      </c>
      <c r="BF284" s="18" t="s">
        <v>1713</v>
      </c>
    </row>
    <row r="285" spans="1:58" hidden="1" x14ac:dyDescent="0.25">
      <c r="A285" s="2" t="s">
        <v>1103</v>
      </c>
      <c r="B285" s="2" t="s">
        <v>594</v>
      </c>
      <c r="D285" s="2" t="s">
        <v>140</v>
      </c>
      <c r="G285" s="2" t="s">
        <v>1126</v>
      </c>
      <c r="H285" s="2" t="s">
        <v>16</v>
      </c>
      <c r="I285" s="2" t="s">
        <v>1655</v>
      </c>
      <c r="J285" s="2" t="s">
        <v>1315</v>
      </c>
      <c r="K285" s="2" t="s">
        <v>163</v>
      </c>
      <c r="L285" s="2" t="s">
        <v>113</v>
      </c>
      <c r="AL285" s="2">
        <v>-0.19722846833301194</v>
      </c>
      <c r="AM285" s="2">
        <v>0.28934810180912401</v>
      </c>
      <c r="BC285" s="18">
        <v>3.01</v>
      </c>
      <c r="BD285" s="18">
        <v>-5.62</v>
      </c>
      <c r="BE285" s="18">
        <v>11.65</v>
      </c>
      <c r="BF285" s="18" t="s">
        <v>1711</v>
      </c>
    </row>
    <row r="286" spans="1:58" hidden="1" x14ac:dyDescent="0.25">
      <c r="A286" s="2" t="s">
        <v>1103</v>
      </c>
      <c r="B286" s="2" t="s">
        <v>594</v>
      </c>
      <c r="D286" s="2" t="s">
        <v>140</v>
      </c>
      <c r="G286" s="2" t="s">
        <v>1126</v>
      </c>
      <c r="H286" s="2" t="s">
        <v>16</v>
      </c>
      <c r="I286" s="2" t="s">
        <v>1655</v>
      </c>
      <c r="J286" s="2" t="s">
        <v>1315</v>
      </c>
      <c r="K286" s="2" t="s">
        <v>1740</v>
      </c>
      <c r="L286" s="2" t="s">
        <v>113</v>
      </c>
      <c r="AL286" s="2">
        <v>-0.19487133027801903</v>
      </c>
      <c r="AM286" s="2">
        <v>0.30253733771001223</v>
      </c>
      <c r="BC286" s="18">
        <v>2.66</v>
      </c>
      <c r="BD286" s="18">
        <v>-5.42</v>
      </c>
      <c r="BE286" s="18">
        <v>10.73</v>
      </c>
      <c r="BF286" s="18" t="s">
        <v>1712</v>
      </c>
    </row>
    <row r="287" spans="1:58" s="5" customFormat="1" hidden="1" x14ac:dyDescent="0.25">
      <c r="A287" s="5" t="s">
        <v>1782</v>
      </c>
      <c r="AL287" s="5" t="s">
        <v>1717</v>
      </c>
      <c r="BC287" s="53"/>
      <c r="BD287" s="53"/>
      <c r="BE287" s="53"/>
      <c r="BF287" s="53"/>
    </row>
    <row r="288" spans="1:58" x14ac:dyDescent="0.25">
      <c r="A288" s="2" t="s">
        <v>1127</v>
      </c>
      <c r="B288" s="2" t="s">
        <v>594</v>
      </c>
      <c r="D288" s="2" t="s">
        <v>140</v>
      </c>
      <c r="G288" s="2" t="s">
        <v>585</v>
      </c>
      <c r="H288" s="2" t="s">
        <v>16</v>
      </c>
      <c r="I288" s="2" t="s">
        <v>1781</v>
      </c>
      <c r="J288" s="2" t="s">
        <v>1315</v>
      </c>
      <c r="K288" s="2" t="s">
        <v>722</v>
      </c>
      <c r="L288" s="2" t="s">
        <v>12</v>
      </c>
      <c r="AL288" s="2">
        <v>-0.20512712313109829</v>
      </c>
      <c r="AM288" s="2">
        <v>0.10214746890758802</v>
      </c>
      <c r="BC288" s="18">
        <v>1.32</v>
      </c>
      <c r="BD288" s="18">
        <v>0.03</v>
      </c>
      <c r="BE288" s="18">
        <v>2.6</v>
      </c>
    </row>
    <row r="289" spans="1:58" x14ac:dyDescent="0.25">
      <c r="A289" s="2" t="s">
        <v>1148</v>
      </c>
      <c r="B289" s="2" t="s">
        <v>594</v>
      </c>
      <c r="D289" s="2" t="s">
        <v>140</v>
      </c>
      <c r="G289" s="2" t="s">
        <v>585</v>
      </c>
      <c r="H289" s="2" t="s">
        <v>16</v>
      </c>
      <c r="I289" s="2" t="s">
        <v>1781</v>
      </c>
      <c r="J289" s="2" t="s">
        <v>1315</v>
      </c>
      <c r="K289" s="2" t="s">
        <v>722</v>
      </c>
      <c r="L289" s="2" t="s">
        <v>113</v>
      </c>
      <c r="N289" s="2">
        <v>100.51</v>
      </c>
      <c r="O289" s="2">
        <v>10.08</v>
      </c>
      <c r="P289" s="2">
        <v>196</v>
      </c>
      <c r="W289" s="2">
        <v>98.66</v>
      </c>
      <c r="X289" s="2">
        <v>10.02</v>
      </c>
      <c r="Y289" s="2">
        <v>211</v>
      </c>
    </row>
    <row r="290" spans="1:58" hidden="1" x14ac:dyDescent="0.25">
      <c r="A290" s="2" t="s">
        <v>1127</v>
      </c>
      <c r="B290" s="2" t="s">
        <v>594</v>
      </c>
      <c r="D290" s="2" t="s">
        <v>140</v>
      </c>
      <c r="G290" s="2" t="s">
        <v>812</v>
      </c>
      <c r="H290" s="2" t="s">
        <v>16</v>
      </c>
      <c r="I290" s="2" t="s">
        <v>1142</v>
      </c>
      <c r="J290" s="2" t="s">
        <v>1315</v>
      </c>
      <c r="K290" s="23" t="s">
        <v>1730</v>
      </c>
      <c r="L290" s="2" t="s">
        <v>12</v>
      </c>
      <c r="AL290" s="2">
        <v>-0.1701047172878678</v>
      </c>
      <c r="AM290" s="2">
        <v>0.10206454062725644</v>
      </c>
      <c r="BC290" s="18">
        <v>0.69</v>
      </c>
      <c r="BD290" s="18">
        <v>-0.12</v>
      </c>
      <c r="BE290" s="18">
        <v>1.5</v>
      </c>
    </row>
    <row r="291" spans="1:58" hidden="1" x14ac:dyDescent="0.25">
      <c r="A291" s="2" t="s">
        <v>1148</v>
      </c>
      <c r="B291" s="2" t="s">
        <v>594</v>
      </c>
      <c r="D291" s="2" t="s">
        <v>140</v>
      </c>
      <c r="G291" s="2" t="s">
        <v>812</v>
      </c>
      <c r="H291" s="2" t="s">
        <v>16</v>
      </c>
      <c r="I291" s="2" t="s">
        <v>1142</v>
      </c>
      <c r="J291" s="2" t="s">
        <v>1315</v>
      </c>
      <c r="K291" s="2" t="s">
        <v>722</v>
      </c>
      <c r="L291" s="2" t="s">
        <v>113</v>
      </c>
      <c r="N291" s="2">
        <v>25.32</v>
      </c>
      <c r="O291" s="2">
        <v>3.22</v>
      </c>
      <c r="P291" s="2">
        <v>196</v>
      </c>
      <c r="W291" s="2">
        <v>25.09</v>
      </c>
      <c r="X291" s="2">
        <v>3.2</v>
      </c>
      <c r="Y291" s="2">
        <v>211</v>
      </c>
    </row>
    <row r="292" spans="1:58" hidden="1" x14ac:dyDescent="0.25">
      <c r="A292" s="2" t="s">
        <v>1127</v>
      </c>
      <c r="B292" s="2" t="s">
        <v>594</v>
      </c>
      <c r="D292" s="2" t="s">
        <v>140</v>
      </c>
      <c r="G292" s="2" t="s">
        <v>257</v>
      </c>
      <c r="H292" s="2" t="s">
        <v>11</v>
      </c>
      <c r="I292" s="2" t="s">
        <v>306</v>
      </c>
      <c r="J292" s="2" t="s">
        <v>1316</v>
      </c>
      <c r="K292" s="2" t="s">
        <v>722</v>
      </c>
      <c r="L292" s="2" t="s">
        <v>12</v>
      </c>
      <c r="AL292" s="2">
        <v>8.0080593407454936E-2</v>
      </c>
      <c r="AM292" s="2">
        <v>0.10192225634395416</v>
      </c>
      <c r="BC292" s="18">
        <v>-1.56</v>
      </c>
      <c r="BD292" s="18">
        <v>-5.45</v>
      </c>
      <c r="BE292" s="18">
        <v>2.33</v>
      </c>
    </row>
    <row r="293" spans="1:58" hidden="1" x14ac:dyDescent="0.25">
      <c r="A293" s="2" t="s">
        <v>1148</v>
      </c>
      <c r="B293" s="2" t="s">
        <v>594</v>
      </c>
      <c r="D293" s="2" t="s">
        <v>140</v>
      </c>
      <c r="G293" s="2" t="s">
        <v>257</v>
      </c>
      <c r="H293" s="2" t="s">
        <v>11</v>
      </c>
      <c r="I293" s="2" t="s">
        <v>306</v>
      </c>
      <c r="J293" s="2" t="s">
        <v>1316</v>
      </c>
      <c r="K293" s="2" t="s">
        <v>722</v>
      </c>
      <c r="L293" s="2" t="s">
        <v>113</v>
      </c>
      <c r="N293" s="2">
        <v>12.16</v>
      </c>
      <c r="O293" s="2">
        <v>7.14</v>
      </c>
      <c r="P293" s="2">
        <v>196</v>
      </c>
      <c r="W293" s="2">
        <v>12.2</v>
      </c>
      <c r="X293" s="2">
        <v>7.12</v>
      </c>
      <c r="Y293" s="2">
        <v>211</v>
      </c>
    </row>
    <row r="294" spans="1:58" hidden="1" x14ac:dyDescent="0.25">
      <c r="A294" s="2" t="s">
        <v>1584</v>
      </c>
      <c r="B294" s="2" t="s">
        <v>594</v>
      </c>
      <c r="D294" s="2" t="s">
        <v>140</v>
      </c>
      <c r="G294" s="2" t="s">
        <v>257</v>
      </c>
      <c r="H294" s="2" t="s">
        <v>11</v>
      </c>
      <c r="I294" s="2" t="s">
        <v>306</v>
      </c>
      <c r="J294" s="2" t="s">
        <v>1316</v>
      </c>
      <c r="K294" s="2" t="s">
        <v>1829</v>
      </c>
      <c r="L294" s="2" t="s">
        <v>113</v>
      </c>
      <c r="AC294" s="2">
        <v>2</v>
      </c>
      <c r="AD294" s="2">
        <v>169</v>
      </c>
      <c r="AI294" s="2">
        <v>5</v>
      </c>
      <c r="AJ294" s="2">
        <v>176</v>
      </c>
    </row>
    <row r="295" spans="1:58" hidden="1" x14ac:dyDescent="0.25">
      <c r="A295" s="2" t="s">
        <v>1584</v>
      </c>
      <c r="B295" s="2" t="s">
        <v>594</v>
      </c>
      <c r="D295" s="2" t="s">
        <v>140</v>
      </c>
      <c r="G295" s="2" t="s">
        <v>257</v>
      </c>
      <c r="H295" s="2" t="s">
        <v>11</v>
      </c>
      <c r="I295" s="2" t="s">
        <v>306</v>
      </c>
      <c r="J295" s="2" t="s">
        <v>1316</v>
      </c>
      <c r="K295" s="2" t="s">
        <v>1830</v>
      </c>
      <c r="L295" s="2" t="s">
        <v>113</v>
      </c>
      <c r="AC295" s="2">
        <v>5</v>
      </c>
      <c r="AD295" s="2">
        <v>138</v>
      </c>
      <c r="AI295" s="2">
        <v>13</v>
      </c>
      <c r="AJ295" s="2">
        <v>164</v>
      </c>
    </row>
    <row r="296" spans="1:58" hidden="1" x14ac:dyDescent="0.25">
      <c r="A296" s="2" t="s">
        <v>1584</v>
      </c>
      <c r="B296" s="2" t="s">
        <v>594</v>
      </c>
      <c r="D296" s="2" t="s">
        <v>140</v>
      </c>
      <c r="G296" s="2" t="s">
        <v>257</v>
      </c>
      <c r="H296" s="2" t="s">
        <v>11</v>
      </c>
      <c r="I296" s="2" t="s">
        <v>305</v>
      </c>
      <c r="J296" s="2" t="s">
        <v>1316</v>
      </c>
      <c r="K296" s="2" t="s">
        <v>1829</v>
      </c>
      <c r="L296" s="2" t="s">
        <v>113</v>
      </c>
      <c r="AC296" s="2">
        <v>13</v>
      </c>
      <c r="AD296" s="2">
        <v>169</v>
      </c>
      <c r="AI296" s="2">
        <v>18</v>
      </c>
      <c r="AJ296" s="2">
        <v>176</v>
      </c>
    </row>
    <row r="297" spans="1:58" hidden="1" x14ac:dyDescent="0.25">
      <c r="A297" s="2" t="s">
        <v>1584</v>
      </c>
      <c r="B297" s="2" t="s">
        <v>594</v>
      </c>
      <c r="D297" s="2" t="s">
        <v>140</v>
      </c>
      <c r="G297" s="2" t="s">
        <v>257</v>
      </c>
      <c r="H297" s="2" t="s">
        <v>11</v>
      </c>
      <c r="I297" s="2" t="s">
        <v>305</v>
      </c>
      <c r="J297" s="2" t="s">
        <v>1316</v>
      </c>
      <c r="K297" s="2" t="s">
        <v>1830</v>
      </c>
      <c r="L297" s="2" t="s">
        <v>113</v>
      </c>
      <c r="AC297" s="2">
        <v>9</v>
      </c>
      <c r="AD297" s="2">
        <v>138</v>
      </c>
      <c r="AI297" s="2">
        <v>17</v>
      </c>
      <c r="AJ297" s="2">
        <v>165</v>
      </c>
    </row>
    <row r="298" spans="1:58" hidden="1" x14ac:dyDescent="0.25">
      <c r="A298" s="2" t="s">
        <v>1127</v>
      </c>
      <c r="B298" s="2" t="s">
        <v>594</v>
      </c>
      <c r="D298" s="2" t="s">
        <v>140</v>
      </c>
      <c r="G298" s="2" t="s">
        <v>899</v>
      </c>
      <c r="H298" s="2" t="s">
        <v>16</v>
      </c>
      <c r="I298" s="2" t="s">
        <v>1655</v>
      </c>
      <c r="J298" s="2" t="s">
        <v>1315</v>
      </c>
      <c r="K298" s="2" t="s">
        <v>1829</v>
      </c>
      <c r="L298" s="2" t="s">
        <v>12</v>
      </c>
      <c r="AL298" s="2">
        <v>-5.9313310806359439E-2</v>
      </c>
      <c r="AM298" s="2">
        <v>0.10190395421110555</v>
      </c>
      <c r="BC298" s="18">
        <v>0.75</v>
      </c>
      <c r="BD298" s="18">
        <v>-1.77</v>
      </c>
      <c r="BE298" s="18">
        <v>3.28</v>
      </c>
    </row>
    <row r="299" spans="1:58" s="5" customFormat="1" hidden="1" x14ac:dyDescent="0.25">
      <c r="A299" s="5" t="s">
        <v>1720</v>
      </c>
      <c r="BC299" s="53"/>
      <c r="BD299" s="53"/>
      <c r="BE299" s="53"/>
      <c r="BF299" s="53"/>
    </row>
    <row r="300" spans="1:58" hidden="1" x14ac:dyDescent="0.25">
      <c r="A300" s="2" t="s">
        <v>1143</v>
      </c>
      <c r="B300" s="2" t="s">
        <v>594</v>
      </c>
      <c r="D300" s="2" t="s">
        <v>140</v>
      </c>
      <c r="G300" s="2" t="s">
        <v>1177</v>
      </c>
      <c r="H300" s="2" t="s">
        <v>19</v>
      </c>
      <c r="I300" s="2" t="s">
        <v>749</v>
      </c>
      <c r="J300" s="2" t="s">
        <v>1315</v>
      </c>
      <c r="K300" s="2" t="s">
        <v>227</v>
      </c>
      <c r="L300" s="2" t="s">
        <v>12</v>
      </c>
      <c r="N300" s="2">
        <v>1.3</v>
      </c>
      <c r="O300" s="2">
        <v>3.4</v>
      </c>
      <c r="P300" s="2">
        <v>47</v>
      </c>
      <c r="W300" s="2">
        <v>1.2</v>
      </c>
      <c r="X300" s="2">
        <v>2.7</v>
      </c>
      <c r="Y300" s="2">
        <v>68</v>
      </c>
    </row>
    <row r="301" spans="1:58" hidden="1" x14ac:dyDescent="0.25">
      <c r="A301" s="2" t="s">
        <v>1143</v>
      </c>
      <c r="B301" s="2" t="s">
        <v>594</v>
      </c>
      <c r="D301" s="2" t="s">
        <v>140</v>
      </c>
      <c r="G301" s="2" t="s">
        <v>1177</v>
      </c>
      <c r="H301" s="2" t="s">
        <v>19</v>
      </c>
      <c r="I301" s="2" t="s">
        <v>749</v>
      </c>
      <c r="J301" s="2" t="s">
        <v>1315</v>
      </c>
      <c r="K301" s="2" t="s">
        <v>165</v>
      </c>
      <c r="L301" s="2" t="s">
        <v>113</v>
      </c>
      <c r="N301" s="2">
        <v>1</v>
      </c>
      <c r="O301" s="2">
        <v>3</v>
      </c>
      <c r="P301" s="2">
        <v>47</v>
      </c>
      <c r="W301" s="2">
        <v>0.6</v>
      </c>
      <c r="X301" s="2">
        <v>2.2999999999999998</v>
      </c>
      <c r="Y301" s="2">
        <v>68</v>
      </c>
    </row>
    <row r="302" spans="1:58" hidden="1" x14ac:dyDescent="0.25">
      <c r="A302" s="2" t="s">
        <v>1143</v>
      </c>
      <c r="B302" s="2" t="s">
        <v>594</v>
      </c>
      <c r="D302" s="2" t="s">
        <v>140</v>
      </c>
      <c r="G302" s="2" t="s">
        <v>812</v>
      </c>
      <c r="H302" s="2" t="s">
        <v>16</v>
      </c>
      <c r="I302" s="2" t="s">
        <v>1781</v>
      </c>
      <c r="J302" s="2" t="s">
        <v>1315</v>
      </c>
      <c r="K302" s="2" t="s">
        <v>227</v>
      </c>
      <c r="L302" s="2" t="s">
        <v>12</v>
      </c>
      <c r="N302" s="2">
        <v>32.5</v>
      </c>
      <c r="O302" s="2">
        <v>5.5</v>
      </c>
      <c r="P302" s="2">
        <v>47</v>
      </c>
      <c r="W302" s="2">
        <v>33.4</v>
      </c>
      <c r="X302" s="2">
        <v>7.2</v>
      </c>
      <c r="Y302" s="2">
        <v>68</v>
      </c>
    </row>
    <row r="303" spans="1:58" hidden="1" x14ac:dyDescent="0.25">
      <c r="A303" s="2" t="s">
        <v>1143</v>
      </c>
      <c r="B303" s="2" t="s">
        <v>594</v>
      </c>
      <c r="D303" s="2" t="s">
        <v>140</v>
      </c>
      <c r="G303" s="2" t="s">
        <v>812</v>
      </c>
      <c r="H303" s="2" t="s">
        <v>16</v>
      </c>
      <c r="I303" s="2" t="s">
        <v>1781</v>
      </c>
      <c r="J303" s="2" t="s">
        <v>1315</v>
      </c>
      <c r="K303" s="2" t="s">
        <v>165</v>
      </c>
      <c r="L303" s="2" t="s">
        <v>113</v>
      </c>
      <c r="N303" s="2">
        <v>37.1</v>
      </c>
      <c r="O303" s="2">
        <v>7.2</v>
      </c>
      <c r="P303" s="2">
        <v>47</v>
      </c>
      <c r="W303" s="2">
        <v>37.4</v>
      </c>
      <c r="X303" s="2">
        <v>6.2</v>
      </c>
      <c r="Y303" s="2">
        <v>68</v>
      </c>
    </row>
    <row r="304" spans="1:58" hidden="1" x14ac:dyDescent="0.25">
      <c r="A304" s="2" t="s">
        <v>1143</v>
      </c>
      <c r="B304" s="2" t="s">
        <v>594</v>
      </c>
      <c r="D304" s="2" t="s">
        <v>140</v>
      </c>
      <c r="G304" s="2" t="s">
        <v>465</v>
      </c>
      <c r="H304" s="2" t="s">
        <v>11</v>
      </c>
      <c r="I304" s="2" t="s">
        <v>306</v>
      </c>
      <c r="J304" s="2" t="s">
        <v>1316</v>
      </c>
      <c r="K304" s="2" t="s">
        <v>165</v>
      </c>
      <c r="L304" s="2" t="s">
        <v>113</v>
      </c>
      <c r="N304" s="2">
        <v>0.39</v>
      </c>
      <c r="O304" s="2">
        <v>0.28999999999999998</v>
      </c>
      <c r="P304" s="2">
        <v>35</v>
      </c>
      <c r="W304" s="2">
        <v>0.56999999999999995</v>
      </c>
      <c r="X304" s="2">
        <v>0.27</v>
      </c>
      <c r="Y304" s="2">
        <v>30</v>
      </c>
    </row>
    <row r="305" spans="1:58" hidden="1" x14ac:dyDescent="0.25">
      <c r="A305" s="2" t="s">
        <v>1143</v>
      </c>
      <c r="B305" s="2" t="s">
        <v>594</v>
      </c>
      <c r="D305" s="2" t="s">
        <v>140</v>
      </c>
      <c r="G305" s="2" t="s">
        <v>465</v>
      </c>
      <c r="H305" s="2" t="s">
        <v>11</v>
      </c>
      <c r="I305" s="2" t="s">
        <v>305</v>
      </c>
      <c r="J305" s="2" t="s">
        <v>1316</v>
      </c>
      <c r="K305" s="2" t="s">
        <v>165</v>
      </c>
      <c r="L305" s="2" t="s">
        <v>113</v>
      </c>
      <c r="N305" s="2">
        <v>0.48</v>
      </c>
      <c r="O305" s="2">
        <v>0.16</v>
      </c>
      <c r="P305" s="2">
        <v>35</v>
      </c>
      <c r="W305" s="2">
        <v>0.55000000000000004</v>
      </c>
      <c r="X305" s="2">
        <v>0.23</v>
      </c>
      <c r="Y305" s="2">
        <v>30</v>
      </c>
    </row>
    <row r="306" spans="1:58" s="5" customFormat="1" hidden="1" x14ac:dyDescent="0.25">
      <c r="A306" s="5" t="s">
        <v>1715</v>
      </c>
      <c r="AL306" s="5" t="s">
        <v>1717</v>
      </c>
      <c r="BC306" s="53"/>
      <c r="BD306" s="53"/>
      <c r="BE306" s="53"/>
      <c r="BF306" s="53"/>
    </row>
    <row r="307" spans="1:58" hidden="1" x14ac:dyDescent="0.25">
      <c r="A307" s="2" t="s">
        <v>1410</v>
      </c>
      <c r="B307" s="2" t="s">
        <v>594</v>
      </c>
      <c r="D307" s="2" t="s">
        <v>140</v>
      </c>
      <c r="G307" s="2" t="s">
        <v>812</v>
      </c>
      <c r="H307" s="2" t="s">
        <v>16</v>
      </c>
      <c r="I307" s="2" t="s">
        <v>1781</v>
      </c>
      <c r="J307" s="2" t="s">
        <v>1315</v>
      </c>
      <c r="K307" s="2" t="s">
        <v>165</v>
      </c>
      <c r="L307" s="2" t="s">
        <v>164</v>
      </c>
      <c r="AL307" s="2">
        <v>-8.2441477953287875E-3</v>
      </c>
      <c r="AM307" s="2">
        <v>0.11146471656304052</v>
      </c>
      <c r="BC307" s="18">
        <v>0.04</v>
      </c>
      <c r="BD307" s="18">
        <v>-1.02</v>
      </c>
      <c r="BE307" s="18">
        <v>1.1000000000000001</v>
      </c>
      <c r="BF307" s="18">
        <v>0.94</v>
      </c>
    </row>
    <row r="308" spans="1:58" hidden="1" x14ac:dyDescent="0.25">
      <c r="A308" s="2" t="s">
        <v>1410</v>
      </c>
      <c r="B308" s="2" t="s">
        <v>594</v>
      </c>
      <c r="D308" s="2" t="s">
        <v>140</v>
      </c>
      <c r="G308" s="2" t="s">
        <v>812</v>
      </c>
      <c r="H308" s="2" t="s">
        <v>16</v>
      </c>
      <c r="I308" s="2" t="s">
        <v>1781</v>
      </c>
      <c r="J308" s="2" t="s">
        <v>1315</v>
      </c>
      <c r="K308" s="2" t="s">
        <v>168</v>
      </c>
      <c r="L308" s="2" t="s">
        <v>164</v>
      </c>
      <c r="AL308" s="2">
        <v>-9.9039695514549816E-2</v>
      </c>
      <c r="AM308" s="2">
        <v>0.1115325452606625</v>
      </c>
      <c r="BC308" s="18">
        <v>0.51</v>
      </c>
      <c r="BD308" s="18">
        <v>-0.62</v>
      </c>
      <c r="BE308" s="18">
        <v>1.63</v>
      </c>
      <c r="BF308" s="18">
        <v>0.38</v>
      </c>
    </row>
    <row r="309" spans="1:58" hidden="1" x14ac:dyDescent="0.25">
      <c r="A309" s="2" t="s">
        <v>1410</v>
      </c>
      <c r="B309" s="2" t="s">
        <v>594</v>
      </c>
      <c r="D309" s="2" t="s">
        <v>140</v>
      </c>
      <c r="G309" s="2" t="s">
        <v>465</v>
      </c>
      <c r="H309" s="2" t="s">
        <v>16</v>
      </c>
      <c r="I309" s="2" t="s">
        <v>306</v>
      </c>
      <c r="J309" s="2" t="s">
        <v>1316</v>
      </c>
      <c r="K309" s="2" t="s">
        <v>168</v>
      </c>
      <c r="L309" s="2" t="s">
        <v>164</v>
      </c>
      <c r="AL309" s="2">
        <v>0.26216389989145539</v>
      </c>
      <c r="AM309" s="2">
        <v>0.11194195355012267</v>
      </c>
      <c r="BC309" s="18">
        <v>-0.09</v>
      </c>
      <c r="BD309" s="18">
        <v>-0.16</v>
      </c>
      <c r="BE309" s="18">
        <v>-0.01</v>
      </c>
      <c r="BF309" s="18">
        <v>0.03</v>
      </c>
    </row>
    <row r="310" spans="1:58" hidden="1" x14ac:dyDescent="0.25">
      <c r="A310" s="2" t="s">
        <v>1410</v>
      </c>
      <c r="B310" s="2" t="s">
        <v>594</v>
      </c>
      <c r="D310" s="2" t="s">
        <v>140</v>
      </c>
      <c r="G310" s="2" t="s">
        <v>465</v>
      </c>
      <c r="H310" s="2" t="s">
        <v>16</v>
      </c>
      <c r="I310" s="2" t="s">
        <v>305</v>
      </c>
      <c r="J310" s="2" t="s">
        <v>1316</v>
      </c>
      <c r="K310" s="2" t="s">
        <v>168</v>
      </c>
      <c r="L310" s="2" t="s">
        <v>164</v>
      </c>
      <c r="AL310" s="2">
        <v>0.13654369786013301</v>
      </c>
      <c r="AM310" s="2">
        <v>0.11159403251755599</v>
      </c>
      <c r="BC310" s="18">
        <v>-0.05</v>
      </c>
      <c r="BD310" s="18">
        <v>-0.13</v>
      </c>
      <c r="BE310" s="18">
        <v>0.03</v>
      </c>
      <c r="BF310" s="18">
        <v>0.23</v>
      </c>
    </row>
    <row r="311" spans="1:58" s="5" customFormat="1" hidden="1" x14ac:dyDescent="0.25">
      <c r="A311" s="5" t="s">
        <v>1681</v>
      </c>
      <c r="BC311" s="53"/>
      <c r="BD311" s="53"/>
      <c r="BE311" s="53"/>
      <c r="BF311" s="53"/>
    </row>
    <row r="312" spans="1:58" hidden="1" x14ac:dyDescent="0.25">
      <c r="A312" s="2" t="s">
        <v>1198</v>
      </c>
      <c r="B312" s="2" t="s">
        <v>594</v>
      </c>
      <c r="D312" s="2" t="s">
        <v>140</v>
      </c>
      <c r="G312" s="2" t="s">
        <v>1217</v>
      </c>
      <c r="H312" s="2" t="s">
        <v>16</v>
      </c>
      <c r="I312" s="2" t="s">
        <v>1781</v>
      </c>
      <c r="J312" s="2" t="s">
        <v>1315</v>
      </c>
      <c r="K312" s="2" t="s">
        <v>168</v>
      </c>
      <c r="L312" s="2" t="s">
        <v>164</v>
      </c>
      <c r="N312" s="2">
        <v>12.8</v>
      </c>
      <c r="P312" s="2">
        <v>332</v>
      </c>
      <c r="W312" s="2">
        <v>12.7</v>
      </c>
      <c r="Y312" s="2">
        <v>232</v>
      </c>
    </row>
    <row r="313" spans="1:58" hidden="1" x14ac:dyDescent="0.25">
      <c r="A313" s="2" t="s">
        <v>1198</v>
      </c>
      <c r="B313" s="2" t="s">
        <v>594</v>
      </c>
      <c r="D313" s="2" t="s">
        <v>140</v>
      </c>
      <c r="G313" s="2" t="s">
        <v>1217</v>
      </c>
      <c r="H313" s="2" t="s">
        <v>16</v>
      </c>
      <c r="I313" s="2" t="s">
        <v>1781</v>
      </c>
      <c r="J313" s="2" t="s">
        <v>1315</v>
      </c>
      <c r="K313" s="2" t="s">
        <v>722</v>
      </c>
      <c r="L313" s="2" t="s">
        <v>164</v>
      </c>
      <c r="N313" s="2">
        <v>15</v>
      </c>
      <c r="P313" s="2">
        <v>329</v>
      </c>
      <c r="W313" s="2">
        <v>14.6</v>
      </c>
      <c r="Y313" s="2">
        <v>238</v>
      </c>
    </row>
    <row r="314" spans="1:58" hidden="1" x14ac:dyDescent="0.25">
      <c r="A314" s="2" t="s">
        <v>1198</v>
      </c>
      <c r="B314" s="2" t="s">
        <v>594</v>
      </c>
      <c r="D314" s="2" t="s">
        <v>140</v>
      </c>
      <c r="G314" s="2" t="s">
        <v>1217</v>
      </c>
      <c r="H314" s="2" t="s">
        <v>16</v>
      </c>
      <c r="I314" s="2" t="s">
        <v>966</v>
      </c>
      <c r="J314" s="2" t="s">
        <v>1315</v>
      </c>
      <c r="K314" s="2" t="s">
        <v>168</v>
      </c>
      <c r="L314" s="2" t="s">
        <v>164</v>
      </c>
      <c r="N314" s="2">
        <v>6.8</v>
      </c>
      <c r="P314" s="2">
        <v>332</v>
      </c>
      <c r="W314" s="2">
        <v>6.5</v>
      </c>
      <c r="Y314" s="2">
        <v>232</v>
      </c>
    </row>
    <row r="315" spans="1:58" hidden="1" x14ac:dyDescent="0.25">
      <c r="A315" s="2" t="s">
        <v>1198</v>
      </c>
      <c r="B315" s="2" t="s">
        <v>594</v>
      </c>
      <c r="D315" s="2" t="s">
        <v>140</v>
      </c>
      <c r="G315" s="2" t="s">
        <v>1217</v>
      </c>
      <c r="H315" s="2" t="s">
        <v>16</v>
      </c>
      <c r="I315" s="2" t="s">
        <v>966</v>
      </c>
      <c r="J315" s="2" t="s">
        <v>1315</v>
      </c>
      <c r="K315" s="2" t="s">
        <v>722</v>
      </c>
      <c r="L315" s="2" t="s">
        <v>164</v>
      </c>
      <c r="N315" s="2">
        <v>7.2</v>
      </c>
      <c r="P315" s="2">
        <v>329</v>
      </c>
      <c r="W315" s="2">
        <v>7.2</v>
      </c>
      <c r="Y315" s="2">
        <v>238</v>
      </c>
    </row>
    <row r="316" spans="1:58" hidden="1" x14ac:dyDescent="0.25">
      <c r="A316" s="2" t="s">
        <v>1198</v>
      </c>
      <c r="B316" s="2" t="s">
        <v>594</v>
      </c>
      <c r="D316" s="2" t="s">
        <v>140</v>
      </c>
      <c r="G316" s="2" t="s">
        <v>812</v>
      </c>
      <c r="H316" s="2" t="s">
        <v>16</v>
      </c>
      <c r="I316" s="2" t="s">
        <v>1142</v>
      </c>
      <c r="J316" s="2" t="s">
        <v>1315</v>
      </c>
      <c r="K316" s="2" t="s">
        <v>168</v>
      </c>
      <c r="L316" s="2" t="s">
        <v>164</v>
      </c>
      <c r="N316" s="2">
        <v>35.200000000000003</v>
      </c>
      <c r="P316" s="2">
        <v>332</v>
      </c>
      <c r="W316" s="2">
        <v>35.200000000000003</v>
      </c>
      <c r="Y316" s="2">
        <v>232</v>
      </c>
    </row>
    <row r="317" spans="1:58" hidden="1" x14ac:dyDescent="0.25">
      <c r="A317" s="2" t="s">
        <v>1198</v>
      </c>
      <c r="B317" s="2" t="s">
        <v>594</v>
      </c>
      <c r="D317" s="2" t="s">
        <v>140</v>
      </c>
      <c r="G317" s="2" t="s">
        <v>812</v>
      </c>
      <c r="H317" s="2" t="s">
        <v>16</v>
      </c>
      <c r="I317" s="2" t="s">
        <v>1142</v>
      </c>
      <c r="J317" s="2" t="s">
        <v>1315</v>
      </c>
      <c r="K317" s="2" t="s">
        <v>722</v>
      </c>
      <c r="L317" s="2" t="s">
        <v>164</v>
      </c>
      <c r="N317" s="2">
        <v>34.6</v>
      </c>
      <c r="P317" s="2">
        <v>329</v>
      </c>
      <c r="W317" s="2">
        <v>34.1</v>
      </c>
      <c r="Y317" s="2">
        <v>238</v>
      </c>
    </row>
    <row r="318" spans="1:58" hidden="1" x14ac:dyDescent="0.25">
      <c r="A318" s="2" t="s">
        <v>1178</v>
      </c>
      <c r="B318" s="2" t="s">
        <v>594</v>
      </c>
      <c r="D318" s="2" t="s">
        <v>140</v>
      </c>
      <c r="G318" s="2" t="s">
        <v>812</v>
      </c>
      <c r="H318" s="2" t="s">
        <v>16</v>
      </c>
      <c r="I318" s="2" t="s">
        <v>841</v>
      </c>
      <c r="J318" s="2" t="s">
        <v>1315</v>
      </c>
      <c r="K318" s="2" t="s">
        <v>168</v>
      </c>
      <c r="L318" s="2" t="s">
        <v>164</v>
      </c>
      <c r="N318" s="2">
        <v>9.3000000000000007</v>
      </c>
      <c r="O318" s="2">
        <v>1.91</v>
      </c>
      <c r="P318" s="2">
        <v>329</v>
      </c>
      <c r="W318" s="2">
        <v>9.1999999999999993</v>
      </c>
      <c r="X318" s="2">
        <v>1.79</v>
      </c>
      <c r="Y318" s="2">
        <v>229</v>
      </c>
    </row>
    <row r="319" spans="1:58" hidden="1" x14ac:dyDescent="0.25">
      <c r="A319" s="2" t="s">
        <v>1178</v>
      </c>
      <c r="B319" s="2" t="s">
        <v>594</v>
      </c>
      <c r="D319" s="2" t="s">
        <v>140</v>
      </c>
      <c r="G319" s="2" t="s">
        <v>812</v>
      </c>
      <c r="H319" s="2" t="s">
        <v>16</v>
      </c>
      <c r="I319" s="2" t="s">
        <v>841</v>
      </c>
      <c r="J319" s="2" t="s">
        <v>1315</v>
      </c>
      <c r="K319" s="2" t="s">
        <v>722</v>
      </c>
      <c r="L319" s="2" t="s">
        <v>164</v>
      </c>
      <c r="N319" s="2">
        <v>9.3000000000000007</v>
      </c>
      <c r="O319" s="2">
        <v>1.87</v>
      </c>
      <c r="P319" s="2">
        <v>319</v>
      </c>
      <c r="W319" s="2">
        <v>8.9</v>
      </c>
      <c r="X319" s="2">
        <v>2.02</v>
      </c>
      <c r="Y319" s="2">
        <v>230</v>
      </c>
    </row>
    <row r="320" spans="1:58" hidden="1" x14ac:dyDescent="0.25">
      <c r="A320" s="2" t="s">
        <v>1178</v>
      </c>
      <c r="B320" s="2" t="s">
        <v>594</v>
      </c>
      <c r="D320" s="2" t="s">
        <v>140</v>
      </c>
      <c r="G320" s="2" t="s">
        <v>812</v>
      </c>
      <c r="H320" s="2" t="s">
        <v>16</v>
      </c>
      <c r="I320" s="2" t="s">
        <v>841</v>
      </c>
      <c r="J320" s="2" t="s">
        <v>1315</v>
      </c>
      <c r="K320" s="2" t="s">
        <v>335</v>
      </c>
      <c r="L320" s="2" t="s">
        <v>12</v>
      </c>
      <c r="N320" s="2">
        <v>4.8</v>
      </c>
      <c r="O320" s="2">
        <v>1.74</v>
      </c>
      <c r="P320" s="2">
        <v>320</v>
      </c>
      <c r="W320" s="2">
        <v>4.5</v>
      </c>
      <c r="X320" s="2">
        <v>1.61</v>
      </c>
      <c r="Y320" s="2">
        <v>221</v>
      </c>
    </row>
    <row r="321" spans="1:58" s="5" customFormat="1" hidden="1" x14ac:dyDescent="0.25">
      <c r="A321" s="5" t="s">
        <v>1312</v>
      </c>
      <c r="BC321" s="53"/>
      <c r="BD321" s="53"/>
      <c r="BE321" s="53"/>
      <c r="BF321" s="53"/>
    </row>
    <row r="322" spans="1:58" hidden="1" x14ac:dyDescent="0.25">
      <c r="A322" s="2" t="s">
        <v>1310</v>
      </c>
      <c r="B322" s="2" t="s">
        <v>594</v>
      </c>
      <c r="D322" s="2" t="s">
        <v>142</v>
      </c>
      <c r="G322" s="2" t="s">
        <v>812</v>
      </c>
      <c r="H322" s="2" t="s">
        <v>16</v>
      </c>
      <c r="I322" s="2" t="s">
        <v>1142</v>
      </c>
      <c r="J322" s="2" t="s">
        <v>1315</v>
      </c>
      <c r="K322" s="2" t="s">
        <v>722</v>
      </c>
      <c r="L322" s="2" t="s">
        <v>12</v>
      </c>
      <c r="N322" s="2">
        <v>36.700000000000003</v>
      </c>
      <c r="O322" s="2">
        <v>4.1500000000000004</v>
      </c>
      <c r="P322" s="2">
        <v>126</v>
      </c>
      <c r="W322" s="2">
        <v>35.9</v>
      </c>
      <c r="X322" s="2">
        <v>4.84</v>
      </c>
      <c r="Y322" s="2">
        <v>123</v>
      </c>
    </row>
    <row r="323" spans="1:58" hidden="1" x14ac:dyDescent="0.25">
      <c r="A323" s="2" t="s">
        <v>1310</v>
      </c>
      <c r="B323" s="2" t="s">
        <v>594</v>
      </c>
      <c r="D323" s="2" t="s">
        <v>142</v>
      </c>
      <c r="G323" s="2" t="s">
        <v>1074</v>
      </c>
      <c r="H323" s="2" t="s">
        <v>16</v>
      </c>
      <c r="I323" s="2" t="s">
        <v>1781</v>
      </c>
      <c r="J323" s="2" t="s">
        <v>1315</v>
      </c>
      <c r="K323" s="2" t="s">
        <v>722</v>
      </c>
      <c r="L323" s="2" t="s">
        <v>12</v>
      </c>
      <c r="N323" s="2">
        <v>9.4</v>
      </c>
      <c r="O323" s="2">
        <v>1.03</v>
      </c>
      <c r="P323" s="2">
        <v>126</v>
      </c>
      <c r="W323" s="2">
        <v>9.1999999999999993</v>
      </c>
      <c r="X323" s="2">
        <v>1.08</v>
      </c>
      <c r="Y323" s="2">
        <v>123</v>
      </c>
    </row>
    <row r="324" spans="1:58" hidden="1" x14ac:dyDescent="0.25">
      <c r="A324" s="2" t="s">
        <v>1310</v>
      </c>
      <c r="B324" s="2" t="s">
        <v>594</v>
      </c>
      <c r="D324" s="2" t="s">
        <v>142</v>
      </c>
      <c r="G324" s="2" t="s">
        <v>812</v>
      </c>
      <c r="H324" s="2" t="s">
        <v>16</v>
      </c>
      <c r="I324" s="2" t="s">
        <v>1313</v>
      </c>
      <c r="J324" s="2" t="s">
        <v>1315</v>
      </c>
      <c r="K324" s="2" t="s">
        <v>722</v>
      </c>
      <c r="L324" s="2" t="s">
        <v>12</v>
      </c>
      <c r="AC324" s="2">
        <v>25</v>
      </c>
      <c r="AD324" s="2">
        <v>126</v>
      </c>
      <c r="AI324" s="2">
        <v>38</v>
      </c>
      <c r="AJ324" s="2">
        <v>123</v>
      </c>
    </row>
    <row r="325" spans="1:58" hidden="1" x14ac:dyDescent="0.25">
      <c r="A325" s="2" t="s">
        <v>1310</v>
      </c>
      <c r="B325" s="2" t="s">
        <v>594</v>
      </c>
      <c r="D325" s="2" t="s">
        <v>142</v>
      </c>
      <c r="G325" s="2" t="s">
        <v>1074</v>
      </c>
      <c r="H325" s="2" t="s">
        <v>16</v>
      </c>
      <c r="I325" s="2" t="s">
        <v>1314</v>
      </c>
      <c r="J325" s="2" t="s">
        <v>1315</v>
      </c>
      <c r="K325" s="2" t="s">
        <v>722</v>
      </c>
      <c r="L325" s="2" t="s">
        <v>12</v>
      </c>
      <c r="AC325" s="2">
        <v>21</v>
      </c>
      <c r="AD325" s="2">
        <v>126</v>
      </c>
      <c r="AI325" s="2">
        <v>26</v>
      </c>
      <c r="AJ325" s="2">
        <v>123</v>
      </c>
    </row>
    <row r="326" spans="1:58" hidden="1" x14ac:dyDescent="0.25">
      <c r="A326" s="2" t="s">
        <v>1310</v>
      </c>
      <c r="B326" s="2" t="s">
        <v>594</v>
      </c>
      <c r="D326" s="2" t="s">
        <v>142</v>
      </c>
      <c r="G326" s="2" t="s">
        <v>1040</v>
      </c>
      <c r="H326" s="2" t="s">
        <v>19</v>
      </c>
      <c r="I326" s="2" t="s">
        <v>1317</v>
      </c>
      <c r="J326" s="2" t="s">
        <v>1315</v>
      </c>
      <c r="K326" s="2" t="s">
        <v>722</v>
      </c>
      <c r="L326" s="2" t="s">
        <v>12</v>
      </c>
      <c r="N326" s="2">
        <v>130</v>
      </c>
      <c r="O326" s="2">
        <v>18.64</v>
      </c>
      <c r="P326" s="2">
        <v>126</v>
      </c>
      <c r="W326" s="2">
        <v>125.6</v>
      </c>
      <c r="X326" s="2">
        <v>17.12</v>
      </c>
      <c r="Y326" s="2">
        <v>123</v>
      </c>
    </row>
    <row r="327" spans="1:58" hidden="1" x14ac:dyDescent="0.25">
      <c r="A327" s="2" t="s">
        <v>1310</v>
      </c>
      <c r="B327" s="2" t="s">
        <v>594</v>
      </c>
      <c r="D327" s="2" t="s">
        <v>142</v>
      </c>
      <c r="G327" s="2" t="s">
        <v>899</v>
      </c>
      <c r="H327" s="2" t="s">
        <v>16</v>
      </c>
      <c r="I327" s="2" t="s">
        <v>1655</v>
      </c>
      <c r="J327" s="2" t="s">
        <v>1315</v>
      </c>
      <c r="K327" s="2" t="s">
        <v>722</v>
      </c>
      <c r="L327" s="2" t="s">
        <v>12</v>
      </c>
      <c r="N327" s="2">
        <v>88</v>
      </c>
      <c r="O327" s="2">
        <v>11.62</v>
      </c>
      <c r="P327" s="2">
        <v>126</v>
      </c>
      <c r="W327" s="2">
        <v>84.8</v>
      </c>
      <c r="X327" s="2">
        <v>11.9</v>
      </c>
      <c r="Y327" s="2">
        <v>123</v>
      </c>
    </row>
    <row r="328" spans="1:58" hidden="1" x14ac:dyDescent="0.25">
      <c r="A328" s="2" t="s">
        <v>1310</v>
      </c>
      <c r="B328" s="2" t="s">
        <v>594</v>
      </c>
      <c r="D328" s="2" t="s">
        <v>142</v>
      </c>
      <c r="G328" s="2" t="s">
        <v>899</v>
      </c>
      <c r="H328" s="2" t="s">
        <v>16</v>
      </c>
      <c r="I328" s="2" t="s">
        <v>1656</v>
      </c>
      <c r="J328" s="2" t="s">
        <v>1315</v>
      </c>
      <c r="K328" s="2" t="s">
        <v>722</v>
      </c>
      <c r="L328" s="2" t="s">
        <v>12</v>
      </c>
      <c r="N328" s="2">
        <v>98.1</v>
      </c>
      <c r="O328" s="2">
        <v>11.85</v>
      </c>
      <c r="P328" s="2">
        <v>126</v>
      </c>
      <c r="W328" s="2">
        <v>96</v>
      </c>
      <c r="X328" s="2">
        <v>10.98</v>
      </c>
      <c r="Y328" s="2">
        <v>123</v>
      </c>
    </row>
    <row r="329" spans="1:58" hidden="1" x14ac:dyDescent="0.25">
      <c r="A329" s="2" t="s">
        <v>1310</v>
      </c>
      <c r="B329" s="2" t="s">
        <v>594</v>
      </c>
      <c r="D329" s="2" t="s">
        <v>142</v>
      </c>
      <c r="G329" s="2" t="s">
        <v>257</v>
      </c>
      <c r="H329" s="2" t="s">
        <v>11</v>
      </c>
      <c r="I329" s="2" t="s">
        <v>305</v>
      </c>
      <c r="J329" s="2" t="s">
        <v>1316</v>
      </c>
      <c r="K329" s="2" t="s">
        <v>722</v>
      </c>
      <c r="L329" s="2" t="s">
        <v>12</v>
      </c>
      <c r="N329" s="2">
        <v>48.2</v>
      </c>
      <c r="O329" s="2">
        <v>9.08</v>
      </c>
      <c r="P329" s="2">
        <v>126</v>
      </c>
      <c r="W329" s="2">
        <v>51</v>
      </c>
      <c r="X329" s="2">
        <v>10.36</v>
      </c>
      <c r="Y329" s="2">
        <v>123</v>
      </c>
    </row>
    <row r="330" spans="1:58" hidden="1" x14ac:dyDescent="0.25">
      <c r="A330" s="2" t="s">
        <v>1310</v>
      </c>
      <c r="B330" s="2" t="s">
        <v>594</v>
      </c>
      <c r="D330" s="2" t="s">
        <v>142</v>
      </c>
      <c r="G330" s="2" t="s">
        <v>257</v>
      </c>
      <c r="H330" s="2" t="s">
        <v>11</v>
      </c>
      <c r="I330" s="2" t="s">
        <v>306</v>
      </c>
      <c r="J330" s="2" t="s">
        <v>1316</v>
      </c>
      <c r="K330" s="2" t="s">
        <v>722</v>
      </c>
      <c r="L330" s="2" t="s">
        <v>12</v>
      </c>
      <c r="N330" s="2">
        <v>50.8</v>
      </c>
      <c r="O330" s="2">
        <v>9.41</v>
      </c>
      <c r="P330" s="2">
        <v>126</v>
      </c>
      <c r="W330" s="2">
        <v>53</v>
      </c>
      <c r="X330" s="2">
        <v>9.15</v>
      </c>
      <c r="Y330" s="2">
        <v>123</v>
      </c>
    </row>
    <row r="331" spans="1:58" hidden="1" x14ac:dyDescent="0.25">
      <c r="A331" s="2" t="s">
        <v>1318</v>
      </c>
      <c r="B331" s="2" t="s">
        <v>594</v>
      </c>
      <c r="D331" s="2" t="s">
        <v>142</v>
      </c>
      <c r="G331" s="2" t="s">
        <v>1307</v>
      </c>
      <c r="H331" s="2" t="s">
        <v>16</v>
      </c>
      <c r="I331" s="2" t="s">
        <v>1319</v>
      </c>
      <c r="J331" s="2" t="s">
        <v>1316</v>
      </c>
      <c r="K331" s="2" t="s">
        <v>168</v>
      </c>
      <c r="L331" s="2" t="s">
        <v>164</v>
      </c>
      <c r="AC331" s="2">
        <v>18</v>
      </c>
      <c r="AD331" s="2">
        <v>151</v>
      </c>
      <c r="AI331" s="2">
        <v>16</v>
      </c>
      <c r="AJ331" s="2">
        <v>158</v>
      </c>
    </row>
    <row r="332" spans="1:58" hidden="1" x14ac:dyDescent="0.25">
      <c r="A332" s="2" t="s">
        <v>1318</v>
      </c>
      <c r="B332" s="2" t="s">
        <v>594</v>
      </c>
      <c r="D332" s="2" t="s">
        <v>142</v>
      </c>
      <c r="G332" s="2" t="s">
        <v>1307</v>
      </c>
      <c r="H332" s="2" t="s">
        <v>16</v>
      </c>
      <c r="I332" s="2" t="s">
        <v>1319</v>
      </c>
      <c r="J332" s="2" t="s">
        <v>1316</v>
      </c>
      <c r="K332" s="2" t="s">
        <v>722</v>
      </c>
      <c r="L332" s="2" t="s">
        <v>12</v>
      </c>
      <c r="AC332" s="2">
        <v>13</v>
      </c>
      <c r="AD332" s="2">
        <v>147</v>
      </c>
      <c r="AI332" s="2">
        <v>14</v>
      </c>
      <c r="AJ332" s="2">
        <v>150</v>
      </c>
    </row>
    <row r="333" spans="1:58" s="5" customFormat="1" hidden="1" x14ac:dyDescent="0.25">
      <c r="A333" s="5" t="s">
        <v>1684</v>
      </c>
      <c r="BC333" s="53"/>
      <c r="BD333" s="53"/>
      <c r="BE333" s="53"/>
      <c r="BF333" s="53"/>
    </row>
    <row r="334" spans="1:58" hidden="1" x14ac:dyDescent="0.25">
      <c r="A334" s="2" t="s">
        <v>1218</v>
      </c>
      <c r="B334" s="2" t="s">
        <v>594</v>
      </c>
      <c r="D334" s="2" t="s">
        <v>142</v>
      </c>
      <c r="G334" s="2" t="s">
        <v>812</v>
      </c>
      <c r="H334" s="2" t="s">
        <v>16</v>
      </c>
      <c r="I334" s="2" t="s">
        <v>1781</v>
      </c>
      <c r="J334" s="2" t="s">
        <v>1315</v>
      </c>
      <c r="K334" s="2" t="s">
        <v>722</v>
      </c>
      <c r="L334" s="2" t="s">
        <v>164</v>
      </c>
      <c r="N334" s="2">
        <v>9.35</v>
      </c>
      <c r="O334" s="2">
        <v>1.23</v>
      </c>
      <c r="P334" s="2">
        <v>89</v>
      </c>
      <c r="W334" s="2">
        <v>8.8800000000000008</v>
      </c>
      <c r="X334" s="2">
        <v>1.25</v>
      </c>
      <c r="Y334" s="2">
        <v>80</v>
      </c>
    </row>
    <row r="335" spans="1:58" hidden="1" x14ac:dyDescent="0.25">
      <c r="A335" s="2" t="s">
        <v>1218</v>
      </c>
      <c r="B335" s="2" t="s">
        <v>594</v>
      </c>
      <c r="D335" s="2" t="s">
        <v>142</v>
      </c>
      <c r="G335" s="2" t="s">
        <v>899</v>
      </c>
      <c r="H335" s="2" t="s">
        <v>16</v>
      </c>
      <c r="I335" s="2" t="s">
        <v>1655</v>
      </c>
      <c r="J335" s="2" t="s">
        <v>1315</v>
      </c>
      <c r="K335" s="2" t="s">
        <v>228</v>
      </c>
      <c r="L335" s="2" t="s">
        <v>164</v>
      </c>
      <c r="N335" s="2">
        <v>96.05</v>
      </c>
      <c r="O335" s="2">
        <v>13.86</v>
      </c>
      <c r="P335" s="2">
        <v>60</v>
      </c>
      <c r="W335" s="2">
        <v>94.62</v>
      </c>
      <c r="X335" s="2">
        <v>14.86</v>
      </c>
      <c r="Y335" s="2">
        <v>50</v>
      </c>
    </row>
    <row r="336" spans="1:58" hidden="1" x14ac:dyDescent="0.25">
      <c r="A336" s="2" t="s">
        <v>1218</v>
      </c>
      <c r="B336" s="2" t="s">
        <v>594</v>
      </c>
      <c r="D336" s="2" t="s">
        <v>142</v>
      </c>
      <c r="G336" s="2" t="s">
        <v>899</v>
      </c>
      <c r="H336" s="2" t="s">
        <v>16</v>
      </c>
      <c r="I336" s="2" t="s">
        <v>1656</v>
      </c>
      <c r="J336" s="2" t="s">
        <v>1315</v>
      </c>
      <c r="K336" s="2" t="s">
        <v>228</v>
      </c>
      <c r="L336" s="2" t="s">
        <v>164</v>
      </c>
      <c r="N336" s="2">
        <v>103.26</v>
      </c>
      <c r="O336" s="2">
        <v>13.47</v>
      </c>
      <c r="P336" s="2">
        <v>60</v>
      </c>
      <c r="W336" s="2">
        <v>103.07</v>
      </c>
      <c r="X336" s="2">
        <v>14.55</v>
      </c>
      <c r="Y336" s="2">
        <v>50</v>
      </c>
    </row>
    <row r="337" spans="1:58" s="5" customFormat="1" hidden="1" x14ac:dyDescent="0.25">
      <c r="A337" s="5" t="s">
        <v>1242</v>
      </c>
      <c r="BC337" s="53"/>
      <c r="BD337" s="53"/>
      <c r="BE337" s="53"/>
      <c r="BF337" s="53"/>
    </row>
    <row r="338" spans="1:58" hidden="1" x14ac:dyDescent="0.25">
      <c r="A338" s="2" t="s">
        <v>1242</v>
      </c>
      <c r="B338" s="2" t="s">
        <v>398</v>
      </c>
      <c r="D338" s="2" t="s">
        <v>142</v>
      </c>
      <c r="G338" s="2" t="s">
        <v>811</v>
      </c>
      <c r="H338" s="2" t="s">
        <v>16</v>
      </c>
      <c r="I338" s="2" t="s">
        <v>1243</v>
      </c>
      <c r="K338" s="2" t="s">
        <v>134</v>
      </c>
      <c r="L338" s="2" t="s">
        <v>17</v>
      </c>
      <c r="N338" s="2">
        <v>23.6</v>
      </c>
      <c r="O338" s="2">
        <v>8.1999999999999993</v>
      </c>
      <c r="P338" s="2">
        <v>58</v>
      </c>
      <c r="W338" s="2">
        <v>21.5</v>
      </c>
      <c r="X338" s="2">
        <v>7.8</v>
      </c>
      <c r="Y338" s="2">
        <v>59</v>
      </c>
    </row>
    <row r="339" spans="1:58" hidden="1" x14ac:dyDescent="0.25">
      <c r="A339" s="2" t="s">
        <v>1242</v>
      </c>
      <c r="B339" s="2" t="s">
        <v>398</v>
      </c>
      <c r="D339" s="2" t="s">
        <v>142</v>
      </c>
      <c r="G339" s="2" t="s">
        <v>811</v>
      </c>
      <c r="H339" s="2" t="s">
        <v>16</v>
      </c>
      <c r="I339" s="2" t="s">
        <v>1243</v>
      </c>
      <c r="K339" s="2" t="s">
        <v>165</v>
      </c>
      <c r="L339" s="2" t="s">
        <v>12</v>
      </c>
      <c r="N339" s="2">
        <v>20.399999999999999</v>
      </c>
      <c r="O339" s="2">
        <v>8</v>
      </c>
      <c r="P339" s="2">
        <v>58</v>
      </c>
      <c r="W339" s="2">
        <v>21.9</v>
      </c>
      <c r="X339" s="2">
        <v>8.1</v>
      </c>
      <c r="Y339" s="2">
        <v>59</v>
      </c>
    </row>
    <row r="340" spans="1:58" hidden="1" x14ac:dyDescent="0.25">
      <c r="A340" s="2" t="s">
        <v>1242</v>
      </c>
      <c r="B340" s="2" t="s">
        <v>398</v>
      </c>
      <c r="D340" s="2" t="s">
        <v>142</v>
      </c>
      <c r="G340" s="2" t="s">
        <v>811</v>
      </c>
      <c r="H340" s="2" t="s">
        <v>16</v>
      </c>
      <c r="I340" s="2" t="s">
        <v>1243</v>
      </c>
      <c r="K340" s="2" t="s">
        <v>168</v>
      </c>
      <c r="L340" s="2" t="s">
        <v>113</v>
      </c>
      <c r="N340" s="2">
        <v>21.6</v>
      </c>
      <c r="O340" s="2">
        <v>7.5</v>
      </c>
      <c r="P340" s="2">
        <v>58</v>
      </c>
      <c r="W340" s="2">
        <v>20.6</v>
      </c>
      <c r="X340" s="2">
        <v>6.7</v>
      </c>
      <c r="Y340" s="2">
        <v>59</v>
      </c>
    </row>
    <row r="341" spans="1:58" hidden="1" x14ac:dyDescent="0.25">
      <c r="A341" s="2" t="s">
        <v>1242</v>
      </c>
      <c r="B341" s="2" t="s">
        <v>398</v>
      </c>
      <c r="D341" s="2" t="s">
        <v>142</v>
      </c>
      <c r="G341" s="2" t="s">
        <v>465</v>
      </c>
      <c r="H341" s="2" t="s">
        <v>16</v>
      </c>
      <c r="I341" s="2" t="s">
        <v>306</v>
      </c>
      <c r="K341" s="2" t="s">
        <v>134</v>
      </c>
      <c r="L341" s="2" t="s">
        <v>17</v>
      </c>
      <c r="N341" s="2">
        <v>18.399999999999999</v>
      </c>
      <c r="O341" s="2">
        <v>8.6</v>
      </c>
      <c r="P341" s="2">
        <v>58</v>
      </c>
      <c r="W341" s="2">
        <v>18.3</v>
      </c>
      <c r="X341" s="2">
        <v>7.5</v>
      </c>
      <c r="Y341" s="2">
        <v>59</v>
      </c>
    </row>
    <row r="342" spans="1:58" hidden="1" x14ac:dyDescent="0.25">
      <c r="A342" s="2" t="s">
        <v>1242</v>
      </c>
      <c r="B342" s="2" t="s">
        <v>398</v>
      </c>
      <c r="D342" s="2" t="s">
        <v>142</v>
      </c>
      <c r="G342" s="2" t="s">
        <v>465</v>
      </c>
      <c r="H342" s="2" t="s">
        <v>16</v>
      </c>
      <c r="I342" s="2" t="s">
        <v>306</v>
      </c>
      <c r="K342" s="2" t="s">
        <v>165</v>
      </c>
      <c r="L342" s="2" t="s">
        <v>12</v>
      </c>
      <c r="N342" s="2">
        <v>15.4</v>
      </c>
      <c r="O342" s="2">
        <v>7.6</v>
      </c>
      <c r="P342" s="2">
        <v>58</v>
      </c>
      <c r="W342" s="2">
        <v>18.399999999999999</v>
      </c>
      <c r="X342" s="2">
        <v>9.4</v>
      </c>
      <c r="Y342" s="2">
        <v>59</v>
      </c>
    </row>
    <row r="343" spans="1:58" hidden="1" x14ac:dyDescent="0.25">
      <c r="A343" s="2" t="s">
        <v>1242</v>
      </c>
      <c r="B343" s="2" t="s">
        <v>398</v>
      </c>
      <c r="D343" s="2" t="s">
        <v>142</v>
      </c>
      <c r="G343" s="2" t="s">
        <v>465</v>
      </c>
      <c r="H343" s="2" t="s">
        <v>16</v>
      </c>
      <c r="I343" s="2" t="s">
        <v>306</v>
      </c>
      <c r="K343" s="2" t="s">
        <v>168</v>
      </c>
      <c r="L343" s="2" t="s">
        <v>113</v>
      </c>
      <c r="N343" s="2">
        <v>13.8</v>
      </c>
      <c r="O343" s="2">
        <v>7.6</v>
      </c>
      <c r="P343" s="2">
        <v>58</v>
      </c>
      <c r="W343" s="2">
        <v>18.399999999999999</v>
      </c>
      <c r="X343" s="2">
        <v>9.6</v>
      </c>
      <c r="Y343" s="2">
        <v>59</v>
      </c>
    </row>
    <row r="344" spans="1:58" hidden="1" x14ac:dyDescent="0.25">
      <c r="A344" s="2" t="s">
        <v>1242</v>
      </c>
      <c r="B344" s="2" t="s">
        <v>398</v>
      </c>
      <c r="D344" s="2" t="s">
        <v>142</v>
      </c>
      <c r="G344" s="2" t="s">
        <v>465</v>
      </c>
      <c r="H344" s="2" t="s">
        <v>16</v>
      </c>
      <c r="I344" s="2" t="s">
        <v>305</v>
      </c>
      <c r="K344" s="2" t="s">
        <v>134</v>
      </c>
      <c r="L344" s="2" t="s">
        <v>17</v>
      </c>
      <c r="N344" s="2">
        <v>16.8</v>
      </c>
      <c r="O344" s="2">
        <v>7.4</v>
      </c>
      <c r="P344" s="2">
        <v>58</v>
      </c>
      <c r="W344" s="2">
        <v>16.7</v>
      </c>
      <c r="X344" s="2">
        <v>6.9</v>
      </c>
      <c r="Y344" s="2">
        <v>59</v>
      </c>
    </row>
    <row r="345" spans="1:58" hidden="1" x14ac:dyDescent="0.25">
      <c r="A345" s="2" t="s">
        <v>1242</v>
      </c>
      <c r="B345" s="2" t="s">
        <v>398</v>
      </c>
      <c r="D345" s="2" t="s">
        <v>142</v>
      </c>
      <c r="G345" s="2" t="s">
        <v>465</v>
      </c>
      <c r="H345" s="2" t="s">
        <v>16</v>
      </c>
      <c r="I345" s="2" t="s">
        <v>305</v>
      </c>
      <c r="K345" s="2" t="s">
        <v>165</v>
      </c>
      <c r="L345" s="2" t="s">
        <v>12</v>
      </c>
      <c r="N345" s="2">
        <v>15.4</v>
      </c>
      <c r="O345" s="2">
        <v>7.9</v>
      </c>
      <c r="P345" s="2">
        <v>58</v>
      </c>
      <c r="W345" s="2">
        <v>15.8</v>
      </c>
      <c r="X345" s="2">
        <v>6.3</v>
      </c>
      <c r="Y345" s="2">
        <v>59</v>
      </c>
    </row>
    <row r="346" spans="1:58" hidden="1" x14ac:dyDescent="0.25">
      <c r="A346" s="2" t="s">
        <v>1242</v>
      </c>
      <c r="B346" s="2" t="s">
        <v>398</v>
      </c>
      <c r="D346" s="2" t="s">
        <v>142</v>
      </c>
      <c r="G346" s="2" t="s">
        <v>465</v>
      </c>
      <c r="H346" s="2" t="s">
        <v>16</v>
      </c>
      <c r="I346" s="2" t="s">
        <v>305</v>
      </c>
      <c r="K346" s="2" t="s">
        <v>168</v>
      </c>
      <c r="L346" s="2" t="s">
        <v>113</v>
      </c>
      <c r="N346" s="2">
        <v>13.1</v>
      </c>
      <c r="O346" s="2">
        <v>5.9</v>
      </c>
      <c r="P346" s="2">
        <v>58</v>
      </c>
      <c r="W346" s="2">
        <v>14.6</v>
      </c>
      <c r="X346" s="2">
        <v>7</v>
      </c>
      <c r="Y346" s="2">
        <v>59</v>
      </c>
    </row>
    <row r="347" spans="1:58" s="5" customFormat="1" hidden="1" x14ac:dyDescent="0.25">
      <c r="A347" s="5" t="s">
        <v>1265</v>
      </c>
      <c r="B347" s="5" t="s">
        <v>1264</v>
      </c>
      <c r="BC347" s="53"/>
      <c r="BD347" s="53"/>
      <c r="BE347" s="53"/>
      <c r="BF347" s="53"/>
    </row>
    <row r="348" spans="1:58" hidden="1" x14ac:dyDescent="0.25">
      <c r="A348" s="2" t="s">
        <v>1677</v>
      </c>
      <c r="B348" s="2" t="s">
        <v>594</v>
      </c>
      <c r="D348" s="2" t="s">
        <v>142</v>
      </c>
      <c r="G348" s="2" t="s">
        <v>1040</v>
      </c>
      <c r="H348" s="2" t="s">
        <v>19</v>
      </c>
      <c r="I348" s="2" t="s">
        <v>1038</v>
      </c>
      <c r="J348" s="2" t="s">
        <v>1315</v>
      </c>
      <c r="K348" s="2" t="s">
        <v>860</v>
      </c>
      <c r="L348" s="2" t="s">
        <v>12</v>
      </c>
      <c r="N348" s="2">
        <v>30.8</v>
      </c>
      <c r="O348" s="2">
        <v>6.3</v>
      </c>
      <c r="P348" s="2">
        <v>182</v>
      </c>
      <c r="W348" s="2">
        <v>30.4</v>
      </c>
      <c r="X348" s="2">
        <v>5.6</v>
      </c>
      <c r="Y348" s="2">
        <v>141</v>
      </c>
    </row>
    <row r="349" spans="1:58" hidden="1" x14ac:dyDescent="0.25">
      <c r="A349" s="2" t="s">
        <v>1677</v>
      </c>
      <c r="B349" s="2" t="s">
        <v>594</v>
      </c>
      <c r="D349" s="2" t="s">
        <v>142</v>
      </c>
      <c r="G349" s="2" t="s">
        <v>812</v>
      </c>
      <c r="H349" s="2" t="s">
        <v>16</v>
      </c>
      <c r="I349" s="2" t="s">
        <v>1781</v>
      </c>
      <c r="J349" s="2" t="s">
        <v>1315</v>
      </c>
      <c r="K349" s="2" t="s">
        <v>860</v>
      </c>
      <c r="L349" s="2" t="s">
        <v>12</v>
      </c>
      <c r="N349" s="2">
        <v>9.5</v>
      </c>
      <c r="O349" s="2">
        <v>1.8</v>
      </c>
      <c r="P349" s="2">
        <v>182</v>
      </c>
      <c r="W349" s="2">
        <v>9.1</v>
      </c>
      <c r="X349" s="2">
        <v>2</v>
      </c>
      <c r="Y349" s="2">
        <v>141</v>
      </c>
    </row>
    <row r="350" spans="1:58" hidden="1" x14ac:dyDescent="0.25">
      <c r="A350" s="2" t="s">
        <v>1677</v>
      </c>
      <c r="B350" s="2" t="s">
        <v>594</v>
      </c>
      <c r="D350" s="2" t="s">
        <v>142</v>
      </c>
      <c r="G350" s="2" t="s">
        <v>812</v>
      </c>
      <c r="H350" s="2" t="s">
        <v>16</v>
      </c>
      <c r="I350" s="2" t="s">
        <v>749</v>
      </c>
      <c r="J350" s="2" t="s">
        <v>1315</v>
      </c>
      <c r="K350" s="2" t="s">
        <v>860</v>
      </c>
      <c r="L350" s="2" t="s">
        <v>12</v>
      </c>
      <c r="N350" s="2">
        <v>4.5</v>
      </c>
      <c r="O350" s="2">
        <v>1.4</v>
      </c>
      <c r="P350" s="2">
        <v>182</v>
      </c>
      <c r="W350" s="2">
        <v>4.5</v>
      </c>
      <c r="X350" s="2">
        <v>1.5</v>
      </c>
      <c r="Y350" s="2">
        <v>141</v>
      </c>
    </row>
    <row r="351" spans="1:58" hidden="1" x14ac:dyDescent="0.25">
      <c r="A351" s="2" t="s">
        <v>1677</v>
      </c>
      <c r="B351" s="2" t="s">
        <v>594</v>
      </c>
      <c r="D351" s="2" t="s">
        <v>142</v>
      </c>
      <c r="G351" s="2" t="s">
        <v>899</v>
      </c>
      <c r="H351" s="2" t="s">
        <v>16</v>
      </c>
      <c r="I351" s="2" t="s">
        <v>1655</v>
      </c>
      <c r="J351" s="2" t="s">
        <v>1316</v>
      </c>
      <c r="K351" s="2" t="s">
        <v>860</v>
      </c>
      <c r="L351" s="2" t="s">
        <v>12</v>
      </c>
      <c r="N351" s="2">
        <v>97.8</v>
      </c>
      <c r="O351" s="2">
        <v>12.7</v>
      </c>
      <c r="P351" s="2">
        <v>182</v>
      </c>
      <c r="W351" s="2">
        <v>94.8</v>
      </c>
      <c r="X351" s="2">
        <v>14.9</v>
      </c>
      <c r="Y351" s="2">
        <v>141</v>
      </c>
    </row>
    <row r="352" spans="1:58" hidden="1" x14ac:dyDescent="0.25">
      <c r="A352" s="2" t="s">
        <v>1677</v>
      </c>
      <c r="B352" s="2" t="s">
        <v>594</v>
      </c>
      <c r="D352" s="2" t="s">
        <v>142</v>
      </c>
      <c r="G352" s="2" t="s">
        <v>899</v>
      </c>
      <c r="H352" s="2" t="s">
        <v>16</v>
      </c>
      <c r="I352" s="2" t="s">
        <v>1656</v>
      </c>
      <c r="J352" s="2" t="s">
        <v>1316</v>
      </c>
      <c r="K352" s="2" t="s">
        <v>860</v>
      </c>
      <c r="L352" s="2" t="s">
        <v>12</v>
      </c>
      <c r="N352" s="2">
        <v>99.4</v>
      </c>
      <c r="O352" s="2">
        <v>15.7</v>
      </c>
      <c r="P352" s="2">
        <v>182</v>
      </c>
      <c r="W352" s="2">
        <v>97.7</v>
      </c>
      <c r="X352" s="2">
        <v>16.899999999999999</v>
      </c>
      <c r="Y352" s="2">
        <v>141</v>
      </c>
    </row>
    <row r="353" spans="1:58" s="5" customFormat="1" hidden="1" x14ac:dyDescent="0.25">
      <c r="A353" s="5" t="s">
        <v>1266</v>
      </c>
      <c r="BC353" s="53"/>
      <c r="BD353" s="53"/>
      <c r="BE353" s="53"/>
      <c r="BF353" s="53"/>
    </row>
    <row r="354" spans="1:58" hidden="1" x14ac:dyDescent="0.25">
      <c r="A354" s="2" t="s">
        <v>1678</v>
      </c>
      <c r="B354" s="2" t="s">
        <v>594</v>
      </c>
      <c r="D354" s="2" t="s">
        <v>142</v>
      </c>
      <c r="G354" s="2" t="s">
        <v>1040</v>
      </c>
      <c r="H354" s="2" t="s">
        <v>16</v>
      </c>
      <c r="I354" s="2" t="s">
        <v>1038</v>
      </c>
      <c r="J354" s="2" t="s">
        <v>1315</v>
      </c>
      <c r="K354" s="2" t="s">
        <v>860</v>
      </c>
      <c r="L354" s="2" t="s">
        <v>12</v>
      </c>
      <c r="N354" s="2">
        <v>28.8</v>
      </c>
      <c r="O354" s="2">
        <v>7</v>
      </c>
      <c r="P354" s="2">
        <v>76</v>
      </c>
      <c r="W354" s="2">
        <v>29.4</v>
      </c>
      <c r="X354" s="2">
        <v>6</v>
      </c>
      <c r="Y354" s="2">
        <v>78</v>
      </c>
    </row>
    <row r="355" spans="1:58" hidden="1" x14ac:dyDescent="0.25">
      <c r="A355" s="2" t="s">
        <v>1678</v>
      </c>
      <c r="B355" s="2" t="s">
        <v>594</v>
      </c>
      <c r="D355" s="2" t="s">
        <v>142</v>
      </c>
      <c r="G355" s="2" t="s">
        <v>812</v>
      </c>
      <c r="H355" s="2" t="s">
        <v>16</v>
      </c>
      <c r="I355" s="2" t="s">
        <v>1781</v>
      </c>
      <c r="J355" s="2" t="s">
        <v>1315</v>
      </c>
      <c r="K355" s="2" t="s">
        <v>860</v>
      </c>
      <c r="L355" s="2" t="s">
        <v>12</v>
      </c>
      <c r="N355" s="2">
        <v>10.3</v>
      </c>
      <c r="O355" s="2">
        <v>1.2</v>
      </c>
      <c r="P355" s="2">
        <v>76</v>
      </c>
      <c r="W355" s="2">
        <v>10.3</v>
      </c>
      <c r="X355" s="2">
        <v>1.3</v>
      </c>
      <c r="Y355" s="2">
        <v>78</v>
      </c>
    </row>
    <row r="356" spans="1:58" hidden="1" x14ac:dyDescent="0.25">
      <c r="A356" s="2" t="s">
        <v>1678</v>
      </c>
      <c r="B356" s="2" t="s">
        <v>594</v>
      </c>
      <c r="D356" s="2" t="s">
        <v>142</v>
      </c>
      <c r="G356" s="2" t="s">
        <v>812</v>
      </c>
      <c r="H356" s="2" t="s">
        <v>16</v>
      </c>
      <c r="I356" s="2" t="s">
        <v>749</v>
      </c>
      <c r="J356" s="2" t="s">
        <v>1315</v>
      </c>
      <c r="K356" s="2" t="s">
        <v>860</v>
      </c>
      <c r="L356" s="2" t="s">
        <v>12</v>
      </c>
      <c r="N356" s="2">
        <v>5</v>
      </c>
      <c r="O356" s="2">
        <v>1.4</v>
      </c>
      <c r="P356" s="2">
        <v>76</v>
      </c>
      <c r="W356" s="2">
        <v>4.8</v>
      </c>
      <c r="X356" s="2">
        <v>1.4</v>
      </c>
      <c r="Y356" s="2">
        <v>78</v>
      </c>
    </row>
    <row r="357" spans="1:58" hidden="1" x14ac:dyDescent="0.25">
      <c r="A357" s="2" t="s">
        <v>1678</v>
      </c>
      <c r="B357" s="2" t="s">
        <v>594</v>
      </c>
      <c r="D357" s="2" t="s">
        <v>142</v>
      </c>
      <c r="G357" s="2" t="s">
        <v>899</v>
      </c>
      <c r="H357" s="2" t="s">
        <v>16</v>
      </c>
      <c r="I357" s="2" t="s">
        <v>1655</v>
      </c>
      <c r="J357" s="2" t="s">
        <v>1316</v>
      </c>
      <c r="K357" s="2" t="s">
        <v>860</v>
      </c>
      <c r="L357" s="2" t="s">
        <v>12</v>
      </c>
      <c r="N357" s="2">
        <v>98.5</v>
      </c>
      <c r="O357" s="2">
        <v>11.4</v>
      </c>
      <c r="P357" s="2">
        <v>76</v>
      </c>
      <c r="W357" s="2">
        <v>99.4</v>
      </c>
      <c r="X357" s="2">
        <v>14.5</v>
      </c>
      <c r="Y357" s="2">
        <v>78</v>
      </c>
    </row>
    <row r="358" spans="1:58" hidden="1" x14ac:dyDescent="0.25">
      <c r="A358" s="2" t="s">
        <v>1678</v>
      </c>
      <c r="B358" s="2" t="s">
        <v>594</v>
      </c>
      <c r="D358" s="2" t="s">
        <v>142</v>
      </c>
      <c r="G358" s="2" t="s">
        <v>899</v>
      </c>
      <c r="H358" s="2" t="s">
        <v>16</v>
      </c>
      <c r="I358" s="2" t="s">
        <v>1656</v>
      </c>
      <c r="J358" s="2" t="s">
        <v>1316</v>
      </c>
      <c r="K358" s="2" t="s">
        <v>860</v>
      </c>
      <c r="L358" s="2" t="s">
        <v>12</v>
      </c>
      <c r="N358" s="2">
        <v>97.9</v>
      </c>
      <c r="O358" s="2">
        <v>16.3</v>
      </c>
      <c r="P358" s="2">
        <v>76</v>
      </c>
      <c r="W358" s="2">
        <v>97.4</v>
      </c>
      <c r="X358" s="2">
        <v>16.7</v>
      </c>
      <c r="Y358" s="2">
        <v>78</v>
      </c>
    </row>
    <row r="359" spans="1:58" s="5" customFormat="1" hidden="1" x14ac:dyDescent="0.25">
      <c r="A359" s="5" t="s">
        <v>1290</v>
      </c>
      <c r="BC359" s="53"/>
      <c r="BD359" s="53"/>
      <c r="BE359" s="53"/>
      <c r="BF359" s="53"/>
    </row>
    <row r="360" spans="1:58" hidden="1" x14ac:dyDescent="0.25">
      <c r="A360" s="2" t="s">
        <v>1269</v>
      </c>
      <c r="B360" s="2" t="s">
        <v>594</v>
      </c>
      <c r="D360" s="2" t="s">
        <v>142</v>
      </c>
      <c r="G360" s="2" t="s">
        <v>812</v>
      </c>
      <c r="H360" s="2" t="s">
        <v>16</v>
      </c>
      <c r="I360" s="2" t="s">
        <v>1781</v>
      </c>
      <c r="K360" s="2" t="s">
        <v>168</v>
      </c>
      <c r="L360" s="2" t="s">
        <v>113</v>
      </c>
      <c r="N360" s="2">
        <v>9.1999999999999993</v>
      </c>
      <c r="O360" s="2">
        <v>1.67</v>
      </c>
      <c r="P360" s="2">
        <v>31</v>
      </c>
      <c r="W360" s="2">
        <v>7.7</v>
      </c>
      <c r="X360" s="2">
        <v>2.69</v>
      </c>
      <c r="Y360" s="2">
        <v>29</v>
      </c>
    </row>
    <row r="361" spans="1:58" hidden="1" x14ac:dyDescent="0.25">
      <c r="A361" s="2" t="s">
        <v>1269</v>
      </c>
      <c r="B361" s="2" t="s">
        <v>594</v>
      </c>
      <c r="D361" s="2" t="s">
        <v>142</v>
      </c>
      <c r="G361" s="2" t="s">
        <v>812</v>
      </c>
      <c r="H361" s="2" t="s">
        <v>16</v>
      </c>
      <c r="I361" s="2" t="s">
        <v>749</v>
      </c>
      <c r="K361" s="2" t="s">
        <v>168</v>
      </c>
      <c r="L361" s="2" t="s">
        <v>113</v>
      </c>
      <c r="N361" s="2">
        <v>3.8</v>
      </c>
      <c r="O361" s="2">
        <v>2.23</v>
      </c>
      <c r="P361" s="2">
        <v>31</v>
      </c>
      <c r="W361" s="2">
        <v>3.3</v>
      </c>
      <c r="X361" s="2">
        <v>2.15</v>
      </c>
      <c r="Y361" s="2">
        <v>29</v>
      </c>
    </row>
    <row r="362" spans="1:58" hidden="1" x14ac:dyDescent="0.25">
      <c r="A362" s="2" t="s">
        <v>1269</v>
      </c>
      <c r="B362" s="2" t="s">
        <v>594</v>
      </c>
      <c r="D362" s="2" t="s">
        <v>142</v>
      </c>
      <c r="G362" s="2" t="s">
        <v>812</v>
      </c>
      <c r="H362" s="2" t="s">
        <v>16</v>
      </c>
      <c r="I362" s="2" t="s">
        <v>1142</v>
      </c>
      <c r="K362" s="2" t="s">
        <v>168</v>
      </c>
      <c r="L362" s="2" t="s">
        <v>113</v>
      </c>
      <c r="N362" s="2">
        <v>35.1</v>
      </c>
      <c r="O362" s="2">
        <v>6.68</v>
      </c>
      <c r="P362" s="2">
        <v>31</v>
      </c>
      <c r="W362" s="2">
        <v>31.4</v>
      </c>
      <c r="X362" s="2">
        <v>8.08</v>
      </c>
      <c r="Y362" s="2">
        <v>29</v>
      </c>
    </row>
    <row r="363" spans="1:58" hidden="1" x14ac:dyDescent="0.25">
      <c r="A363" s="2" t="s">
        <v>1269</v>
      </c>
      <c r="B363" s="2" t="s">
        <v>594</v>
      </c>
      <c r="D363" s="2" t="s">
        <v>142</v>
      </c>
      <c r="G363" s="2" t="s">
        <v>899</v>
      </c>
      <c r="H363" s="2" t="s">
        <v>16</v>
      </c>
      <c r="I363" s="2" t="s">
        <v>1655</v>
      </c>
      <c r="K363" s="2" t="s">
        <v>165</v>
      </c>
      <c r="L363" s="2" t="s">
        <v>164</v>
      </c>
      <c r="N363" s="2">
        <v>103.3</v>
      </c>
      <c r="O363" s="2">
        <v>16.149999999999999</v>
      </c>
      <c r="P363" s="2">
        <v>31</v>
      </c>
      <c r="W363" s="2">
        <v>93.4</v>
      </c>
      <c r="X363" s="2">
        <v>16.16</v>
      </c>
      <c r="Y363" s="2">
        <v>29</v>
      </c>
    </row>
    <row r="364" spans="1:58" hidden="1" x14ac:dyDescent="0.25">
      <c r="A364" s="2" t="s">
        <v>1269</v>
      </c>
      <c r="B364" s="2" t="s">
        <v>594</v>
      </c>
      <c r="D364" s="2" t="s">
        <v>142</v>
      </c>
      <c r="G364" s="2" t="s">
        <v>899</v>
      </c>
      <c r="H364" s="2" t="s">
        <v>16</v>
      </c>
      <c r="I364" s="2" t="s">
        <v>1655</v>
      </c>
      <c r="K364" s="2" t="s">
        <v>168</v>
      </c>
      <c r="L364" s="2" t="s">
        <v>164</v>
      </c>
      <c r="N364" s="2">
        <v>106.9</v>
      </c>
      <c r="O364" s="2">
        <v>16.7</v>
      </c>
      <c r="P364" s="2">
        <v>31</v>
      </c>
      <c r="W364" s="2">
        <v>98.9</v>
      </c>
      <c r="X364" s="2">
        <v>22.08</v>
      </c>
      <c r="Y364" s="2">
        <v>29</v>
      </c>
    </row>
    <row r="365" spans="1:58" hidden="1" x14ac:dyDescent="0.25">
      <c r="A365" s="2" t="s">
        <v>1269</v>
      </c>
      <c r="B365" s="2" t="s">
        <v>594</v>
      </c>
      <c r="D365" s="2" t="s">
        <v>142</v>
      </c>
      <c r="G365" s="2" t="s">
        <v>899</v>
      </c>
      <c r="H365" s="2" t="s">
        <v>16</v>
      </c>
      <c r="I365" s="2" t="s">
        <v>1655</v>
      </c>
      <c r="K365" s="2" t="s">
        <v>228</v>
      </c>
      <c r="L365" s="2" t="s">
        <v>12</v>
      </c>
      <c r="N365" s="2">
        <v>94.9</v>
      </c>
      <c r="O365" s="2">
        <v>19.489999999999998</v>
      </c>
      <c r="P365" s="2">
        <v>31</v>
      </c>
      <c r="W365" s="2">
        <v>96.7</v>
      </c>
      <c r="X365" s="2">
        <v>18.309999999999999</v>
      </c>
      <c r="Y365" s="2">
        <v>29</v>
      </c>
    </row>
    <row r="366" spans="1:58" hidden="1" x14ac:dyDescent="0.25">
      <c r="A366" s="2" t="s">
        <v>1269</v>
      </c>
      <c r="B366" s="2" t="s">
        <v>594</v>
      </c>
      <c r="D366" s="2" t="s">
        <v>142</v>
      </c>
      <c r="G366" s="2" t="s">
        <v>899</v>
      </c>
      <c r="H366" s="2" t="s">
        <v>16</v>
      </c>
      <c r="I366" s="2" t="s">
        <v>1656</v>
      </c>
      <c r="K366" s="2" t="s">
        <v>165</v>
      </c>
      <c r="L366" s="2" t="s">
        <v>164</v>
      </c>
      <c r="N366" s="2">
        <v>106.5</v>
      </c>
      <c r="O366" s="2">
        <v>14.48</v>
      </c>
      <c r="P366" s="2">
        <v>31</v>
      </c>
      <c r="W366" s="2">
        <v>97</v>
      </c>
      <c r="X366" s="2">
        <v>16.690000000000001</v>
      </c>
      <c r="Y366" s="2">
        <v>29</v>
      </c>
    </row>
    <row r="367" spans="1:58" hidden="1" x14ac:dyDescent="0.25">
      <c r="A367" s="2" t="s">
        <v>1269</v>
      </c>
      <c r="B367" s="2" t="s">
        <v>594</v>
      </c>
      <c r="D367" s="2" t="s">
        <v>142</v>
      </c>
      <c r="G367" s="2" t="s">
        <v>899</v>
      </c>
      <c r="H367" s="2" t="s">
        <v>16</v>
      </c>
      <c r="I367" s="2" t="s">
        <v>1656</v>
      </c>
      <c r="K367" s="2" t="s">
        <v>168</v>
      </c>
      <c r="L367" s="2" t="s">
        <v>164</v>
      </c>
      <c r="N367" s="2">
        <v>105.1</v>
      </c>
      <c r="O367" s="2">
        <v>20.6</v>
      </c>
      <c r="P367" s="2">
        <v>31</v>
      </c>
      <c r="W367" s="2">
        <v>101.1</v>
      </c>
      <c r="X367" s="2">
        <v>18.850000000000001</v>
      </c>
      <c r="Y367" s="2">
        <v>29</v>
      </c>
    </row>
    <row r="368" spans="1:58" hidden="1" x14ac:dyDescent="0.25">
      <c r="A368" s="2" t="s">
        <v>1269</v>
      </c>
      <c r="B368" s="2" t="s">
        <v>594</v>
      </c>
      <c r="D368" s="2" t="s">
        <v>142</v>
      </c>
      <c r="G368" s="2" t="s">
        <v>899</v>
      </c>
      <c r="H368" s="2" t="s">
        <v>16</v>
      </c>
      <c r="I368" s="2" t="s">
        <v>1656</v>
      </c>
      <c r="K368" s="2" t="s">
        <v>228</v>
      </c>
      <c r="L368" s="2" t="s">
        <v>12</v>
      </c>
      <c r="N368" s="2">
        <v>100.7</v>
      </c>
      <c r="O368" s="2">
        <v>50.67</v>
      </c>
      <c r="P368" s="2">
        <v>31</v>
      </c>
      <c r="W368" s="2">
        <v>100</v>
      </c>
      <c r="X368" s="2">
        <v>12.92</v>
      </c>
      <c r="Y368" s="2">
        <v>29</v>
      </c>
    </row>
    <row r="369" spans="1:58" s="5" customFormat="1" hidden="1" x14ac:dyDescent="0.25">
      <c r="A369" s="5" t="s">
        <v>1346</v>
      </c>
      <c r="BC369" s="53"/>
      <c r="BD369" s="53"/>
      <c r="BE369" s="53"/>
      <c r="BF369" s="53"/>
    </row>
    <row r="370" spans="1:58" hidden="1" x14ac:dyDescent="0.25">
      <c r="A370" s="2" t="s">
        <v>1320</v>
      </c>
      <c r="B370" s="2" t="s">
        <v>594</v>
      </c>
      <c r="D370" s="2" t="s">
        <v>142</v>
      </c>
      <c r="G370" s="2" t="s">
        <v>899</v>
      </c>
      <c r="H370" s="2" t="s">
        <v>16</v>
      </c>
      <c r="I370" s="2" t="s">
        <v>1655</v>
      </c>
      <c r="J370" s="2" t="s">
        <v>1315</v>
      </c>
      <c r="K370" s="2" t="s">
        <v>489</v>
      </c>
      <c r="L370" s="2" t="s">
        <v>164</v>
      </c>
      <c r="N370" s="17">
        <v>98.349119999999999</v>
      </c>
      <c r="O370" s="17">
        <v>11.043519999999999</v>
      </c>
      <c r="P370" s="2">
        <v>971</v>
      </c>
      <c r="W370" s="17">
        <v>98.190110000000004</v>
      </c>
      <c r="X370" s="17">
        <v>11.23086</v>
      </c>
      <c r="Y370" s="2">
        <v>910</v>
      </c>
    </row>
    <row r="371" spans="1:58" hidden="1" x14ac:dyDescent="0.25">
      <c r="A371" s="2" t="s">
        <v>1320</v>
      </c>
      <c r="B371" s="2" t="s">
        <v>594</v>
      </c>
      <c r="D371" s="2" t="s">
        <v>142</v>
      </c>
      <c r="G371" s="2" t="s">
        <v>899</v>
      </c>
      <c r="H371" s="2" t="s">
        <v>16</v>
      </c>
      <c r="I371" s="2" t="s">
        <v>1655</v>
      </c>
      <c r="J371" s="2" t="s">
        <v>1315</v>
      </c>
      <c r="K371" s="2" t="s">
        <v>722</v>
      </c>
      <c r="L371" s="2" t="s">
        <v>164</v>
      </c>
      <c r="N371" s="17">
        <v>89.831180000000003</v>
      </c>
      <c r="O371" s="17">
        <v>13.787890000000001</v>
      </c>
      <c r="P371" s="2">
        <v>930</v>
      </c>
      <c r="W371" s="17">
        <v>88.26</v>
      </c>
      <c r="X371" s="17">
        <v>13.52542</v>
      </c>
      <c r="Y371" s="2">
        <v>850</v>
      </c>
    </row>
    <row r="372" spans="1:58" hidden="1" x14ac:dyDescent="0.25">
      <c r="A372" s="2" t="s">
        <v>1320</v>
      </c>
      <c r="B372" s="2" t="s">
        <v>594</v>
      </c>
      <c r="D372" s="2" t="s">
        <v>142</v>
      </c>
      <c r="G372" s="2" t="s">
        <v>899</v>
      </c>
      <c r="H372" s="2" t="s">
        <v>16</v>
      </c>
      <c r="I372" s="2" t="s">
        <v>1655</v>
      </c>
      <c r="J372" s="2" t="s">
        <v>1315</v>
      </c>
      <c r="K372" s="2" t="s">
        <v>335</v>
      </c>
      <c r="L372" s="2" t="s">
        <v>12</v>
      </c>
      <c r="N372" s="17">
        <v>91.15813</v>
      </c>
      <c r="O372" s="17">
        <v>12.377829999999999</v>
      </c>
      <c r="P372" s="2">
        <v>879</v>
      </c>
      <c r="W372" s="17">
        <v>90.030810000000002</v>
      </c>
      <c r="X372" s="17">
        <v>12.89832</v>
      </c>
      <c r="Y372" s="2">
        <v>779</v>
      </c>
    </row>
    <row r="373" spans="1:58" hidden="1" x14ac:dyDescent="0.25">
      <c r="A373" s="2" t="s">
        <v>1320</v>
      </c>
      <c r="B373" s="2" t="s">
        <v>594</v>
      </c>
      <c r="D373" s="2" t="s">
        <v>142</v>
      </c>
      <c r="G373" s="2" t="s">
        <v>257</v>
      </c>
      <c r="H373" s="2" t="s">
        <v>11</v>
      </c>
      <c r="I373" s="2" t="s">
        <v>306</v>
      </c>
      <c r="J373" s="2" t="s">
        <v>1316</v>
      </c>
      <c r="K373" s="2" t="s">
        <v>722</v>
      </c>
      <c r="L373" s="2" t="s">
        <v>164</v>
      </c>
      <c r="N373" s="17">
        <v>12.309900000000001</v>
      </c>
      <c r="O373" s="17">
        <v>6.7713400000000004</v>
      </c>
      <c r="P373" s="2">
        <v>1090</v>
      </c>
      <c r="W373" s="17">
        <v>12.962949999999999</v>
      </c>
      <c r="X373" s="17">
        <v>6.740367</v>
      </c>
      <c r="Y373" s="2">
        <v>1012</v>
      </c>
    </row>
    <row r="374" spans="1:58" hidden="1" x14ac:dyDescent="0.25">
      <c r="A374" s="2" t="s">
        <v>1320</v>
      </c>
      <c r="B374" s="2" t="s">
        <v>594</v>
      </c>
      <c r="D374" s="2" t="s">
        <v>142</v>
      </c>
      <c r="G374" s="2" t="s">
        <v>257</v>
      </c>
      <c r="H374" s="2" t="s">
        <v>11</v>
      </c>
      <c r="I374" s="2" t="s">
        <v>306</v>
      </c>
      <c r="J374" s="2" t="s">
        <v>1316</v>
      </c>
      <c r="K374" s="2" t="s">
        <v>335</v>
      </c>
      <c r="L374" s="2" t="s">
        <v>12</v>
      </c>
      <c r="N374" s="17">
        <v>10.893380000000001</v>
      </c>
      <c r="O374" s="17">
        <v>6.5164520000000001</v>
      </c>
      <c r="P374" s="2">
        <v>1069</v>
      </c>
      <c r="W374" s="17">
        <v>11.28645</v>
      </c>
      <c r="X374" s="17">
        <v>6.4196489999999997</v>
      </c>
      <c r="Y374" s="2">
        <v>962</v>
      </c>
    </row>
    <row r="375" spans="1:58" hidden="1" x14ac:dyDescent="0.25">
      <c r="A375" s="2" t="s">
        <v>1320</v>
      </c>
      <c r="B375" s="2" t="s">
        <v>594</v>
      </c>
      <c r="D375" s="2" t="s">
        <v>142</v>
      </c>
      <c r="G375" s="2" t="s">
        <v>812</v>
      </c>
      <c r="H375" s="2" t="s">
        <v>16</v>
      </c>
      <c r="I375" s="2" t="s">
        <v>1142</v>
      </c>
      <c r="J375" s="2" t="s">
        <v>1315</v>
      </c>
      <c r="K375" s="2" t="s">
        <v>489</v>
      </c>
      <c r="L375" s="2" t="s">
        <v>164</v>
      </c>
      <c r="N375" s="17">
        <v>25.975449999999999</v>
      </c>
      <c r="O375" s="17">
        <v>3.585118</v>
      </c>
      <c r="P375" s="2">
        <v>1091</v>
      </c>
      <c r="W375" s="17">
        <v>25.990310000000001</v>
      </c>
      <c r="X375" s="17">
        <v>3.6451289999999998</v>
      </c>
      <c r="Y375" s="2">
        <v>1023</v>
      </c>
    </row>
    <row r="376" spans="1:58" hidden="1" x14ac:dyDescent="0.25">
      <c r="A376" s="2" t="s">
        <v>1320</v>
      </c>
      <c r="B376" s="2" t="s">
        <v>594</v>
      </c>
      <c r="D376" s="2" t="s">
        <v>142</v>
      </c>
      <c r="G376" s="2" t="s">
        <v>812</v>
      </c>
      <c r="H376" s="2" t="s">
        <v>16</v>
      </c>
      <c r="I376" s="2" t="s">
        <v>1142</v>
      </c>
      <c r="J376" s="2" t="s">
        <v>1315</v>
      </c>
      <c r="K376" s="2" t="s">
        <v>722</v>
      </c>
      <c r="L376" s="2" t="s">
        <v>164</v>
      </c>
      <c r="N376" s="17">
        <v>26.546620000000001</v>
      </c>
      <c r="O376" s="17">
        <v>3.3222290000000001</v>
      </c>
      <c r="P376" s="2">
        <v>1015</v>
      </c>
      <c r="W376" s="17">
        <v>26.165099999999999</v>
      </c>
      <c r="X376" s="17">
        <v>3.6836899999999999</v>
      </c>
      <c r="Y376" s="2">
        <v>934</v>
      </c>
    </row>
    <row r="377" spans="1:58" hidden="1" x14ac:dyDescent="0.25">
      <c r="A377" s="2" t="s">
        <v>1320</v>
      </c>
      <c r="B377" s="2" t="s">
        <v>594</v>
      </c>
      <c r="D377" s="2" t="s">
        <v>142</v>
      </c>
      <c r="G377" s="2" t="s">
        <v>812</v>
      </c>
      <c r="H377" s="2" t="s">
        <v>16</v>
      </c>
      <c r="I377" s="2" t="s">
        <v>1142</v>
      </c>
      <c r="J377" s="2" t="s">
        <v>1315</v>
      </c>
      <c r="K377" s="2" t="s">
        <v>335</v>
      </c>
      <c r="L377" s="2" t="s">
        <v>12</v>
      </c>
      <c r="N377" s="17">
        <v>27.4771</v>
      </c>
      <c r="O377" s="17">
        <v>4.672911</v>
      </c>
      <c r="P377" s="2">
        <v>939</v>
      </c>
      <c r="W377" s="17">
        <v>26.956219999999998</v>
      </c>
      <c r="X377" s="17">
        <v>4.9037259999999998</v>
      </c>
      <c r="Y377" s="2">
        <v>868</v>
      </c>
    </row>
    <row r="378" spans="1:58" hidden="1" x14ac:dyDescent="0.25">
      <c r="A378" s="2" t="s">
        <v>1320</v>
      </c>
      <c r="B378" s="2" t="s">
        <v>594</v>
      </c>
      <c r="D378" s="2" t="s">
        <v>142</v>
      </c>
      <c r="G378" s="2" t="s">
        <v>840</v>
      </c>
      <c r="H378" s="2" t="s">
        <v>16</v>
      </c>
      <c r="I378" s="2" t="s">
        <v>1781</v>
      </c>
      <c r="J378" s="2" t="s">
        <v>1315</v>
      </c>
      <c r="K378" s="2" t="s">
        <v>489</v>
      </c>
      <c r="L378" s="2" t="s">
        <v>164</v>
      </c>
      <c r="N378" s="17">
        <v>3.9976569999999998</v>
      </c>
      <c r="O378" s="17">
        <v>1.0449930000000001</v>
      </c>
      <c r="P378" s="2">
        <v>996</v>
      </c>
      <c r="W378" s="17">
        <v>3.8822920000000001</v>
      </c>
      <c r="X378" s="17">
        <v>1.069115</v>
      </c>
      <c r="Y378" s="2">
        <v>960</v>
      </c>
    </row>
    <row r="379" spans="1:58" hidden="1" x14ac:dyDescent="0.25">
      <c r="A379" s="2" t="s">
        <v>1320</v>
      </c>
      <c r="B379" s="2" t="s">
        <v>594</v>
      </c>
      <c r="D379" s="2" t="s">
        <v>142</v>
      </c>
      <c r="G379" s="2" t="s">
        <v>840</v>
      </c>
      <c r="H379" s="2" t="s">
        <v>16</v>
      </c>
      <c r="I379" s="2" t="s">
        <v>1781</v>
      </c>
      <c r="J379" s="2" t="s">
        <v>1315</v>
      </c>
      <c r="K379" s="2" t="s">
        <v>722</v>
      </c>
      <c r="L379" s="2" t="s">
        <v>164</v>
      </c>
      <c r="N379" s="17">
        <v>4.0426440000000001</v>
      </c>
      <c r="O379" s="17">
        <v>1.0321899999999999</v>
      </c>
      <c r="P379" s="2">
        <v>938</v>
      </c>
      <c r="W379" s="17">
        <v>3.908382</v>
      </c>
      <c r="X379" s="17">
        <v>1.0115400000000001</v>
      </c>
      <c r="Y379" s="2">
        <v>855</v>
      </c>
    </row>
    <row r="380" spans="1:58" hidden="1" x14ac:dyDescent="0.25">
      <c r="A380" s="2" t="s">
        <v>1320</v>
      </c>
      <c r="B380" s="2" t="s">
        <v>594</v>
      </c>
      <c r="D380" s="2" t="s">
        <v>142</v>
      </c>
      <c r="G380" s="2" t="s">
        <v>840</v>
      </c>
      <c r="H380" s="2" t="s">
        <v>16</v>
      </c>
      <c r="I380" s="2" t="s">
        <v>1781</v>
      </c>
      <c r="J380" s="2" t="s">
        <v>1315</v>
      </c>
      <c r="K380" s="2" t="s">
        <v>335</v>
      </c>
      <c r="L380" s="2" t="s">
        <v>12</v>
      </c>
      <c r="N380" s="17">
        <v>3.967581</v>
      </c>
      <c r="O380" s="17">
        <v>0.93209900000000001</v>
      </c>
      <c r="P380" s="2">
        <v>874</v>
      </c>
      <c r="W380" s="17">
        <v>3.8739319999999999</v>
      </c>
      <c r="X380" s="17">
        <v>0.92403999999999997</v>
      </c>
      <c r="Y380" s="2">
        <v>784</v>
      </c>
    </row>
    <row r="381" spans="1:58" hidden="1" x14ac:dyDescent="0.25">
      <c r="A381" s="2" t="s">
        <v>1320</v>
      </c>
      <c r="B381" s="2" t="s">
        <v>594</v>
      </c>
      <c r="D381" s="2" t="s">
        <v>142</v>
      </c>
      <c r="G381" s="2" t="s">
        <v>840</v>
      </c>
      <c r="H381" s="2" t="s">
        <v>16</v>
      </c>
      <c r="I381" s="2" t="s">
        <v>1241</v>
      </c>
      <c r="J381" s="2" t="s">
        <v>1315</v>
      </c>
      <c r="K381" s="2" t="s">
        <v>722</v>
      </c>
      <c r="L381" s="2" t="s">
        <v>164</v>
      </c>
      <c r="N381" s="17">
        <v>1.572289</v>
      </c>
      <c r="O381" s="17">
        <v>0.90880399999999995</v>
      </c>
      <c r="P381" s="2">
        <v>996</v>
      </c>
      <c r="W381" s="17">
        <v>1.672917</v>
      </c>
      <c r="X381" s="17">
        <v>1.0947290000000001</v>
      </c>
      <c r="Y381" s="2">
        <v>960</v>
      </c>
    </row>
    <row r="382" spans="1:58" hidden="1" x14ac:dyDescent="0.25">
      <c r="A382" s="2" t="s">
        <v>1320</v>
      </c>
      <c r="B382" s="2" t="s">
        <v>594</v>
      </c>
      <c r="D382" s="2" t="s">
        <v>142</v>
      </c>
      <c r="G382" s="2" t="s">
        <v>840</v>
      </c>
      <c r="H382" s="2" t="s">
        <v>16</v>
      </c>
      <c r="I382" s="2" t="s">
        <v>1241</v>
      </c>
      <c r="J382" s="2" t="s">
        <v>1315</v>
      </c>
      <c r="K382" s="2" t="s">
        <v>1125</v>
      </c>
      <c r="L382" s="2" t="s">
        <v>164</v>
      </c>
      <c r="N382" s="17">
        <v>1.3955219999999999</v>
      </c>
      <c r="O382" s="17">
        <v>0.81098499999999996</v>
      </c>
      <c r="P382" s="2">
        <v>938</v>
      </c>
      <c r="W382" s="17">
        <v>1.490059</v>
      </c>
      <c r="X382" s="17">
        <v>0.917987</v>
      </c>
      <c r="Y382" s="2">
        <v>855</v>
      </c>
    </row>
    <row r="383" spans="1:58" hidden="1" x14ac:dyDescent="0.25">
      <c r="A383" s="2" t="s">
        <v>1320</v>
      </c>
      <c r="B383" s="2" t="s">
        <v>594</v>
      </c>
      <c r="D383" s="2" t="s">
        <v>142</v>
      </c>
      <c r="G383" s="2" t="s">
        <v>812</v>
      </c>
      <c r="H383" s="2" t="s">
        <v>16</v>
      </c>
      <c r="I383" s="2" t="s">
        <v>841</v>
      </c>
      <c r="J383" s="2" t="s">
        <v>1315</v>
      </c>
      <c r="K383" s="2" t="s">
        <v>489</v>
      </c>
      <c r="L383" s="2" t="s">
        <v>164</v>
      </c>
      <c r="N383" s="17">
        <v>5.9908000000000001</v>
      </c>
      <c r="O383" s="17">
        <v>1.455821</v>
      </c>
      <c r="P383" s="2">
        <v>1087</v>
      </c>
      <c r="W383" s="17">
        <v>5.9990230000000002</v>
      </c>
      <c r="X383" s="17">
        <v>1.4802930000000001</v>
      </c>
      <c r="Y383" s="2">
        <v>1024</v>
      </c>
    </row>
    <row r="384" spans="1:58" hidden="1" x14ac:dyDescent="0.25">
      <c r="A384" s="2" t="s">
        <v>1320</v>
      </c>
      <c r="B384" s="2" t="s">
        <v>594</v>
      </c>
      <c r="D384" s="2" t="s">
        <v>142</v>
      </c>
      <c r="G384" s="2" t="s">
        <v>812</v>
      </c>
      <c r="H384" s="2" t="s">
        <v>16</v>
      </c>
      <c r="I384" s="2" t="s">
        <v>841</v>
      </c>
      <c r="J384" s="2" t="s">
        <v>1315</v>
      </c>
      <c r="K384" s="2" t="s">
        <v>722</v>
      </c>
      <c r="L384" s="2" t="s">
        <v>164</v>
      </c>
      <c r="N384" s="17">
        <v>6.2028049999999997</v>
      </c>
      <c r="O384" s="17">
        <v>1.2719119999999999</v>
      </c>
      <c r="P384" s="2">
        <v>1010</v>
      </c>
      <c r="W384" s="17">
        <v>6.0713270000000001</v>
      </c>
      <c r="X384" s="17">
        <v>1.4527559999999999</v>
      </c>
      <c r="Y384" s="2">
        <v>937</v>
      </c>
    </row>
    <row r="385" spans="1:58" s="5" customFormat="1" hidden="1" x14ac:dyDescent="0.25">
      <c r="A385" s="5" t="s">
        <v>1716</v>
      </c>
      <c r="AL385" s="5" t="s">
        <v>1717</v>
      </c>
      <c r="BC385" s="53"/>
      <c r="BD385" s="53"/>
      <c r="BE385" s="53"/>
      <c r="BF385" s="53"/>
    </row>
    <row r="386" spans="1:58" hidden="1" x14ac:dyDescent="0.25">
      <c r="A386" s="2" t="s">
        <v>1347</v>
      </c>
      <c r="B386" s="2" t="s">
        <v>594</v>
      </c>
      <c r="D386" s="2" t="s">
        <v>140</v>
      </c>
      <c r="G386" s="2" t="s">
        <v>1040</v>
      </c>
      <c r="H386" s="2" t="s">
        <v>19</v>
      </c>
      <c r="I386" s="2" t="s">
        <v>1317</v>
      </c>
      <c r="J386" s="2" t="s">
        <v>1316</v>
      </c>
      <c r="K386" s="2" t="s">
        <v>1737</v>
      </c>
      <c r="L386" s="2" t="s">
        <v>12</v>
      </c>
      <c r="AL386" s="2">
        <v>0.16130474918590978</v>
      </c>
      <c r="AM386" s="2">
        <v>8.0242962481500632E-2</v>
      </c>
      <c r="BC386" s="18">
        <v>-1.9</v>
      </c>
      <c r="BD386" s="18">
        <v>-3.1</v>
      </c>
      <c r="BE386" s="18">
        <v>0.6</v>
      </c>
    </row>
    <row r="387" spans="1:58" hidden="1" x14ac:dyDescent="0.25">
      <c r="A387" s="2" t="s">
        <v>1347</v>
      </c>
      <c r="B387" s="2" t="s">
        <v>594</v>
      </c>
      <c r="D387" s="2" t="s">
        <v>140</v>
      </c>
      <c r="G387" s="2" t="s">
        <v>812</v>
      </c>
      <c r="H387" s="2" t="s">
        <v>16</v>
      </c>
      <c r="I387" s="2" t="s">
        <v>1142</v>
      </c>
      <c r="J387" s="2" t="s">
        <v>1315</v>
      </c>
      <c r="K387" s="2" t="s">
        <v>1737</v>
      </c>
      <c r="L387" s="2" t="s">
        <v>12</v>
      </c>
      <c r="AL387" s="2">
        <v>-0.22686428174977369</v>
      </c>
      <c r="AM387" s="2">
        <v>8.0350760513106967E-2</v>
      </c>
      <c r="BC387" s="18">
        <v>1.3</v>
      </c>
      <c r="BD387" s="18">
        <v>0.4</v>
      </c>
      <c r="BE387" s="18">
        <v>2.2000000000000002</v>
      </c>
    </row>
    <row r="388" spans="1:58" hidden="1" x14ac:dyDescent="0.25">
      <c r="A388" s="2" t="s">
        <v>1347</v>
      </c>
      <c r="B388" s="2" t="s">
        <v>594</v>
      </c>
      <c r="D388" s="2" t="s">
        <v>140</v>
      </c>
      <c r="G388" s="2" t="s">
        <v>1074</v>
      </c>
      <c r="H388" s="2" t="s">
        <v>16</v>
      </c>
      <c r="I388" s="2" t="s">
        <v>1781</v>
      </c>
      <c r="J388" s="2" t="s">
        <v>1315</v>
      </c>
      <c r="K388" s="2" t="s">
        <v>1737</v>
      </c>
      <c r="L388" s="2" t="s">
        <v>12</v>
      </c>
      <c r="AL388" s="2">
        <v>-4.4874253532922279E-2</v>
      </c>
      <c r="AM388" s="2">
        <v>8.0141142615550637E-2</v>
      </c>
      <c r="BC388" s="18">
        <v>0.2</v>
      </c>
      <c r="BD388" s="18">
        <v>-0.5</v>
      </c>
      <c r="BE388" s="18">
        <v>0.9</v>
      </c>
    </row>
    <row r="389" spans="1:58" hidden="1" x14ac:dyDescent="0.25">
      <c r="A389" s="2" t="s">
        <v>1347</v>
      </c>
      <c r="B389" s="2" t="s">
        <v>594</v>
      </c>
      <c r="D389" s="2" t="s">
        <v>140</v>
      </c>
      <c r="G389" s="2" t="s">
        <v>1074</v>
      </c>
      <c r="H389" s="2" t="s">
        <v>16</v>
      </c>
      <c r="I389" s="2" t="s">
        <v>966</v>
      </c>
      <c r="J389" s="2" t="s">
        <v>1315</v>
      </c>
      <c r="K389" s="2" t="s">
        <v>1737</v>
      </c>
      <c r="L389" s="2" t="s">
        <v>12</v>
      </c>
      <c r="AL389" s="2">
        <v>-0.11779491552392098</v>
      </c>
      <c r="AM389" s="2">
        <v>8.019147142334461E-2</v>
      </c>
      <c r="BC389" s="18">
        <v>0.3</v>
      </c>
      <c r="BD389" s="18">
        <v>-0.1</v>
      </c>
      <c r="BE389" s="18">
        <v>0.7</v>
      </c>
    </row>
    <row r="390" spans="1:58" hidden="1" x14ac:dyDescent="0.25">
      <c r="A390" s="2" t="s">
        <v>1347</v>
      </c>
      <c r="B390" s="2" t="s">
        <v>594</v>
      </c>
      <c r="D390" s="2" t="s">
        <v>140</v>
      </c>
      <c r="G390" s="2" t="s">
        <v>899</v>
      </c>
      <c r="H390" s="2" t="s">
        <v>16</v>
      </c>
      <c r="I390" s="2" t="s">
        <v>1655</v>
      </c>
      <c r="J390" s="2" t="s">
        <v>1315</v>
      </c>
      <c r="K390" s="2" t="s">
        <v>1737</v>
      </c>
      <c r="L390" s="2" t="s">
        <v>12</v>
      </c>
      <c r="AL390" s="2">
        <v>-1.4278171578657085E-2</v>
      </c>
      <c r="AM390" s="2">
        <v>8.0133460933563758E-2</v>
      </c>
      <c r="BC390" s="18">
        <v>0.2</v>
      </c>
      <c r="BD390" s="18">
        <v>-2</v>
      </c>
      <c r="BE390" s="18">
        <v>2.4</v>
      </c>
    </row>
    <row r="391" spans="1:58" hidden="1" x14ac:dyDescent="0.25">
      <c r="A391" s="2" t="s">
        <v>1347</v>
      </c>
      <c r="B391" s="2" t="s">
        <v>594</v>
      </c>
      <c r="D391" s="2" t="s">
        <v>140</v>
      </c>
      <c r="G391" s="2" t="s">
        <v>257</v>
      </c>
      <c r="H391" s="2" t="s">
        <v>11</v>
      </c>
      <c r="I391" s="2" t="s">
        <v>306</v>
      </c>
      <c r="J391" s="2" t="s">
        <v>1316</v>
      </c>
      <c r="K391" s="2" t="s">
        <v>1737</v>
      </c>
      <c r="L391" s="2" t="s">
        <v>12</v>
      </c>
      <c r="AL391" s="2">
        <v>0.13226095778124461</v>
      </c>
      <c r="AM391" s="2">
        <v>8.0206812990854387E-2</v>
      </c>
      <c r="BC391" s="18">
        <v>-3.2</v>
      </c>
      <c r="BD391" s="18">
        <v>-7</v>
      </c>
      <c r="BE391" s="18">
        <v>0.6</v>
      </c>
    </row>
    <row r="392" spans="1:58" s="5" customFormat="1" hidden="1" x14ac:dyDescent="0.25">
      <c r="A392" s="5" t="s">
        <v>1367</v>
      </c>
      <c r="BC392" s="53"/>
      <c r="BD392" s="53"/>
      <c r="BE392" s="53"/>
      <c r="BF392" s="53"/>
    </row>
    <row r="393" spans="1:58" hidden="1" x14ac:dyDescent="0.25">
      <c r="A393" s="2" t="s">
        <v>1367</v>
      </c>
      <c r="B393" s="2" t="s">
        <v>301</v>
      </c>
      <c r="D393" s="2" t="s">
        <v>140</v>
      </c>
      <c r="G393" s="2" t="s">
        <v>1074</v>
      </c>
      <c r="H393" s="2" t="s">
        <v>16</v>
      </c>
      <c r="I393" s="2" t="s">
        <v>655</v>
      </c>
      <c r="J393" s="2" t="s">
        <v>1315</v>
      </c>
      <c r="K393" s="2" t="s">
        <v>134</v>
      </c>
      <c r="L393" s="2" t="s">
        <v>17</v>
      </c>
      <c r="N393" s="2">
        <v>45.67</v>
      </c>
      <c r="O393" s="2">
        <v>6.6</v>
      </c>
      <c r="P393" s="2">
        <v>15</v>
      </c>
      <c r="W393" s="2">
        <v>45.56</v>
      </c>
      <c r="X393" s="2">
        <v>6.04</v>
      </c>
      <c r="Y393" s="2">
        <v>16</v>
      </c>
    </row>
    <row r="394" spans="1:58" hidden="1" x14ac:dyDescent="0.25">
      <c r="A394" s="2" t="s">
        <v>1367</v>
      </c>
      <c r="B394" s="2" t="s">
        <v>301</v>
      </c>
      <c r="D394" s="2" t="s">
        <v>140</v>
      </c>
      <c r="G394" s="2" t="s">
        <v>1074</v>
      </c>
      <c r="H394" s="2" t="s">
        <v>16</v>
      </c>
      <c r="I394" s="2" t="s">
        <v>655</v>
      </c>
      <c r="J394" s="2" t="s">
        <v>1315</v>
      </c>
      <c r="K394" s="2" t="s">
        <v>166</v>
      </c>
      <c r="L394" s="2" t="s">
        <v>12</v>
      </c>
      <c r="N394" s="2">
        <v>51.33</v>
      </c>
      <c r="O394" s="2">
        <v>8.0299999999999994</v>
      </c>
      <c r="P394" s="2">
        <v>15</v>
      </c>
      <c r="W394" s="2">
        <v>45.88</v>
      </c>
      <c r="X394" s="2">
        <v>5.69</v>
      </c>
      <c r="Y394" s="2">
        <v>16</v>
      </c>
    </row>
    <row r="395" spans="1:58" hidden="1" x14ac:dyDescent="0.25">
      <c r="A395" s="2" t="s">
        <v>1367</v>
      </c>
      <c r="B395" s="2" t="s">
        <v>301</v>
      </c>
      <c r="D395" s="2" t="s">
        <v>140</v>
      </c>
      <c r="G395" s="2" t="s">
        <v>1074</v>
      </c>
      <c r="H395" s="2" t="s">
        <v>16</v>
      </c>
      <c r="I395" s="2" t="s">
        <v>655</v>
      </c>
      <c r="J395" s="2" t="s">
        <v>1315</v>
      </c>
      <c r="K395" s="2" t="s">
        <v>166</v>
      </c>
      <c r="L395" s="2" t="s">
        <v>113</v>
      </c>
      <c r="N395" s="2">
        <v>52.17</v>
      </c>
      <c r="O395" s="2">
        <v>9.56</v>
      </c>
      <c r="P395" s="2">
        <v>15</v>
      </c>
      <c r="W395" s="2">
        <v>45.12</v>
      </c>
      <c r="X395" s="2">
        <v>7.68</v>
      </c>
      <c r="Y395" s="2">
        <v>16</v>
      </c>
    </row>
    <row r="396" spans="1:58" hidden="1" x14ac:dyDescent="0.25">
      <c r="A396" s="2" t="s">
        <v>1367</v>
      </c>
      <c r="B396" s="2" t="s">
        <v>301</v>
      </c>
      <c r="D396" s="2" t="s">
        <v>140</v>
      </c>
      <c r="G396" s="2" t="s">
        <v>1074</v>
      </c>
      <c r="H396" s="2" t="s">
        <v>16</v>
      </c>
      <c r="I396" s="2" t="s">
        <v>1781</v>
      </c>
      <c r="J396" s="2" t="s">
        <v>1315</v>
      </c>
      <c r="K396" s="2" t="s">
        <v>134</v>
      </c>
      <c r="L396" s="2" t="s">
        <v>17</v>
      </c>
      <c r="N396" s="2">
        <v>32.17</v>
      </c>
      <c r="O396" s="2">
        <v>5.1100000000000003</v>
      </c>
      <c r="P396" s="2">
        <v>15</v>
      </c>
      <c r="W396" s="2">
        <v>30.81</v>
      </c>
      <c r="X396" s="2">
        <v>4.97</v>
      </c>
      <c r="Y396" s="2">
        <v>16</v>
      </c>
    </row>
    <row r="397" spans="1:58" hidden="1" x14ac:dyDescent="0.25">
      <c r="A397" s="2" t="s">
        <v>1367</v>
      </c>
      <c r="B397" s="2" t="s">
        <v>301</v>
      </c>
      <c r="D397" s="2" t="s">
        <v>140</v>
      </c>
      <c r="G397" s="2" t="s">
        <v>1074</v>
      </c>
      <c r="H397" s="2" t="s">
        <v>16</v>
      </c>
      <c r="I397" s="2" t="s">
        <v>1781</v>
      </c>
      <c r="J397" s="2" t="s">
        <v>1315</v>
      </c>
      <c r="K397" s="2" t="s">
        <v>166</v>
      </c>
      <c r="L397" s="2" t="s">
        <v>12</v>
      </c>
      <c r="N397" s="2">
        <v>36.17</v>
      </c>
      <c r="O397" s="2">
        <v>5.32</v>
      </c>
      <c r="P397" s="2">
        <v>15</v>
      </c>
      <c r="W397" s="2">
        <v>30.94</v>
      </c>
      <c r="X397" s="2">
        <v>5.08</v>
      </c>
      <c r="Y397" s="2">
        <v>16</v>
      </c>
    </row>
    <row r="398" spans="1:58" hidden="1" x14ac:dyDescent="0.25">
      <c r="A398" s="2" t="s">
        <v>1367</v>
      </c>
      <c r="B398" s="2" t="s">
        <v>301</v>
      </c>
      <c r="D398" s="2" t="s">
        <v>140</v>
      </c>
      <c r="G398" s="2" t="s">
        <v>1074</v>
      </c>
      <c r="H398" s="2" t="s">
        <v>16</v>
      </c>
      <c r="I398" s="2" t="s">
        <v>1781</v>
      </c>
      <c r="J398" s="2" t="s">
        <v>1315</v>
      </c>
      <c r="K398" s="2" t="s">
        <v>166</v>
      </c>
      <c r="L398" s="2" t="s">
        <v>113</v>
      </c>
      <c r="N398" s="2">
        <v>35.33</v>
      </c>
      <c r="O398" s="2">
        <v>6.51</v>
      </c>
      <c r="P398" s="2">
        <v>15</v>
      </c>
      <c r="W398" s="2">
        <v>30.31</v>
      </c>
      <c r="X398" s="2">
        <v>5.41</v>
      </c>
      <c r="Y398" s="2">
        <v>16</v>
      </c>
    </row>
    <row r="399" spans="1:58" hidden="1" x14ac:dyDescent="0.25">
      <c r="A399" s="2" t="s">
        <v>1367</v>
      </c>
      <c r="B399" s="2" t="s">
        <v>301</v>
      </c>
      <c r="D399" s="2" t="s">
        <v>140</v>
      </c>
      <c r="G399" s="2" t="s">
        <v>1074</v>
      </c>
      <c r="H399" s="2" t="s">
        <v>16</v>
      </c>
      <c r="I399" s="2" t="s">
        <v>966</v>
      </c>
      <c r="J399" s="2" t="s">
        <v>1315</v>
      </c>
      <c r="K399" s="2" t="s">
        <v>134</v>
      </c>
      <c r="L399" s="2" t="s">
        <v>17</v>
      </c>
      <c r="N399" s="2">
        <v>13.5</v>
      </c>
      <c r="O399" s="2">
        <v>2.84</v>
      </c>
      <c r="P399" s="2">
        <v>15</v>
      </c>
      <c r="W399" s="2">
        <v>14.75</v>
      </c>
      <c r="X399" s="2">
        <v>3.13</v>
      </c>
      <c r="Y399" s="2">
        <v>16</v>
      </c>
    </row>
    <row r="400" spans="1:58" hidden="1" x14ac:dyDescent="0.25">
      <c r="A400" s="2" t="s">
        <v>1367</v>
      </c>
      <c r="B400" s="2" t="s">
        <v>301</v>
      </c>
      <c r="D400" s="2" t="s">
        <v>140</v>
      </c>
      <c r="G400" s="2" t="s">
        <v>1074</v>
      </c>
      <c r="H400" s="2" t="s">
        <v>16</v>
      </c>
      <c r="I400" s="2" t="s">
        <v>966</v>
      </c>
      <c r="J400" s="2" t="s">
        <v>1315</v>
      </c>
      <c r="K400" s="2" t="s">
        <v>166</v>
      </c>
      <c r="L400" s="2" t="s">
        <v>12</v>
      </c>
      <c r="N400" s="2">
        <v>15.17</v>
      </c>
      <c r="O400" s="2">
        <v>3.84</v>
      </c>
      <c r="P400" s="2">
        <v>15</v>
      </c>
      <c r="W400" s="2">
        <v>14.94</v>
      </c>
      <c r="X400" s="2">
        <v>3.6</v>
      </c>
      <c r="Y400" s="2">
        <v>16</v>
      </c>
    </row>
    <row r="401" spans="1:58" hidden="1" x14ac:dyDescent="0.25">
      <c r="A401" s="2" t="s">
        <v>1367</v>
      </c>
      <c r="B401" s="2" t="s">
        <v>301</v>
      </c>
      <c r="D401" s="2" t="s">
        <v>140</v>
      </c>
      <c r="G401" s="2" t="s">
        <v>1074</v>
      </c>
      <c r="H401" s="2" t="s">
        <v>16</v>
      </c>
      <c r="I401" s="2" t="s">
        <v>966</v>
      </c>
      <c r="J401" s="2" t="s">
        <v>1315</v>
      </c>
      <c r="K401" s="2" t="s">
        <v>166</v>
      </c>
      <c r="L401" s="2" t="s">
        <v>113</v>
      </c>
      <c r="N401" s="2">
        <v>16.829999999999998</v>
      </c>
      <c r="O401" s="2">
        <v>3.69</v>
      </c>
      <c r="P401" s="2">
        <v>15</v>
      </c>
      <c r="W401" s="2">
        <v>14.81</v>
      </c>
      <c r="X401" s="2">
        <v>4</v>
      </c>
      <c r="Y401" s="2">
        <v>16</v>
      </c>
    </row>
    <row r="402" spans="1:58" s="5" customFormat="1" hidden="1" x14ac:dyDescent="0.25">
      <c r="A402" s="5" t="s">
        <v>1385</v>
      </c>
      <c r="BC402" s="53"/>
      <c r="BD402" s="53"/>
      <c r="BE402" s="53"/>
      <c r="BF402" s="53"/>
    </row>
    <row r="403" spans="1:58" hidden="1" x14ac:dyDescent="0.25">
      <c r="A403" s="2" t="s">
        <v>1385</v>
      </c>
      <c r="B403" s="2" t="s">
        <v>594</v>
      </c>
      <c r="D403" s="2" t="s">
        <v>142</v>
      </c>
      <c r="G403" s="2" t="s">
        <v>1074</v>
      </c>
      <c r="H403" s="2" t="s">
        <v>16</v>
      </c>
      <c r="I403" s="2" t="s">
        <v>1781</v>
      </c>
      <c r="J403" s="2" t="s">
        <v>1315</v>
      </c>
      <c r="K403" s="2" t="s">
        <v>335</v>
      </c>
      <c r="L403" s="2" t="s">
        <v>164</v>
      </c>
      <c r="N403" s="2">
        <v>40.200000000000003</v>
      </c>
      <c r="O403" s="2">
        <v>5.59</v>
      </c>
      <c r="P403" s="2">
        <v>1369</v>
      </c>
      <c r="W403" s="2">
        <v>40.299999999999997</v>
      </c>
      <c r="X403" s="2">
        <v>6.05</v>
      </c>
      <c r="Y403" s="2">
        <v>1430</v>
      </c>
    </row>
    <row r="404" spans="1:58" hidden="1" x14ac:dyDescent="0.25">
      <c r="A404" s="2" t="s">
        <v>1385</v>
      </c>
      <c r="B404" s="2" t="s">
        <v>594</v>
      </c>
      <c r="D404" s="2" t="s">
        <v>142</v>
      </c>
      <c r="G404" s="2" t="s">
        <v>1074</v>
      </c>
      <c r="H404" s="2" t="s">
        <v>16</v>
      </c>
      <c r="I404" s="2" t="s">
        <v>966</v>
      </c>
      <c r="J404" s="2" t="s">
        <v>1315</v>
      </c>
      <c r="K404" s="2" t="s">
        <v>335</v>
      </c>
      <c r="L404" s="2" t="s">
        <v>164</v>
      </c>
      <c r="N404" s="2">
        <v>14.66</v>
      </c>
      <c r="O404" s="2">
        <v>3.33</v>
      </c>
      <c r="P404" s="2">
        <v>1369</v>
      </c>
      <c r="W404" s="2">
        <v>14.65</v>
      </c>
      <c r="X404" s="2">
        <v>3.53</v>
      </c>
      <c r="Y404" s="2">
        <v>1430</v>
      </c>
    </row>
    <row r="405" spans="1:58" hidden="1" x14ac:dyDescent="0.25">
      <c r="A405" s="2" t="s">
        <v>1385</v>
      </c>
      <c r="B405" s="2" t="s">
        <v>594</v>
      </c>
      <c r="D405" s="2" t="s">
        <v>142</v>
      </c>
      <c r="G405" s="2" t="s">
        <v>812</v>
      </c>
      <c r="H405" s="2" t="s">
        <v>16</v>
      </c>
      <c r="I405" s="2" t="s">
        <v>1142</v>
      </c>
      <c r="J405" s="2" t="s">
        <v>1315</v>
      </c>
      <c r="K405" s="2" t="s">
        <v>1829</v>
      </c>
      <c r="L405" s="2" t="s">
        <v>164</v>
      </c>
      <c r="N405" s="2">
        <v>32.549999999999997</v>
      </c>
      <c r="O405" s="2">
        <v>9.4600000000000009</v>
      </c>
      <c r="P405" s="2">
        <v>1321</v>
      </c>
      <c r="W405" s="2">
        <v>33.03</v>
      </c>
      <c r="X405" s="2">
        <v>9.4499999999999993</v>
      </c>
      <c r="Y405" s="2">
        <v>1423</v>
      </c>
    </row>
    <row r="406" spans="1:58" hidden="1" x14ac:dyDescent="0.25">
      <c r="A406" s="2" t="s">
        <v>1385</v>
      </c>
      <c r="B406" s="2" t="s">
        <v>594</v>
      </c>
      <c r="D406" s="2" t="s">
        <v>142</v>
      </c>
      <c r="G406" s="2" t="s">
        <v>257</v>
      </c>
      <c r="H406" s="2" t="s">
        <v>11</v>
      </c>
      <c r="I406" s="2" t="s">
        <v>306</v>
      </c>
      <c r="J406" s="2" t="s">
        <v>1316</v>
      </c>
      <c r="K406" s="2" t="s">
        <v>335</v>
      </c>
      <c r="L406" s="2" t="s">
        <v>164</v>
      </c>
      <c r="N406" s="2">
        <v>53.05</v>
      </c>
      <c r="O406" s="2">
        <v>10.220000000000001</v>
      </c>
      <c r="P406" s="2">
        <v>1440</v>
      </c>
      <c r="W406" s="2">
        <v>53.39</v>
      </c>
      <c r="X406" s="2">
        <v>10.199999999999999</v>
      </c>
      <c r="Y406" s="2">
        <v>1415</v>
      </c>
    </row>
    <row r="407" spans="1:58" hidden="1" x14ac:dyDescent="0.25">
      <c r="A407" s="2" t="s">
        <v>1385</v>
      </c>
      <c r="B407" s="2" t="s">
        <v>594</v>
      </c>
      <c r="D407" s="2" t="s">
        <v>142</v>
      </c>
      <c r="G407" s="2" t="s">
        <v>257</v>
      </c>
      <c r="H407" s="2" t="s">
        <v>11</v>
      </c>
      <c r="I407" s="2" t="s">
        <v>306</v>
      </c>
      <c r="J407" s="2" t="s">
        <v>1316</v>
      </c>
      <c r="K407" s="2" t="s">
        <v>1829</v>
      </c>
      <c r="L407" s="2" t="s">
        <v>164</v>
      </c>
      <c r="N407" s="2">
        <v>53.32</v>
      </c>
      <c r="O407" s="2">
        <v>10.16</v>
      </c>
      <c r="P407" s="2">
        <v>1282</v>
      </c>
      <c r="W407" s="2">
        <v>53.89</v>
      </c>
      <c r="X407" s="2">
        <v>9.8000000000000007</v>
      </c>
      <c r="Y407" s="2">
        <v>1252</v>
      </c>
    </row>
    <row r="408" spans="1:58" hidden="1" x14ac:dyDescent="0.25">
      <c r="A408" s="2" t="s">
        <v>1385</v>
      </c>
      <c r="B408" s="2" t="s">
        <v>594</v>
      </c>
      <c r="D408" s="2" t="s">
        <v>142</v>
      </c>
      <c r="G408" s="2" t="s">
        <v>257</v>
      </c>
      <c r="H408" s="2" t="s">
        <v>11</v>
      </c>
      <c r="I408" s="2" t="s">
        <v>306</v>
      </c>
      <c r="J408" s="2" t="s">
        <v>1316</v>
      </c>
      <c r="K408" s="2" t="s">
        <v>1831</v>
      </c>
      <c r="L408" s="2" t="s">
        <v>12</v>
      </c>
      <c r="N408" s="2">
        <v>51.44</v>
      </c>
      <c r="O408" s="2">
        <v>10.8</v>
      </c>
      <c r="P408" s="2">
        <v>1489</v>
      </c>
      <c r="W408" s="2">
        <v>51.54</v>
      </c>
      <c r="X408" s="2">
        <v>10.16</v>
      </c>
      <c r="Y408" s="2">
        <v>1530</v>
      </c>
    </row>
    <row r="409" spans="1:58" hidden="1" x14ac:dyDescent="0.25">
      <c r="A409" s="2" t="s">
        <v>1385</v>
      </c>
      <c r="B409" s="2" t="s">
        <v>594</v>
      </c>
      <c r="D409" s="2" t="s">
        <v>142</v>
      </c>
      <c r="G409" s="2" t="s">
        <v>257</v>
      </c>
      <c r="H409" s="2" t="s">
        <v>11</v>
      </c>
      <c r="I409" s="2" t="s">
        <v>305</v>
      </c>
      <c r="J409" s="2" t="s">
        <v>1316</v>
      </c>
      <c r="K409" s="2" t="s">
        <v>335</v>
      </c>
      <c r="L409" s="2" t="s">
        <v>164</v>
      </c>
      <c r="N409" s="2">
        <v>53.37</v>
      </c>
      <c r="O409" s="2">
        <v>10.75</v>
      </c>
      <c r="P409" s="2">
        <v>1440</v>
      </c>
      <c r="W409" s="2">
        <v>53.02</v>
      </c>
      <c r="X409" s="2">
        <v>10.35</v>
      </c>
      <c r="Y409" s="2">
        <v>1415</v>
      </c>
    </row>
    <row r="410" spans="1:58" hidden="1" x14ac:dyDescent="0.25">
      <c r="A410" s="2" t="s">
        <v>1385</v>
      </c>
      <c r="B410" s="2" t="s">
        <v>594</v>
      </c>
      <c r="D410" s="2" t="s">
        <v>142</v>
      </c>
      <c r="G410" s="2" t="s">
        <v>257</v>
      </c>
      <c r="H410" s="2" t="s">
        <v>11</v>
      </c>
      <c r="I410" s="2" t="s">
        <v>305</v>
      </c>
      <c r="J410" s="2" t="s">
        <v>1316</v>
      </c>
      <c r="K410" s="2" t="s">
        <v>1829</v>
      </c>
      <c r="L410" s="2" t="s">
        <v>164</v>
      </c>
      <c r="N410" s="12">
        <v>48.66</v>
      </c>
      <c r="O410" s="12">
        <v>9.6999999999999993</v>
      </c>
      <c r="P410" s="2">
        <v>1282</v>
      </c>
      <c r="W410" s="2">
        <v>48.68</v>
      </c>
      <c r="X410" s="2">
        <v>9.52</v>
      </c>
      <c r="Y410" s="2">
        <v>1252</v>
      </c>
    </row>
    <row r="411" spans="1:58" hidden="1" x14ac:dyDescent="0.25">
      <c r="A411" s="2" t="s">
        <v>1385</v>
      </c>
      <c r="B411" s="2" t="s">
        <v>594</v>
      </c>
      <c r="D411" s="2" t="s">
        <v>142</v>
      </c>
      <c r="G411" s="2" t="s">
        <v>257</v>
      </c>
      <c r="H411" s="2" t="s">
        <v>11</v>
      </c>
      <c r="I411" s="2" t="s">
        <v>305</v>
      </c>
      <c r="J411" s="2" t="s">
        <v>1316</v>
      </c>
      <c r="K411" s="2" t="s">
        <v>1831</v>
      </c>
      <c r="L411" s="2" t="s">
        <v>12</v>
      </c>
      <c r="N411" s="12">
        <v>47.54</v>
      </c>
      <c r="O411" s="12">
        <v>9.67</v>
      </c>
      <c r="P411" s="2">
        <v>1489</v>
      </c>
      <c r="W411" s="2">
        <v>47.98</v>
      </c>
      <c r="X411" s="2">
        <v>9.49</v>
      </c>
      <c r="Y411" s="2">
        <v>1530</v>
      </c>
    </row>
    <row r="412" spans="1:58" hidden="1" x14ac:dyDescent="0.25">
      <c r="A412" s="2" t="s">
        <v>1385</v>
      </c>
      <c r="B412" s="2" t="s">
        <v>594</v>
      </c>
      <c r="D412" s="2" t="s">
        <v>142</v>
      </c>
      <c r="G412" s="2" t="s">
        <v>1408</v>
      </c>
      <c r="H412" s="2" t="s">
        <v>16</v>
      </c>
      <c r="I412" s="2" t="s">
        <v>1655</v>
      </c>
      <c r="J412" s="2" t="s">
        <v>1315</v>
      </c>
      <c r="K412" s="2" t="s">
        <v>335</v>
      </c>
      <c r="L412" s="2" t="s">
        <v>164</v>
      </c>
      <c r="N412" s="2">
        <v>92.22</v>
      </c>
      <c r="O412" s="2">
        <v>15.42</v>
      </c>
      <c r="P412" s="2">
        <v>1401</v>
      </c>
      <c r="W412" s="2">
        <v>91.01</v>
      </c>
      <c r="X412" s="2">
        <v>15.8</v>
      </c>
      <c r="Y412" s="2">
        <v>1335</v>
      </c>
    </row>
    <row r="413" spans="1:58" hidden="1" x14ac:dyDescent="0.25">
      <c r="A413" s="2" t="s">
        <v>1385</v>
      </c>
      <c r="B413" s="2" t="s">
        <v>594</v>
      </c>
      <c r="D413" s="2" t="s">
        <v>142</v>
      </c>
      <c r="G413" s="2" t="s">
        <v>1408</v>
      </c>
      <c r="H413" s="2" t="s">
        <v>16</v>
      </c>
      <c r="I413" s="2" t="s">
        <v>1655</v>
      </c>
      <c r="J413" s="2" t="s">
        <v>1315</v>
      </c>
      <c r="K413" s="2" t="s">
        <v>1829</v>
      </c>
      <c r="L413" s="2" t="s">
        <v>164</v>
      </c>
      <c r="N413" s="2">
        <v>91.13</v>
      </c>
      <c r="O413" s="2">
        <v>13.29</v>
      </c>
      <c r="P413" s="2">
        <v>1245</v>
      </c>
      <c r="W413" s="2">
        <v>90.19</v>
      </c>
      <c r="X413" s="2">
        <v>12.56</v>
      </c>
      <c r="Y413" s="2">
        <v>1227</v>
      </c>
    </row>
    <row r="414" spans="1:58" hidden="1" x14ac:dyDescent="0.25">
      <c r="A414" s="2" t="s">
        <v>1385</v>
      </c>
      <c r="B414" s="2" t="s">
        <v>594</v>
      </c>
      <c r="D414" s="2" t="s">
        <v>142</v>
      </c>
      <c r="G414" s="2" t="s">
        <v>1408</v>
      </c>
      <c r="H414" s="2" t="s">
        <v>16</v>
      </c>
      <c r="I414" s="2" t="s">
        <v>1655</v>
      </c>
      <c r="J414" s="2" t="s">
        <v>1315</v>
      </c>
      <c r="K414" s="2" t="s">
        <v>1831</v>
      </c>
      <c r="L414" s="2" t="s">
        <v>12</v>
      </c>
      <c r="N414" s="2">
        <v>95.28</v>
      </c>
      <c r="O414" s="2">
        <v>13.31</v>
      </c>
      <c r="P414" s="2">
        <v>1384</v>
      </c>
      <c r="W414" s="2">
        <v>94.8</v>
      </c>
      <c r="X414" s="2">
        <v>13.27</v>
      </c>
      <c r="Y414" s="2">
        <v>1440</v>
      </c>
    </row>
    <row r="415" spans="1:58" hidden="1" x14ac:dyDescent="0.25">
      <c r="A415" s="2" t="s">
        <v>1385</v>
      </c>
      <c r="B415" s="2" t="s">
        <v>594</v>
      </c>
      <c r="D415" s="2" t="s">
        <v>142</v>
      </c>
      <c r="G415" s="2" t="s">
        <v>1408</v>
      </c>
      <c r="H415" s="2" t="s">
        <v>16</v>
      </c>
      <c r="I415" s="2" t="s">
        <v>1409</v>
      </c>
      <c r="J415" s="2" t="s">
        <v>1315</v>
      </c>
      <c r="K415" s="2" t="s">
        <v>335</v>
      </c>
      <c r="L415" s="2" t="s">
        <v>164</v>
      </c>
      <c r="N415" s="2">
        <v>85.99</v>
      </c>
      <c r="O415" s="2">
        <v>8.6</v>
      </c>
      <c r="P415" s="2">
        <v>1401</v>
      </c>
      <c r="W415" s="2">
        <v>85.9</v>
      </c>
      <c r="X415" s="2">
        <v>8.17</v>
      </c>
      <c r="Y415" s="2">
        <v>1335</v>
      </c>
    </row>
    <row r="416" spans="1:58" hidden="1" x14ac:dyDescent="0.25">
      <c r="A416" s="2" t="s">
        <v>1385</v>
      </c>
      <c r="B416" s="2" t="s">
        <v>594</v>
      </c>
      <c r="D416" s="2" t="s">
        <v>142</v>
      </c>
      <c r="G416" s="2" t="s">
        <v>1408</v>
      </c>
      <c r="H416" s="2" t="s">
        <v>16</v>
      </c>
      <c r="I416" s="2" t="s">
        <v>1409</v>
      </c>
      <c r="J416" s="2" t="s">
        <v>1315</v>
      </c>
      <c r="K416" s="2" t="s">
        <v>1829</v>
      </c>
      <c r="L416" s="2" t="s">
        <v>164</v>
      </c>
      <c r="N416" s="2">
        <v>85.29</v>
      </c>
      <c r="O416" s="2">
        <v>10.67</v>
      </c>
      <c r="P416" s="2">
        <v>1245</v>
      </c>
      <c r="W416" s="2">
        <v>84.25</v>
      </c>
      <c r="X416" s="2">
        <v>9.93</v>
      </c>
      <c r="Y416" s="2">
        <v>1227</v>
      </c>
    </row>
    <row r="417" spans="1:58" hidden="1" x14ac:dyDescent="0.25">
      <c r="A417" s="2" t="s">
        <v>1385</v>
      </c>
      <c r="B417" s="2" t="s">
        <v>594</v>
      </c>
      <c r="D417" s="2" t="s">
        <v>142</v>
      </c>
      <c r="G417" s="2" t="s">
        <v>1408</v>
      </c>
      <c r="H417" s="2" t="s">
        <v>16</v>
      </c>
      <c r="I417" s="2" t="s">
        <v>1409</v>
      </c>
      <c r="J417" s="2" t="s">
        <v>1315</v>
      </c>
      <c r="K417" s="2" t="s">
        <v>1831</v>
      </c>
      <c r="L417" s="2" t="s">
        <v>12</v>
      </c>
      <c r="N417" s="2">
        <v>87.16</v>
      </c>
      <c r="O417" s="2">
        <v>10.71</v>
      </c>
      <c r="P417" s="2">
        <v>1384</v>
      </c>
      <c r="W417" s="2">
        <v>86.78</v>
      </c>
      <c r="X417" s="2">
        <v>10.63</v>
      </c>
      <c r="Y417" s="2">
        <v>1440</v>
      </c>
    </row>
    <row r="418" spans="1:58" s="5" customFormat="1" hidden="1" x14ac:dyDescent="0.25">
      <c r="A418" s="5" t="s">
        <v>1432</v>
      </c>
      <c r="BC418" s="53"/>
      <c r="BD418" s="53"/>
      <c r="BE418" s="53"/>
      <c r="BF418" s="53"/>
    </row>
    <row r="419" spans="1:58" hidden="1" x14ac:dyDescent="0.25">
      <c r="A419" s="2" t="s">
        <v>1432</v>
      </c>
      <c r="B419" s="2" t="s">
        <v>594</v>
      </c>
      <c r="D419" s="2" t="s">
        <v>140</v>
      </c>
      <c r="G419" s="2" t="s">
        <v>1074</v>
      </c>
      <c r="H419" s="2" t="s">
        <v>16</v>
      </c>
      <c r="I419" s="2" t="s">
        <v>1781</v>
      </c>
      <c r="J419" s="2" t="s">
        <v>1315</v>
      </c>
      <c r="K419" s="2" t="s">
        <v>228</v>
      </c>
      <c r="L419" s="2" t="s">
        <v>12</v>
      </c>
      <c r="N419" s="2">
        <v>34.700000000000003</v>
      </c>
      <c r="O419" s="2">
        <v>7.9</v>
      </c>
      <c r="P419" s="2">
        <v>53</v>
      </c>
      <c r="W419" s="2">
        <v>33.6</v>
      </c>
      <c r="X419" s="2">
        <v>9.1</v>
      </c>
      <c r="Y419" s="2">
        <v>42</v>
      </c>
    </row>
    <row r="420" spans="1:58" s="5" customFormat="1" hidden="1" x14ac:dyDescent="0.25">
      <c r="A420" s="5" t="s">
        <v>1454</v>
      </c>
      <c r="BC420" s="53"/>
      <c r="BD420" s="53"/>
      <c r="BE420" s="53"/>
      <c r="BF420" s="53"/>
    </row>
    <row r="421" spans="1:58" hidden="1" x14ac:dyDescent="0.25">
      <c r="A421" s="2" t="s">
        <v>1454</v>
      </c>
      <c r="B421" s="2" t="s">
        <v>1460</v>
      </c>
      <c r="D421" s="2" t="s">
        <v>140</v>
      </c>
      <c r="G421" s="2" t="s">
        <v>1473</v>
      </c>
      <c r="H421" s="2" t="s">
        <v>16</v>
      </c>
      <c r="I421" s="2" t="s">
        <v>1781</v>
      </c>
      <c r="J421" s="2" t="s">
        <v>1315</v>
      </c>
      <c r="K421" s="2" t="s">
        <v>166</v>
      </c>
      <c r="L421" s="2" t="s">
        <v>12</v>
      </c>
      <c r="N421" s="2">
        <v>52.6</v>
      </c>
      <c r="O421" s="2">
        <v>4.3</v>
      </c>
      <c r="P421" s="2">
        <v>14</v>
      </c>
      <c r="W421" s="2">
        <v>51.9</v>
      </c>
      <c r="X421" s="2">
        <v>5.9</v>
      </c>
      <c r="Y421" s="2">
        <v>12</v>
      </c>
    </row>
    <row r="422" spans="1:58" s="5" customFormat="1" hidden="1" x14ac:dyDescent="0.25">
      <c r="A422" s="5" t="s">
        <v>1474</v>
      </c>
      <c r="BC422" s="53"/>
      <c r="BD422" s="53"/>
      <c r="BE422" s="53"/>
      <c r="BF422" s="53"/>
    </row>
    <row r="423" spans="1:58" hidden="1" x14ac:dyDescent="0.25">
      <c r="A423" s="2" t="s">
        <v>1474</v>
      </c>
      <c r="B423" s="2" t="s">
        <v>1460</v>
      </c>
      <c r="D423" s="2" t="s">
        <v>140</v>
      </c>
      <c r="G423" s="2" t="s">
        <v>1074</v>
      </c>
      <c r="H423" s="2" t="s">
        <v>16</v>
      </c>
      <c r="I423" s="2" t="s">
        <v>1781</v>
      </c>
      <c r="J423" s="2" t="s">
        <v>1315</v>
      </c>
      <c r="K423" s="2" t="s">
        <v>134</v>
      </c>
      <c r="L423" s="2" t="s">
        <v>17</v>
      </c>
      <c r="N423" s="2">
        <v>45.65</v>
      </c>
      <c r="O423" s="2">
        <v>11.8</v>
      </c>
      <c r="P423" s="2">
        <v>65</v>
      </c>
      <c r="W423" s="2">
        <v>44.68</v>
      </c>
      <c r="X423" s="2">
        <v>10.3</v>
      </c>
      <c r="Y423" s="2">
        <v>68</v>
      </c>
    </row>
    <row r="424" spans="1:58" hidden="1" x14ac:dyDescent="0.25">
      <c r="A424" s="2" t="s">
        <v>1474</v>
      </c>
      <c r="B424" s="2" t="s">
        <v>1460</v>
      </c>
      <c r="D424" s="2" t="s">
        <v>140</v>
      </c>
      <c r="G424" s="2" t="s">
        <v>1074</v>
      </c>
      <c r="H424" s="2" t="s">
        <v>16</v>
      </c>
      <c r="I424" s="2" t="s">
        <v>1781</v>
      </c>
      <c r="J424" s="2" t="s">
        <v>1315</v>
      </c>
      <c r="K424" s="2" t="s">
        <v>166</v>
      </c>
      <c r="L424" s="2" t="s">
        <v>164</v>
      </c>
      <c r="N424" s="2">
        <v>49.52</v>
      </c>
      <c r="O424" s="2">
        <v>11.4</v>
      </c>
      <c r="P424" s="2">
        <v>61</v>
      </c>
      <c r="W424" s="2">
        <v>49.62</v>
      </c>
      <c r="X424" s="2">
        <v>10.9</v>
      </c>
      <c r="Y424" s="2">
        <v>64</v>
      </c>
    </row>
    <row r="425" spans="1:58" hidden="1" x14ac:dyDescent="0.25">
      <c r="A425" s="2" t="s">
        <v>1474</v>
      </c>
      <c r="B425" s="2" t="s">
        <v>1460</v>
      </c>
      <c r="D425" s="2" t="s">
        <v>140</v>
      </c>
      <c r="G425" s="2" t="s">
        <v>1074</v>
      </c>
      <c r="H425" s="2" t="s">
        <v>16</v>
      </c>
      <c r="I425" s="2" t="s">
        <v>1781</v>
      </c>
      <c r="J425" s="2" t="s">
        <v>1315</v>
      </c>
      <c r="K425" s="2" t="s">
        <v>160</v>
      </c>
      <c r="L425" s="2" t="s">
        <v>164</v>
      </c>
      <c r="N425" s="2">
        <v>51.15</v>
      </c>
      <c r="O425" s="2">
        <v>9.1</v>
      </c>
      <c r="P425" s="2">
        <v>62</v>
      </c>
      <c r="W425" s="2">
        <v>50.78</v>
      </c>
      <c r="X425" s="2">
        <v>9.1999999999999993</v>
      </c>
      <c r="Y425" s="2">
        <v>64</v>
      </c>
    </row>
    <row r="426" spans="1:58" hidden="1" x14ac:dyDescent="0.25">
      <c r="A426" s="2" t="s">
        <v>1474</v>
      </c>
      <c r="B426" s="2" t="s">
        <v>1460</v>
      </c>
      <c r="D426" s="2" t="s">
        <v>140</v>
      </c>
      <c r="G426" s="2" t="s">
        <v>1074</v>
      </c>
      <c r="H426" s="2" t="s">
        <v>16</v>
      </c>
      <c r="I426" s="2" t="s">
        <v>1781</v>
      </c>
      <c r="J426" s="2" t="s">
        <v>1315</v>
      </c>
      <c r="K426" s="2" t="s">
        <v>227</v>
      </c>
      <c r="L426" s="323" t="s">
        <v>12</v>
      </c>
      <c r="N426" s="2">
        <v>53.16</v>
      </c>
      <c r="O426" s="2">
        <v>8.3000000000000007</v>
      </c>
      <c r="P426" s="2">
        <v>62</v>
      </c>
      <c r="W426" s="2">
        <v>53.71</v>
      </c>
      <c r="X426" s="2">
        <v>7</v>
      </c>
      <c r="Y426" s="2">
        <v>63</v>
      </c>
    </row>
    <row r="427" spans="1:58" hidden="1" x14ac:dyDescent="0.25">
      <c r="A427" s="2" t="s">
        <v>1474</v>
      </c>
      <c r="B427" s="2" t="s">
        <v>1460</v>
      </c>
      <c r="D427" s="2" t="s">
        <v>140</v>
      </c>
      <c r="G427" s="2" t="s">
        <v>1074</v>
      </c>
      <c r="H427" s="2" t="s">
        <v>16</v>
      </c>
      <c r="I427" s="2" t="s">
        <v>841</v>
      </c>
      <c r="J427" s="2" t="s">
        <v>1315</v>
      </c>
      <c r="K427" s="2" t="s">
        <v>134</v>
      </c>
      <c r="L427" s="2" t="s">
        <v>17</v>
      </c>
      <c r="N427" s="2">
        <v>6.17</v>
      </c>
      <c r="O427" s="2">
        <v>2.8</v>
      </c>
      <c r="P427" s="2">
        <v>65</v>
      </c>
      <c r="W427" s="2">
        <v>5.71</v>
      </c>
      <c r="X427" s="2">
        <v>2.7</v>
      </c>
      <c r="Y427" s="2">
        <v>68</v>
      </c>
    </row>
    <row r="428" spans="1:58" hidden="1" x14ac:dyDescent="0.25">
      <c r="A428" s="2" t="s">
        <v>1474</v>
      </c>
      <c r="B428" s="2" t="s">
        <v>1460</v>
      </c>
      <c r="D428" s="2" t="s">
        <v>140</v>
      </c>
      <c r="G428" s="2" t="s">
        <v>1074</v>
      </c>
      <c r="H428" s="2" t="s">
        <v>16</v>
      </c>
      <c r="I428" s="2" t="s">
        <v>841</v>
      </c>
      <c r="J428" s="2" t="s">
        <v>1315</v>
      </c>
      <c r="K428" s="2" t="s">
        <v>166</v>
      </c>
      <c r="L428" s="2" t="s">
        <v>164</v>
      </c>
      <c r="N428" s="2">
        <v>6.52</v>
      </c>
      <c r="O428" s="2">
        <v>2.9</v>
      </c>
      <c r="P428" s="2">
        <v>61</v>
      </c>
      <c r="W428" s="2">
        <v>6.13</v>
      </c>
      <c r="X428" s="2">
        <v>2.9</v>
      </c>
      <c r="Y428" s="2">
        <v>64</v>
      </c>
    </row>
    <row r="429" spans="1:58" hidden="1" x14ac:dyDescent="0.25">
      <c r="A429" s="2" t="s">
        <v>1474</v>
      </c>
      <c r="B429" s="2" t="s">
        <v>1460</v>
      </c>
      <c r="D429" s="2" t="s">
        <v>140</v>
      </c>
      <c r="G429" s="2" t="s">
        <v>1074</v>
      </c>
      <c r="H429" s="2" t="s">
        <v>16</v>
      </c>
      <c r="I429" s="2" t="s">
        <v>841</v>
      </c>
      <c r="J429" s="2" t="s">
        <v>1315</v>
      </c>
      <c r="K429" s="2" t="s">
        <v>160</v>
      </c>
      <c r="L429" s="2" t="s">
        <v>164</v>
      </c>
      <c r="N429" s="2">
        <v>6.66</v>
      </c>
      <c r="O429" s="2">
        <v>2.9</v>
      </c>
      <c r="P429" s="2">
        <v>62</v>
      </c>
      <c r="W429" s="2">
        <v>6.2</v>
      </c>
      <c r="X429" s="2">
        <v>2.9</v>
      </c>
      <c r="Y429" s="2">
        <v>64</v>
      </c>
    </row>
    <row r="430" spans="1:58" hidden="1" x14ac:dyDescent="0.25">
      <c r="A430" s="2" t="s">
        <v>1474</v>
      </c>
      <c r="B430" s="2" t="s">
        <v>1460</v>
      </c>
      <c r="D430" s="2" t="s">
        <v>140</v>
      </c>
      <c r="G430" s="2" t="s">
        <v>1074</v>
      </c>
      <c r="H430" s="2" t="s">
        <v>16</v>
      </c>
      <c r="I430" s="2" t="s">
        <v>841</v>
      </c>
      <c r="J430" s="2" t="s">
        <v>1315</v>
      </c>
      <c r="K430" s="2" t="s">
        <v>227</v>
      </c>
      <c r="L430" s="323" t="s">
        <v>12</v>
      </c>
      <c r="N430" s="2">
        <v>7.44</v>
      </c>
      <c r="O430" s="2">
        <v>3.1</v>
      </c>
      <c r="P430" s="2">
        <v>62</v>
      </c>
      <c r="W430" s="2">
        <v>7.03</v>
      </c>
      <c r="X430" s="2">
        <v>3.1</v>
      </c>
      <c r="Y430" s="2">
        <v>63</v>
      </c>
    </row>
    <row r="431" spans="1:58" s="5" customFormat="1" hidden="1" x14ac:dyDescent="0.25">
      <c r="A431" s="5" t="s">
        <v>1495</v>
      </c>
      <c r="BC431" s="53"/>
      <c r="BD431" s="53"/>
      <c r="BE431" s="53"/>
      <c r="BF431" s="53"/>
    </row>
    <row r="432" spans="1:58" hidden="1" x14ac:dyDescent="0.25">
      <c r="A432" s="2" t="s">
        <v>1495</v>
      </c>
      <c r="B432" s="2" t="s">
        <v>594</v>
      </c>
      <c r="D432" s="2" t="s">
        <v>140</v>
      </c>
      <c r="G432" s="2" t="s">
        <v>434</v>
      </c>
      <c r="H432" s="2" t="s">
        <v>16</v>
      </c>
      <c r="I432" s="2" t="s">
        <v>1781</v>
      </c>
      <c r="J432" s="2" t="s">
        <v>1315</v>
      </c>
      <c r="K432" s="2" t="s">
        <v>134</v>
      </c>
      <c r="L432" s="2" t="s">
        <v>17</v>
      </c>
      <c r="N432" s="2">
        <v>4</v>
      </c>
      <c r="O432" s="2">
        <v>0.67</v>
      </c>
      <c r="P432" s="2">
        <v>139</v>
      </c>
      <c r="W432" s="2">
        <v>4.12</v>
      </c>
      <c r="X432" s="2">
        <v>0.62</v>
      </c>
      <c r="Y432" s="2">
        <v>95</v>
      </c>
    </row>
    <row r="433" spans="1:58" hidden="1" x14ac:dyDescent="0.25">
      <c r="A433" s="2" t="s">
        <v>1495</v>
      </c>
      <c r="B433" s="2" t="s">
        <v>594</v>
      </c>
      <c r="D433" s="2" t="s">
        <v>140</v>
      </c>
      <c r="G433" s="2" t="s">
        <v>434</v>
      </c>
      <c r="H433" s="2" t="s">
        <v>16</v>
      </c>
      <c r="I433" s="2" t="s">
        <v>1781</v>
      </c>
      <c r="J433" s="2" t="s">
        <v>1315</v>
      </c>
      <c r="K433" s="2" t="s">
        <v>230</v>
      </c>
      <c r="L433" s="2" t="s">
        <v>164</v>
      </c>
      <c r="N433" s="2">
        <v>3.9</v>
      </c>
      <c r="O433" s="2">
        <v>0.68</v>
      </c>
      <c r="P433" s="2">
        <v>79</v>
      </c>
      <c r="W433" s="2">
        <v>3.72</v>
      </c>
      <c r="X433" s="2">
        <v>0.69</v>
      </c>
      <c r="Y433" s="2">
        <v>51</v>
      </c>
    </row>
    <row r="434" spans="1:58" hidden="1" x14ac:dyDescent="0.25">
      <c r="A434" s="2" t="s">
        <v>1495</v>
      </c>
      <c r="B434" s="2" t="s">
        <v>594</v>
      </c>
      <c r="D434" s="2" t="s">
        <v>140</v>
      </c>
      <c r="G434" s="2" t="s">
        <v>434</v>
      </c>
      <c r="H434" s="2" t="s">
        <v>16</v>
      </c>
      <c r="I434" s="2" t="s">
        <v>1781</v>
      </c>
      <c r="J434" s="2" t="s">
        <v>1315</v>
      </c>
      <c r="K434" s="2" t="s">
        <v>1520</v>
      </c>
      <c r="L434" s="2" t="s">
        <v>12</v>
      </c>
      <c r="N434" s="2">
        <v>3.92</v>
      </c>
      <c r="O434" s="2">
        <v>0.56000000000000005</v>
      </c>
      <c r="P434" s="2">
        <v>37</v>
      </c>
      <c r="W434" s="2">
        <v>3.63</v>
      </c>
      <c r="X434" s="2">
        <v>0.78</v>
      </c>
      <c r="Y434" s="2">
        <v>24</v>
      </c>
    </row>
    <row r="435" spans="1:58" s="5" customFormat="1" hidden="1" x14ac:dyDescent="0.25">
      <c r="A435" s="5" t="s">
        <v>1541</v>
      </c>
      <c r="BC435" s="53"/>
      <c r="BD435" s="53"/>
      <c r="BE435" s="53"/>
      <c r="BF435" s="53"/>
    </row>
    <row r="436" spans="1:58" hidden="1" x14ac:dyDescent="0.25">
      <c r="A436" s="2" t="s">
        <v>1541</v>
      </c>
      <c r="B436" s="2" t="s">
        <v>301</v>
      </c>
      <c r="D436" s="2" t="s">
        <v>1556</v>
      </c>
      <c r="G436" s="2" t="s">
        <v>840</v>
      </c>
      <c r="H436" s="2" t="s">
        <v>16</v>
      </c>
      <c r="I436" s="2" t="s">
        <v>1557</v>
      </c>
      <c r="J436" s="2" t="s">
        <v>1316</v>
      </c>
      <c r="K436" s="2" t="s">
        <v>134</v>
      </c>
      <c r="L436" s="2" t="s">
        <v>17</v>
      </c>
      <c r="AC436" s="2">
        <v>20</v>
      </c>
      <c r="AD436" s="2">
        <v>38</v>
      </c>
      <c r="AI436" s="2">
        <v>22</v>
      </c>
      <c r="AJ436" s="2">
        <v>39</v>
      </c>
    </row>
    <row r="437" spans="1:58" hidden="1" x14ac:dyDescent="0.25">
      <c r="A437" s="2" t="s">
        <v>1541</v>
      </c>
      <c r="B437" s="2" t="s">
        <v>301</v>
      </c>
      <c r="D437" s="2" t="s">
        <v>1556</v>
      </c>
      <c r="G437" s="2" t="s">
        <v>840</v>
      </c>
      <c r="H437" s="2" t="s">
        <v>16</v>
      </c>
      <c r="I437" s="2" t="s">
        <v>1557</v>
      </c>
      <c r="J437" s="2" t="s">
        <v>1316</v>
      </c>
      <c r="K437" s="2" t="s">
        <v>165</v>
      </c>
      <c r="L437" s="2" t="s">
        <v>12</v>
      </c>
      <c r="AC437" s="2">
        <v>17</v>
      </c>
      <c r="AD437" s="2">
        <v>38</v>
      </c>
      <c r="AI437" s="2">
        <v>26</v>
      </c>
      <c r="AJ437" s="2">
        <v>39</v>
      </c>
    </row>
    <row r="438" spans="1:58" hidden="1" x14ac:dyDescent="0.25">
      <c r="A438" s="2" t="s">
        <v>1541</v>
      </c>
      <c r="B438" s="2" t="s">
        <v>301</v>
      </c>
      <c r="D438" s="2" t="s">
        <v>1556</v>
      </c>
      <c r="G438" s="2" t="s">
        <v>840</v>
      </c>
      <c r="H438" s="2" t="s">
        <v>16</v>
      </c>
      <c r="I438" s="2" t="s">
        <v>437</v>
      </c>
      <c r="J438" s="2" t="s">
        <v>1316</v>
      </c>
      <c r="K438" s="2" t="s">
        <v>134</v>
      </c>
      <c r="L438" s="2" t="s">
        <v>17</v>
      </c>
      <c r="AC438" s="2">
        <v>17</v>
      </c>
      <c r="AD438" s="2">
        <v>38</v>
      </c>
      <c r="AI438" s="2">
        <v>21</v>
      </c>
      <c r="AJ438" s="2">
        <v>39</v>
      </c>
    </row>
    <row r="439" spans="1:58" hidden="1" x14ac:dyDescent="0.25">
      <c r="A439" s="2" t="s">
        <v>1541</v>
      </c>
      <c r="B439" s="2" t="s">
        <v>301</v>
      </c>
      <c r="D439" s="2" t="s">
        <v>1556</v>
      </c>
      <c r="G439" s="2" t="s">
        <v>840</v>
      </c>
      <c r="H439" s="2" t="s">
        <v>16</v>
      </c>
      <c r="I439" s="2" t="s">
        <v>437</v>
      </c>
      <c r="J439" s="2" t="s">
        <v>1316</v>
      </c>
      <c r="K439" s="2" t="s">
        <v>165</v>
      </c>
      <c r="L439" s="2" t="s">
        <v>12</v>
      </c>
      <c r="AC439" s="2">
        <v>11</v>
      </c>
      <c r="AD439" s="2">
        <v>38</v>
      </c>
      <c r="AI439" s="2">
        <v>15</v>
      </c>
      <c r="AJ439" s="2">
        <v>39</v>
      </c>
    </row>
    <row r="440" spans="1:58" s="5" customFormat="1" hidden="1" x14ac:dyDescent="0.25">
      <c r="A440" s="5" t="s">
        <v>1583</v>
      </c>
      <c r="BC440" s="53"/>
      <c r="BD440" s="53"/>
      <c r="BE440" s="53"/>
      <c r="BF440" s="53"/>
    </row>
    <row r="441" spans="1:58" hidden="1" x14ac:dyDescent="0.25">
      <c r="A441" s="2" t="s">
        <v>1583</v>
      </c>
      <c r="B441" s="2" t="s">
        <v>301</v>
      </c>
      <c r="D441" s="2" t="s">
        <v>140</v>
      </c>
      <c r="G441" s="2" t="s">
        <v>1617</v>
      </c>
      <c r="H441" s="2" t="s">
        <v>16</v>
      </c>
      <c r="I441" s="2" t="s">
        <v>1781</v>
      </c>
      <c r="J441" s="2" t="s">
        <v>1315</v>
      </c>
      <c r="K441" s="2" t="s">
        <v>160</v>
      </c>
      <c r="L441" s="2" t="s">
        <v>164</v>
      </c>
      <c r="N441" s="2">
        <v>3.23</v>
      </c>
      <c r="O441" s="2">
        <v>1.0900000000000001</v>
      </c>
      <c r="P441" s="2">
        <v>146</v>
      </c>
      <c r="W441" s="2">
        <v>3.01</v>
      </c>
      <c r="X441" s="2">
        <v>1.1000000000000001</v>
      </c>
      <c r="Y441" s="2">
        <v>160</v>
      </c>
    </row>
    <row r="442" spans="1:58" hidden="1" x14ac:dyDescent="0.25">
      <c r="A442" s="2" t="s">
        <v>1583</v>
      </c>
      <c r="B442" s="2" t="s">
        <v>301</v>
      </c>
      <c r="D442" s="2" t="s">
        <v>140</v>
      </c>
      <c r="G442" s="2" t="s">
        <v>1617</v>
      </c>
      <c r="H442" s="2" t="s">
        <v>16</v>
      </c>
      <c r="I442" s="2" t="s">
        <v>1781</v>
      </c>
      <c r="J442" s="2" t="s">
        <v>1315</v>
      </c>
      <c r="K442" s="2" t="s">
        <v>1520</v>
      </c>
      <c r="L442" s="2" t="s">
        <v>164</v>
      </c>
      <c r="N442" s="2">
        <v>3.58</v>
      </c>
      <c r="O442" s="2">
        <v>1.01</v>
      </c>
      <c r="P442" s="2">
        <v>96</v>
      </c>
      <c r="W442" s="2">
        <v>3.05</v>
      </c>
      <c r="X442" s="2">
        <v>1.1599999999999999</v>
      </c>
      <c r="Y442" s="2">
        <v>140</v>
      </c>
    </row>
    <row r="443" spans="1:58" hidden="1" x14ac:dyDescent="0.25">
      <c r="A443" s="2" t="s">
        <v>1583</v>
      </c>
      <c r="B443" s="2" t="s">
        <v>301</v>
      </c>
      <c r="D443" s="2" t="s">
        <v>140</v>
      </c>
      <c r="G443" s="2" t="s">
        <v>1617</v>
      </c>
      <c r="H443" s="2" t="s">
        <v>16</v>
      </c>
      <c r="I443" s="2" t="s">
        <v>1781</v>
      </c>
      <c r="J443" s="2" t="s">
        <v>1315</v>
      </c>
      <c r="K443" s="2" t="s">
        <v>1289</v>
      </c>
      <c r="L443" s="2" t="s">
        <v>12</v>
      </c>
      <c r="N443" s="2">
        <v>3.8</v>
      </c>
      <c r="O443" s="2">
        <v>1</v>
      </c>
      <c r="P443" s="2">
        <v>97</v>
      </c>
      <c r="W443" s="2">
        <v>3.38</v>
      </c>
      <c r="X443" s="2">
        <v>1</v>
      </c>
      <c r="Y443" s="2">
        <v>128</v>
      </c>
    </row>
    <row r="444" spans="1:58" hidden="1" x14ac:dyDescent="0.25">
      <c r="A444" s="2" t="s">
        <v>1583</v>
      </c>
      <c r="B444" s="2" t="s">
        <v>301</v>
      </c>
      <c r="D444" s="2" t="s">
        <v>140</v>
      </c>
      <c r="G444" s="2" t="s">
        <v>1617</v>
      </c>
      <c r="H444" s="2" t="s">
        <v>16</v>
      </c>
      <c r="I444" s="2" t="s">
        <v>437</v>
      </c>
      <c r="J444" s="2" t="s">
        <v>1316</v>
      </c>
      <c r="K444" s="2" t="s">
        <v>160</v>
      </c>
      <c r="L444" s="2" t="s">
        <v>164</v>
      </c>
      <c r="N444" s="2">
        <v>2.11</v>
      </c>
      <c r="O444" s="2">
        <v>0.84</v>
      </c>
      <c r="P444" s="2">
        <v>146</v>
      </c>
      <c r="W444" s="2">
        <v>2</v>
      </c>
      <c r="X444" s="2">
        <v>0.79</v>
      </c>
      <c r="Y444" s="2">
        <v>160</v>
      </c>
    </row>
    <row r="445" spans="1:58" hidden="1" x14ac:dyDescent="0.25">
      <c r="A445" s="2" t="s">
        <v>1583</v>
      </c>
      <c r="B445" s="2" t="s">
        <v>301</v>
      </c>
      <c r="D445" s="2" t="s">
        <v>140</v>
      </c>
      <c r="G445" s="2" t="s">
        <v>1617</v>
      </c>
      <c r="H445" s="2" t="s">
        <v>16</v>
      </c>
      <c r="I445" s="2" t="s">
        <v>437</v>
      </c>
      <c r="J445" s="2" t="s">
        <v>1316</v>
      </c>
      <c r="K445" s="2" t="s">
        <v>1520</v>
      </c>
      <c r="L445" s="2" t="s">
        <v>164</v>
      </c>
      <c r="N445" s="2">
        <v>1.93</v>
      </c>
      <c r="O445" s="2">
        <v>0.83</v>
      </c>
      <c r="P445" s="2">
        <v>96</v>
      </c>
      <c r="W445" s="2">
        <v>2.2400000000000002</v>
      </c>
      <c r="X445" s="2">
        <v>0.99</v>
      </c>
      <c r="Y445" s="2">
        <v>140</v>
      </c>
    </row>
    <row r="446" spans="1:58" hidden="1" x14ac:dyDescent="0.25">
      <c r="A446" s="2" t="s">
        <v>1583</v>
      </c>
      <c r="B446" s="2" t="s">
        <v>301</v>
      </c>
      <c r="D446" s="2" t="s">
        <v>140</v>
      </c>
      <c r="G446" s="2" t="s">
        <v>1617</v>
      </c>
      <c r="H446" s="2" t="s">
        <v>16</v>
      </c>
      <c r="I446" s="2" t="s">
        <v>437</v>
      </c>
      <c r="J446" s="2" t="s">
        <v>1316</v>
      </c>
      <c r="K446" s="2" t="s">
        <v>1289</v>
      </c>
      <c r="L446" s="2" t="s">
        <v>12</v>
      </c>
      <c r="N446" s="2">
        <v>1.37</v>
      </c>
      <c r="O446" s="2">
        <v>0.59</v>
      </c>
      <c r="P446" s="2">
        <v>97</v>
      </c>
      <c r="W446" s="2">
        <v>1.51</v>
      </c>
      <c r="X446" s="2">
        <v>0.69</v>
      </c>
      <c r="Y446" s="2">
        <v>128</v>
      </c>
    </row>
    <row r="447" spans="1:58" s="5" customFormat="1" hidden="1" x14ac:dyDescent="0.25">
      <c r="A447" s="5" t="s">
        <v>1639</v>
      </c>
      <c r="BC447" s="53"/>
      <c r="BD447" s="53"/>
      <c r="BE447" s="53"/>
      <c r="BF447" s="53"/>
    </row>
    <row r="448" spans="1:58" hidden="1" x14ac:dyDescent="0.25">
      <c r="A448" s="2" t="s">
        <v>1619</v>
      </c>
      <c r="B448" s="2" t="s">
        <v>594</v>
      </c>
      <c r="D448" s="2" t="s">
        <v>140</v>
      </c>
      <c r="G448" s="2" t="s">
        <v>1638</v>
      </c>
      <c r="H448" s="2" t="s">
        <v>19</v>
      </c>
      <c r="I448" s="2" t="s">
        <v>1317</v>
      </c>
      <c r="J448" s="2" t="s">
        <v>1315</v>
      </c>
      <c r="K448" s="2" t="s">
        <v>168</v>
      </c>
      <c r="L448" s="2" t="s">
        <v>164</v>
      </c>
      <c r="N448" s="2">
        <v>18.399999999999999</v>
      </c>
      <c r="O448" s="2">
        <v>3.02</v>
      </c>
      <c r="P448" s="2">
        <v>57</v>
      </c>
      <c r="W448" s="2">
        <v>18.100000000000001</v>
      </c>
      <c r="X448" s="2">
        <v>2.34</v>
      </c>
      <c r="Y448" s="2">
        <v>61</v>
      </c>
    </row>
    <row r="449" spans="1:58" hidden="1" x14ac:dyDescent="0.25">
      <c r="A449" s="2" t="s">
        <v>1619</v>
      </c>
      <c r="B449" s="2" t="s">
        <v>594</v>
      </c>
      <c r="D449" s="2" t="s">
        <v>140</v>
      </c>
      <c r="G449" s="2" t="s">
        <v>1638</v>
      </c>
      <c r="H449" s="2" t="s">
        <v>19</v>
      </c>
      <c r="I449" s="2" t="s">
        <v>1317</v>
      </c>
      <c r="J449" s="2" t="s">
        <v>1315</v>
      </c>
      <c r="K449" s="2" t="s">
        <v>722</v>
      </c>
      <c r="L449" s="2" t="s">
        <v>164</v>
      </c>
      <c r="N449" s="2">
        <v>17.2</v>
      </c>
      <c r="O449" s="2">
        <v>2.23</v>
      </c>
      <c r="P449" s="2">
        <v>31</v>
      </c>
      <c r="W449" s="2">
        <v>16.8</v>
      </c>
      <c r="X449" s="2">
        <v>2.06</v>
      </c>
      <c r="Y449" s="2">
        <v>47</v>
      </c>
    </row>
    <row r="450" spans="1:58" hidden="1" x14ac:dyDescent="0.25">
      <c r="A450" s="2" t="s">
        <v>1619</v>
      </c>
      <c r="B450" s="2" t="s">
        <v>594</v>
      </c>
      <c r="D450" s="2" t="s">
        <v>140</v>
      </c>
      <c r="G450" s="2" t="s">
        <v>812</v>
      </c>
      <c r="H450" s="2" t="s">
        <v>16</v>
      </c>
      <c r="I450" s="2" t="s">
        <v>1142</v>
      </c>
      <c r="J450" s="2" t="s">
        <v>1315</v>
      </c>
      <c r="K450" s="2" t="s">
        <v>168</v>
      </c>
      <c r="L450" s="2" t="s">
        <v>164</v>
      </c>
      <c r="N450" s="2">
        <v>29.3</v>
      </c>
      <c r="O450" s="2">
        <v>7.48</v>
      </c>
      <c r="P450" s="2">
        <v>56</v>
      </c>
      <c r="W450" s="2">
        <v>30.3</v>
      </c>
      <c r="X450" s="2">
        <v>6.97</v>
      </c>
      <c r="Y450" s="2">
        <v>60</v>
      </c>
    </row>
    <row r="451" spans="1:58" hidden="1" x14ac:dyDescent="0.25">
      <c r="A451" s="2" t="s">
        <v>1619</v>
      </c>
      <c r="B451" s="2" t="s">
        <v>594</v>
      </c>
      <c r="D451" s="2" t="s">
        <v>140</v>
      </c>
      <c r="G451" s="2" t="s">
        <v>812</v>
      </c>
      <c r="H451" s="2" t="s">
        <v>16</v>
      </c>
      <c r="I451" s="2" t="s">
        <v>1142</v>
      </c>
      <c r="J451" s="2" t="s">
        <v>1315</v>
      </c>
      <c r="K451" s="2" t="s">
        <v>722</v>
      </c>
      <c r="L451" s="2" t="s">
        <v>164</v>
      </c>
      <c r="N451" s="2">
        <v>34.700000000000003</v>
      </c>
      <c r="O451" s="2">
        <v>10.41</v>
      </c>
      <c r="P451" s="2">
        <v>30</v>
      </c>
      <c r="W451" s="2">
        <v>33.9</v>
      </c>
      <c r="X451" s="2">
        <v>6.71</v>
      </c>
      <c r="Y451" s="2">
        <v>45</v>
      </c>
    </row>
    <row r="452" spans="1:58" hidden="1" x14ac:dyDescent="0.25">
      <c r="A452" s="2" t="s">
        <v>1619</v>
      </c>
      <c r="B452" s="2" t="s">
        <v>594</v>
      </c>
      <c r="D452" s="2" t="s">
        <v>140</v>
      </c>
      <c r="G452" s="2" t="s">
        <v>812</v>
      </c>
      <c r="H452" s="2" t="s">
        <v>16</v>
      </c>
      <c r="I452" s="2" t="s">
        <v>841</v>
      </c>
      <c r="J452" s="2" t="s">
        <v>1315</v>
      </c>
      <c r="K452" s="2" t="s">
        <v>168</v>
      </c>
      <c r="L452" s="2" t="s">
        <v>164</v>
      </c>
      <c r="N452" s="2">
        <v>7.3</v>
      </c>
      <c r="O452" s="2">
        <v>2.2400000000000002</v>
      </c>
      <c r="P452" s="2">
        <v>56</v>
      </c>
      <c r="W452" s="2">
        <v>7.6</v>
      </c>
      <c r="X452" s="2">
        <v>2.3199999999999998</v>
      </c>
      <c r="Y452" s="2">
        <v>60</v>
      </c>
    </row>
    <row r="453" spans="1:58" hidden="1" x14ac:dyDescent="0.25">
      <c r="A453" s="2" t="s">
        <v>1619</v>
      </c>
      <c r="B453" s="2" t="s">
        <v>594</v>
      </c>
      <c r="D453" s="2" t="s">
        <v>140</v>
      </c>
      <c r="G453" s="2" t="s">
        <v>812</v>
      </c>
      <c r="H453" s="2" t="s">
        <v>16</v>
      </c>
      <c r="I453" s="2" t="s">
        <v>841</v>
      </c>
      <c r="J453" s="2" t="s">
        <v>1315</v>
      </c>
      <c r="K453" s="2" t="s">
        <v>722</v>
      </c>
      <c r="L453" s="2" t="s">
        <v>164</v>
      </c>
      <c r="N453" s="2">
        <v>8.6</v>
      </c>
      <c r="O453" s="2">
        <v>2.74</v>
      </c>
      <c r="P453" s="2">
        <v>30</v>
      </c>
      <c r="W453" s="2">
        <v>8.8000000000000007</v>
      </c>
      <c r="X453" s="2">
        <v>2.68</v>
      </c>
      <c r="Y453" s="2">
        <v>45</v>
      </c>
    </row>
    <row r="454" spans="1:58" hidden="1" x14ac:dyDescent="0.25">
      <c r="A454" s="2" t="s">
        <v>1619</v>
      </c>
      <c r="B454" s="2" t="s">
        <v>594</v>
      </c>
      <c r="D454" s="2" t="s">
        <v>140</v>
      </c>
      <c r="G454" s="2" t="s">
        <v>1074</v>
      </c>
      <c r="H454" s="2" t="s">
        <v>16</v>
      </c>
      <c r="I454" s="2" t="s">
        <v>655</v>
      </c>
      <c r="J454" s="2" t="s">
        <v>1315</v>
      </c>
      <c r="K454" s="2" t="s">
        <v>722</v>
      </c>
      <c r="L454" s="2" t="s">
        <v>164</v>
      </c>
      <c r="N454" s="2">
        <v>49.5</v>
      </c>
      <c r="O454" s="2">
        <v>9.31</v>
      </c>
      <c r="P454" s="2">
        <v>30</v>
      </c>
      <c r="W454" s="2">
        <v>48.7</v>
      </c>
      <c r="X454" s="2">
        <v>8.23</v>
      </c>
      <c r="Y454" s="2">
        <v>47</v>
      </c>
    </row>
    <row r="455" spans="1:58" hidden="1" x14ac:dyDescent="0.25">
      <c r="A455" s="2" t="s">
        <v>1619</v>
      </c>
      <c r="B455" s="2" t="s">
        <v>594</v>
      </c>
      <c r="D455" s="2" t="s">
        <v>140</v>
      </c>
      <c r="G455" s="2" t="s">
        <v>1074</v>
      </c>
      <c r="H455" s="2" t="s">
        <v>16</v>
      </c>
      <c r="I455" s="2" t="s">
        <v>1781</v>
      </c>
      <c r="J455" s="2" t="s">
        <v>1315</v>
      </c>
      <c r="K455" s="2" t="s">
        <v>722</v>
      </c>
      <c r="L455" s="2" t="s">
        <v>164</v>
      </c>
      <c r="N455" s="2">
        <v>39</v>
      </c>
      <c r="O455" s="2">
        <v>7.67</v>
      </c>
      <c r="P455" s="2">
        <v>30</v>
      </c>
      <c r="W455" s="2">
        <v>38.799999999999997</v>
      </c>
      <c r="X455" s="2">
        <v>6.86</v>
      </c>
      <c r="Y455" s="2">
        <v>47</v>
      </c>
    </row>
    <row r="456" spans="1:58" hidden="1" x14ac:dyDescent="0.25">
      <c r="A456" s="2" t="s">
        <v>1619</v>
      </c>
      <c r="B456" s="2" t="s">
        <v>594</v>
      </c>
      <c r="D456" s="2" t="s">
        <v>140</v>
      </c>
      <c r="G456" s="2" t="s">
        <v>1074</v>
      </c>
      <c r="H456" s="2" t="s">
        <v>16</v>
      </c>
      <c r="I456" s="2" t="s">
        <v>966</v>
      </c>
      <c r="J456" s="2" t="s">
        <v>1315</v>
      </c>
      <c r="K456" s="2" t="s">
        <v>722</v>
      </c>
      <c r="L456" s="2" t="s">
        <v>164</v>
      </c>
      <c r="N456" s="2">
        <v>10.5</v>
      </c>
      <c r="O456" s="2">
        <v>5.48</v>
      </c>
      <c r="P456" s="2">
        <v>30</v>
      </c>
      <c r="W456" s="2">
        <v>10</v>
      </c>
      <c r="X456" s="2">
        <v>4.8</v>
      </c>
      <c r="Y456" s="2">
        <v>47</v>
      </c>
    </row>
    <row r="457" spans="1:58" hidden="1" x14ac:dyDescent="0.25">
      <c r="A457" s="2" t="s">
        <v>1619</v>
      </c>
      <c r="B457" s="2" t="s">
        <v>594</v>
      </c>
      <c r="D457" s="2" t="s">
        <v>140</v>
      </c>
      <c r="G457" s="2" t="s">
        <v>1640</v>
      </c>
      <c r="H457" s="2" t="s">
        <v>16</v>
      </c>
      <c r="I457" s="2" t="s">
        <v>1641</v>
      </c>
      <c r="J457" s="2" t="s">
        <v>1315</v>
      </c>
      <c r="K457" s="2" t="s">
        <v>722</v>
      </c>
      <c r="L457" s="2" t="s">
        <v>164</v>
      </c>
      <c r="N457" s="2">
        <v>0.3</v>
      </c>
      <c r="O457" s="2">
        <v>3.9</v>
      </c>
      <c r="P457" s="2">
        <v>31</v>
      </c>
      <c r="W457" s="2">
        <v>0.1</v>
      </c>
      <c r="X457" s="2">
        <v>3.43</v>
      </c>
      <c r="Y457" s="2">
        <v>47</v>
      </c>
    </row>
    <row r="458" spans="1:58" hidden="1" x14ac:dyDescent="0.25">
      <c r="A458" s="2" t="s">
        <v>1619</v>
      </c>
      <c r="B458" s="2" t="s">
        <v>594</v>
      </c>
      <c r="D458" s="2" t="s">
        <v>140</v>
      </c>
      <c r="G458" s="2" t="s">
        <v>1640</v>
      </c>
      <c r="H458" s="2" t="s">
        <v>16</v>
      </c>
      <c r="I458" s="2" t="s">
        <v>1642</v>
      </c>
      <c r="J458" s="2" t="s">
        <v>1315</v>
      </c>
      <c r="K458" s="2" t="s">
        <v>722</v>
      </c>
      <c r="L458" s="2" t="s">
        <v>164</v>
      </c>
      <c r="N458" s="2">
        <v>3.4</v>
      </c>
      <c r="O458" s="2">
        <v>5.57</v>
      </c>
      <c r="P458" s="2">
        <v>31</v>
      </c>
      <c r="W458" s="2">
        <v>2.8</v>
      </c>
      <c r="X458" s="2">
        <v>4.8</v>
      </c>
      <c r="Y458" s="2">
        <v>47</v>
      </c>
    </row>
    <row r="459" spans="1:58" s="5" customFormat="1" hidden="1" x14ac:dyDescent="0.25">
      <c r="A459" s="5" t="s">
        <v>1708</v>
      </c>
      <c r="BC459" s="53"/>
      <c r="BD459" s="53"/>
      <c r="BE459" s="53"/>
      <c r="BF459" s="53"/>
    </row>
    <row r="460" spans="1:58" hidden="1" x14ac:dyDescent="0.25">
      <c r="A460" s="2" t="s">
        <v>1689</v>
      </c>
      <c r="B460" s="2" t="s">
        <v>594</v>
      </c>
      <c r="D460" s="2" t="s">
        <v>140</v>
      </c>
      <c r="G460" s="2" t="s">
        <v>812</v>
      </c>
      <c r="H460" s="2" t="s">
        <v>16</v>
      </c>
      <c r="I460" s="2" t="s">
        <v>1781</v>
      </c>
      <c r="J460" s="2" t="s">
        <v>1315</v>
      </c>
      <c r="K460" s="2" t="s">
        <v>219</v>
      </c>
      <c r="L460" s="2" t="s">
        <v>12</v>
      </c>
      <c r="N460" s="2">
        <v>9.9</v>
      </c>
      <c r="O460" s="2">
        <v>0.8</v>
      </c>
      <c r="P460" s="2">
        <v>21</v>
      </c>
      <c r="W460" s="2">
        <v>9.4</v>
      </c>
      <c r="X460" s="2">
        <v>1.4</v>
      </c>
      <c r="Y460" s="2">
        <v>23</v>
      </c>
    </row>
    <row r="461" spans="1:58" hidden="1" x14ac:dyDescent="0.25">
      <c r="A461" s="2" t="s">
        <v>1689</v>
      </c>
      <c r="B461" s="2" t="s">
        <v>594</v>
      </c>
      <c r="D461" s="2" t="s">
        <v>140</v>
      </c>
      <c r="G461" s="2" t="s">
        <v>812</v>
      </c>
      <c r="H461" s="2" t="s">
        <v>16</v>
      </c>
      <c r="I461" s="2" t="s">
        <v>1142</v>
      </c>
      <c r="J461" s="2" t="s">
        <v>1315</v>
      </c>
      <c r="K461" s="2" t="s">
        <v>219</v>
      </c>
      <c r="L461" s="2" t="s">
        <v>12</v>
      </c>
      <c r="N461" s="2">
        <v>35.6</v>
      </c>
      <c r="O461" s="2">
        <v>3.2</v>
      </c>
      <c r="P461" s="2">
        <v>21</v>
      </c>
      <c r="W461" s="2">
        <v>33.700000000000003</v>
      </c>
      <c r="X461" s="2">
        <v>4.7</v>
      </c>
      <c r="Y461" s="2">
        <v>23</v>
      </c>
    </row>
    <row r="462" spans="1:58" hidden="1" x14ac:dyDescent="0.25">
      <c r="A462" s="2" t="s">
        <v>1689</v>
      </c>
      <c r="B462" s="2" t="s">
        <v>594</v>
      </c>
      <c r="D462" s="2" t="s">
        <v>140</v>
      </c>
      <c r="G462" s="2" t="s">
        <v>899</v>
      </c>
      <c r="H462" s="2" t="s">
        <v>16</v>
      </c>
      <c r="I462" s="2" t="s">
        <v>1655</v>
      </c>
      <c r="J462" s="2" t="s">
        <v>1315</v>
      </c>
      <c r="K462" s="2" t="s">
        <v>165</v>
      </c>
      <c r="L462" s="2" t="s">
        <v>113</v>
      </c>
      <c r="N462" s="2">
        <v>115.5</v>
      </c>
      <c r="O462" s="2">
        <v>7</v>
      </c>
      <c r="P462" s="2">
        <v>21</v>
      </c>
      <c r="W462" s="2">
        <v>114.9</v>
      </c>
      <c r="X462" s="2">
        <v>3.3</v>
      </c>
      <c r="Y462" s="2">
        <v>23</v>
      </c>
    </row>
    <row r="463" spans="1:58" hidden="1" x14ac:dyDescent="0.25">
      <c r="A463" s="2" t="s">
        <v>1689</v>
      </c>
      <c r="B463" s="2" t="s">
        <v>594</v>
      </c>
      <c r="D463" s="2" t="s">
        <v>140</v>
      </c>
      <c r="G463" s="2" t="s">
        <v>899</v>
      </c>
      <c r="H463" s="2" t="s">
        <v>16</v>
      </c>
      <c r="I463" s="2" t="s">
        <v>1656</v>
      </c>
      <c r="J463" s="2" t="s">
        <v>1315</v>
      </c>
      <c r="K463" s="2" t="s">
        <v>165</v>
      </c>
      <c r="L463" s="2" t="s">
        <v>113</v>
      </c>
      <c r="N463" s="2">
        <v>118.4</v>
      </c>
      <c r="O463" s="2">
        <v>8.8000000000000007</v>
      </c>
      <c r="P463" s="2">
        <v>21</v>
      </c>
      <c r="W463" s="2">
        <v>114.2</v>
      </c>
      <c r="X463" s="2">
        <v>13.2</v>
      </c>
      <c r="Y463" s="2">
        <v>23</v>
      </c>
    </row>
    <row r="464" spans="1:58" s="5" customFormat="1" hidden="1" x14ac:dyDescent="0.25">
      <c r="A464" s="5" t="s">
        <v>1773</v>
      </c>
      <c r="BC464" s="53"/>
      <c r="BD464" s="53"/>
      <c r="BE464" s="53"/>
      <c r="BF464" s="53"/>
    </row>
    <row r="465" spans="1:151" hidden="1" x14ac:dyDescent="0.25">
      <c r="A465" s="2" t="s">
        <v>1753</v>
      </c>
      <c r="B465" s="2" t="s">
        <v>1644</v>
      </c>
      <c r="D465" s="2" t="s">
        <v>142</v>
      </c>
      <c r="G465" s="2" t="s">
        <v>1771</v>
      </c>
      <c r="H465" s="2" t="s">
        <v>16</v>
      </c>
      <c r="I465" s="2" t="s">
        <v>1781</v>
      </c>
      <c r="J465" s="2" t="s">
        <v>1315</v>
      </c>
      <c r="K465" s="2" t="s">
        <v>134</v>
      </c>
      <c r="L465" s="2" t="s">
        <v>17</v>
      </c>
      <c r="N465" s="73">
        <v>3.87</v>
      </c>
      <c r="O465" s="73">
        <v>1.61</v>
      </c>
      <c r="P465" s="2">
        <v>88</v>
      </c>
      <c r="W465" s="2">
        <v>3.87</v>
      </c>
      <c r="X465" s="2">
        <v>1.54</v>
      </c>
      <c r="Y465" s="2">
        <v>86</v>
      </c>
    </row>
    <row r="466" spans="1:151" hidden="1" x14ac:dyDescent="0.25">
      <c r="A466" s="2" t="s">
        <v>1753</v>
      </c>
      <c r="B466" s="2" t="s">
        <v>1644</v>
      </c>
      <c r="D466" s="2" t="s">
        <v>142</v>
      </c>
      <c r="G466" s="2" t="s">
        <v>1771</v>
      </c>
      <c r="H466" s="2" t="s">
        <v>16</v>
      </c>
      <c r="I466" s="2" t="s">
        <v>1781</v>
      </c>
      <c r="J466" s="2" t="s">
        <v>1315</v>
      </c>
      <c r="K466" s="2" t="s">
        <v>160</v>
      </c>
      <c r="L466" s="2" t="s">
        <v>12</v>
      </c>
      <c r="N466" s="2">
        <v>4</v>
      </c>
      <c r="O466" s="2">
        <v>1.53</v>
      </c>
      <c r="P466" s="2">
        <v>88</v>
      </c>
      <c r="W466" s="2">
        <v>3.61</v>
      </c>
      <c r="X466" s="2">
        <v>1.33</v>
      </c>
      <c r="Y466" s="2">
        <v>86</v>
      </c>
      <c r="AB466" s="1211"/>
    </row>
    <row r="467" spans="1:151" s="1210" customFormat="1" hidden="1" x14ac:dyDescent="0.25">
      <c r="A467" s="1210" t="s">
        <v>2851</v>
      </c>
      <c r="AB467" s="1214"/>
      <c r="AE467" s="1215"/>
      <c r="BC467" s="1212"/>
      <c r="BD467" s="1212"/>
      <c r="BE467" s="1212"/>
      <c r="BF467" s="1212"/>
    </row>
    <row r="468" spans="1:151" x14ac:dyDescent="0.25">
      <c r="A468" s="1209" t="s">
        <v>2851</v>
      </c>
      <c r="B468" s="1209" t="s">
        <v>301</v>
      </c>
      <c r="C468" s="1207"/>
      <c r="D468" s="1209" t="s">
        <v>140</v>
      </c>
      <c r="E468" s="1209"/>
      <c r="F468" s="1209"/>
      <c r="G468" s="1209" t="s">
        <v>464</v>
      </c>
      <c r="H468" s="1209" t="s">
        <v>16</v>
      </c>
      <c r="I468" s="1209" t="s">
        <v>2884</v>
      </c>
      <c r="J468" s="1209" t="s">
        <v>1315</v>
      </c>
      <c r="K468" s="1209" t="s">
        <v>160</v>
      </c>
      <c r="L468" s="1209" t="s">
        <v>12</v>
      </c>
      <c r="M468" s="1208"/>
      <c r="N468" s="1209">
        <v>4.74</v>
      </c>
      <c r="O468" s="1209">
        <v>1.19</v>
      </c>
      <c r="P468" s="1209">
        <v>22</v>
      </c>
      <c r="Q468" s="1207"/>
      <c r="R468" s="1207"/>
      <c r="S468" s="1207"/>
      <c r="T468" s="1207"/>
      <c r="U468" s="1207"/>
      <c r="V468" s="1207"/>
      <c r="W468" s="1209">
        <v>4.45</v>
      </c>
      <c r="X468" s="1209">
        <v>1.02</v>
      </c>
      <c r="Y468" s="1209">
        <v>21</v>
      </c>
      <c r="Z468" s="1207"/>
      <c r="AA468" s="1207"/>
      <c r="AB468" s="1208"/>
      <c r="AC468" s="1209"/>
      <c r="AD468" s="1209"/>
      <c r="AE468" s="1207"/>
      <c r="AF468" s="1165"/>
      <c r="AG468" s="1165"/>
      <c r="AH468" s="1165"/>
      <c r="AI468" s="1165"/>
      <c r="AJ468" s="1165"/>
      <c r="AK468" s="1166"/>
      <c r="AL468" s="1165"/>
      <c r="AM468" s="1165"/>
      <c r="AN468" s="1165"/>
      <c r="AO468" s="1165"/>
      <c r="AP468" s="1165"/>
      <c r="AQ468" s="1166"/>
      <c r="AR468" s="1165"/>
      <c r="AS468" s="1165"/>
      <c r="AT468" s="1165"/>
      <c r="AU468" s="1165"/>
      <c r="AV468" s="1165"/>
      <c r="AW468" s="1165"/>
      <c r="AX468" s="1165"/>
      <c r="AY468" s="1165"/>
      <c r="AZ468" s="1165"/>
      <c r="BA468" s="1165"/>
      <c r="BB468" s="1166"/>
      <c r="BC468" s="1167"/>
      <c r="BD468" s="1167"/>
      <c r="BE468" s="1167"/>
      <c r="BF468" s="1167"/>
      <c r="BG468" s="1166"/>
      <c r="BH468" s="1165"/>
      <c r="BI468" s="1165"/>
      <c r="BJ468" s="1165"/>
      <c r="BK468" s="1165"/>
      <c r="BL468" s="1166"/>
      <c r="BM468" s="1165"/>
      <c r="BN468" s="1165"/>
      <c r="BO468" s="1165"/>
      <c r="BP468" s="1165"/>
      <c r="BQ468" s="1165"/>
      <c r="BR468" s="1165"/>
      <c r="BS468" s="1165"/>
      <c r="BT468" s="1165"/>
      <c r="BU468" s="1165"/>
      <c r="BV468" s="1166"/>
      <c r="BW468" s="1165"/>
      <c r="BX468" s="1165"/>
      <c r="BY468" s="1165"/>
      <c r="BZ468" s="1165"/>
      <c r="CA468" s="1165"/>
      <c r="CB468" s="1165"/>
      <c r="CC468" s="1165"/>
      <c r="CD468" s="1166"/>
      <c r="CE468" s="1165"/>
      <c r="CF468" s="1165"/>
      <c r="CG468" s="1165"/>
      <c r="CH468" s="1165"/>
      <c r="CI468" s="1166"/>
      <c r="CJ468" s="1165"/>
      <c r="CK468" s="1165"/>
      <c r="CL468" s="1165"/>
      <c r="CM468" s="1165"/>
      <c r="CN468" s="1166"/>
      <c r="CO468" s="1165"/>
      <c r="CP468" s="1165"/>
      <c r="CQ468" s="1165"/>
      <c r="CR468" s="1165"/>
      <c r="CS468" s="1166"/>
      <c r="CT468" s="1165"/>
      <c r="CU468" s="1165"/>
      <c r="CV468" s="1165"/>
      <c r="CW468" s="1165"/>
      <c r="CX468" s="1166"/>
      <c r="CY468" s="1165"/>
      <c r="CZ468" s="1165"/>
      <c r="DA468" s="1165"/>
      <c r="DB468" s="1165"/>
      <c r="DC468" s="1166"/>
      <c r="DD468" s="1165"/>
      <c r="DE468" s="1165"/>
      <c r="DF468" s="1165"/>
      <c r="DG468" s="1165"/>
      <c r="DH468" s="1165"/>
      <c r="DI468" s="1165"/>
      <c r="DJ468" s="1166"/>
      <c r="DK468" s="1165"/>
      <c r="DL468" s="1165"/>
      <c r="DM468" s="1165"/>
      <c r="DN468" s="1165"/>
      <c r="DO468" s="1166"/>
      <c r="DP468" s="1165"/>
      <c r="DQ468" s="1165"/>
      <c r="DR468" s="1165"/>
      <c r="DS468" s="1165"/>
      <c r="DT468" s="1165"/>
      <c r="DU468" s="1166"/>
      <c r="DV468" s="1165"/>
      <c r="DW468" s="1165"/>
      <c r="DX468" s="1165"/>
      <c r="DY468" s="1165"/>
      <c r="DZ468" s="1165"/>
      <c r="EA468" s="1165"/>
      <c r="EB468" s="1165"/>
      <c r="EC468" s="1165"/>
      <c r="ED468" s="1165"/>
      <c r="EE468" s="1165"/>
      <c r="EF468" s="1165"/>
      <c r="EG468" s="1166"/>
      <c r="EH468" s="1165"/>
      <c r="EI468" s="1165"/>
      <c r="EJ468" s="1165"/>
      <c r="EK468" s="1166"/>
      <c r="EL468" s="1165"/>
      <c r="EM468" s="1165"/>
      <c r="EN468" s="1165"/>
      <c r="EO468" s="1165"/>
      <c r="EP468" s="1165"/>
      <c r="EQ468" s="1165"/>
      <c r="ER468" s="1165"/>
      <c r="ES468" s="1165"/>
      <c r="ET468" s="1165"/>
      <c r="EU468" s="1166"/>
    </row>
    <row r="469" spans="1:151" x14ac:dyDescent="0.25">
      <c r="A469" s="1209" t="s">
        <v>2851</v>
      </c>
      <c r="B469" s="1209" t="s">
        <v>301</v>
      </c>
      <c r="C469" s="1207"/>
      <c r="D469" s="1209" t="s">
        <v>140</v>
      </c>
      <c r="E469" s="1209"/>
      <c r="F469" s="1209"/>
      <c r="G469" s="1209" t="s">
        <v>464</v>
      </c>
      <c r="H469" s="1209" t="s">
        <v>16</v>
      </c>
      <c r="I469" s="1209" t="s">
        <v>2885</v>
      </c>
      <c r="J469" s="1209" t="s">
        <v>1315</v>
      </c>
      <c r="K469" s="1209" t="s">
        <v>160</v>
      </c>
      <c r="L469" s="1209" t="s">
        <v>12</v>
      </c>
      <c r="M469" s="1208"/>
      <c r="N469" s="1209">
        <v>4.63</v>
      </c>
      <c r="O469" s="1209">
        <v>1.3</v>
      </c>
      <c r="P469" s="1209">
        <v>22</v>
      </c>
      <c r="Q469" s="1207"/>
      <c r="R469" s="1207"/>
      <c r="S469" s="1207"/>
      <c r="T469" s="1207"/>
      <c r="U469" s="1207"/>
      <c r="V469" s="1207"/>
      <c r="W469" s="1209">
        <v>4.6500000000000004</v>
      </c>
      <c r="X469" s="1209">
        <v>1.02</v>
      </c>
      <c r="Y469" s="1209">
        <v>21</v>
      </c>
      <c r="Z469" s="1207"/>
      <c r="AA469" s="1207"/>
      <c r="AB469" s="1208"/>
      <c r="AC469" s="1209"/>
      <c r="AD469" s="1209"/>
      <c r="AE469" s="1207"/>
      <c r="AF469" s="1165"/>
      <c r="AG469" s="1165"/>
      <c r="AH469" s="1165"/>
      <c r="AI469" s="1165"/>
      <c r="AJ469" s="1165"/>
      <c r="AK469" s="1166"/>
      <c r="AL469" s="1165"/>
      <c r="AM469" s="1165"/>
      <c r="AN469" s="1165"/>
      <c r="AO469" s="1165"/>
      <c r="AP469" s="1165"/>
      <c r="AQ469" s="1166"/>
      <c r="AR469" s="1165"/>
      <c r="AS469" s="1165"/>
      <c r="AT469" s="1165"/>
      <c r="AU469" s="1165"/>
      <c r="AV469" s="1165"/>
      <c r="AW469" s="1165"/>
      <c r="AX469" s="1165"/>
      <c r="AY469" s="1165"/>
      <c r="AZ469" s="1165"/>
      <c r="BA469" s="1165"/>
      <c r="BB469" s="1166"/>
      <c r="BC469" s="1167"/>
      <c r="BD469" s="1167"/>
      <c r="BE469" s="1167"/>
      <c r="BF469" s="1167"/>
      <c r="BG469" s="1166"/>
      <c r="BH469" s="1165"/>
      <c r="BI469" s="1165"/>
      <c r="BJ469" s="1165"/>
      <c r="BK469" s="1165"/>
      <c r="BL469" s="1166"/>
      <c r="BM469" s="1165"/>
      <c r="BN469" s="1165"/>
      <c r="BO469" s="1165"/>
      <c r="BP469" s="1165"/>
      <c r="BQ469" s="1165"/>
      <c r="BR469" s="1165"/>
      <c r="BS469" s="1165"/>
      <c r="BT469" s="1165"/>
      <c r="BU469" s="1165"/>
      <c r="BV469" s="1166"/>
      <c r="BW469" s="1165"/>
      <c r="BX469" s="1165"/>
      <c r="BY469" s="1165"/>
      <c r="BZ469" s="1165"/>
      <c r="CA469" s="1165"/>
      <c r="CB469" s="1165"/>
      <c r="CC469" s="1165"/>
      <c r="CD469" s="1166"/>
      <c r="CE469" s="1165"/>
      <c r="CF469" s="1165"/>
      <c r="CG469" s="1165"/>
      <c r="CH469" s="1165"/>
      <c r="CI469" s="1166"/>
      <c r="CJ469" s="1165"/>
      <c r="CK469" s="1165"/>
      <c r="CL469" s="1165"/>
      <c r="CM469" s="1165"/>
      <c r="CN469" s="1166"/>
      <c r="CO469" s="1165"/>
      <c r="CP469" s="1165"/>
      <c r="CQ469" s="1165"/>
      <c r="CR469" s="1165"/>
      <c r="CS469" s="1166"/>
      <c r="CT469" s="1165"/>
      <c r="CU469" s="1165"/>
      <c r="CV469" s="1165"/>
      <c r="CW469" s="1165"/>
      <c r="CX469" s="1166"/>
      <c r="CY469" s="1165"/>
      <c r="CZ469" s="1165"/>
      <c r="DA469" s="1165"/>
      <c r="DB469" s="1165"/>
      <c r="DC469" s="1166"/>
      <c r="DD469" s="1165"/>
      <c r="DE469" s="1165"/>
      <c r="DF469" s="1165"/>
      <c r="DG469" s="1165"/>
      <c r="DH469" s="1165"/>
      <c r="DI469" s="1165"/>
      <c r="DJ469" s="1166"/>
      <c r="DK469" s="1165"/>
      <c r="DL469" s="1165"/>
      <c r="DM469" s="1165"/>
      <c r="DN469" s="1165"/>
      <c r="DO469" s="1166"/>
      <c r="DP469" s="1165"/>
      <c r="DQ469" s="1165"/>
      <c r="DR469" s="1165"/>
      <c r="DS469" s="1165"/>
      <c r="DT469" s="1165"/>
      <c r="DU469" s="1166"/>
      <c r="DV469" s="1165"/>
      <c r="DW469" s="1165"/>
      <c r="DX469" s="1165"/>
      <c r="DY469" s="1165"/>
      <c r="DZ469" s="1165"/>
      <c r="EA469" s="1165"/>
      <c r="EB469" s="1165"/>
      <c r="EC469" s="1165"/>
      <c r="ED469" s="1165"/>
      <c r="EE469" s="1165"/>
      <c r="EF469" s="1165"/>
      <c r="EG469" s="1166"/>
      <c r="EH469" s="1165"/>
      <c r="EI469" s="1165"/>
      <c r="EJ469" s="1165"/>
      <c r="EK469" s="1166"/>
      <c r="EL469" s="1165"/>
      <c r="EM469" s="1165"/>
      <c r="EN469" s="1165"/>
      <c r="EO469" s="1165"/>
      <c r="EP469" s="1165"/>
      <c r="EQ469" s="1165"/>
      <c r="ER469" s="1165"/>
      <c r="ES469" s="1165"/>
      <c r="ET469" s="1165"/>
      <c r="EU469" s="1166"/>
    </row>
    <row r="470" spans="1:151" x14ac:dyDescent="0.25">
      <c r="A470" s="1209" t="s">
        <v>2851</v>
      </c>
      <c r="B470" s="1209" t="s">
        <v>301</v>
      </c>
      <c r="C470" s="1207"/>
      <c r="D470" s="1209" t="s">
        <v>140</v>
      </c>
      <c r="E470" s="1209"/>
      <c r="F470" s="1209"/>
      <c r="G470" s="1209" t="s">
        <v>464</v>
      </c>
      <c r="H470" s="1209" t="s">
        <v>16</v>
      </c>
      <c r="I470" s="1209" t="s">
        <v>2886</v>
      </c>
      <c r="J470" s="1209" t="s">
        <v>1315</v>
      </c>
      <c r="K470" s="1209" t="s">
        <v>160</v>
      </c>
      <c r="L470" s="1209" t="s">
        <v>12</v>
      </c>
      <c r="M470" s="1208"/>
      <c r="N470" s="1209">
        <v>4.59</v>
      </c>
      <c r="O470" s="1209">
        <v>1.1000000000000001</v>
      </c>
      <c r="P470" s="1209">
        <v>22</v>
      </c>
      <c r="Q470" s="1207"/>
      <c r="R470" s="1207"/>
      <c r="S470" s="1207"/>
      <c r="T470" s="1207"/>
      <c r="U470" s="1207"/>
      <c r="V470" s="1207"/>
      <c r="W470" s="1209">
        <v>4.0199999999999996</v>
      </c>
      <c r="X470" s="1209">
        <v>0.98</v>
      </c>
      <c r="Y470" s="1209">
        <v>21</v>
      </c>
      <c r="Z470" s="1207"/>
      <c r="AA470" s="1207"/>
      <c r="AB470" s="1208"/>
      <c r="AC470" s="1209"/>
      <c r="AD470" s="1209"/>
      <c r="AE470" s="1207"/>
      <c r="AF470" s="1165"/>
      <c r="AG470" s="1165"/>
      <c r="AH470" s="1165"/>
      <c r="AI470" s="1165"/>
      <c r="AJ470" s="1165"/>
      <c r="AK470" s="1166"/>
      <c r="AL470" s="1165"/>
      <c r="AM470" s="1165"/>
      <c r="AN470" s="1165"/>
      <c r="AO470" s="1165"/>
      <c r="AP470" s="1165"/>
      <c r="AQ470" s="1166"/>
      <c r="AR470" s="1165"/>
      <c r="AS470" s="1165"/>
      <c r="AT470" s="1165"/>
      <c r="AU470" s="1165"/>
      <c r="AV470" s="1165"/>
      <c r="AW470" s="1165"/>
      <c r="AX470" s="1165"/>
      <c r="AY470" s="1165"/>
      <c r="AZ470" s="1165"/>
      <c r="BA470" s="1165"/>
      <c r="BB470" s="1166"/>
      <c r="BC470" s="1167"/>
      <c r="BD470" s="1167"/>
      <c r="BE470" s="1167"/>
      <c r="BF470" s="1167"/>
      <c r="BG470" s="1166"/>
      <c r="BH470" s="1165"/>
      <c r="BI470" s="1165"/>
      <c r="BJ470" s="1165"/>
      <c r="BK470" s="1165"/>
      <c r="BL470" s="1166"/>
      <c r="BM470" s="1165"/>
      <c r="BN470" s="1165"/>
      <c r="BO470" s="1165"/>
      <c r="BP470" s="1165"/>
      <c r="BQ470" s="1165"/>
      <c r="BR470" s="1165"/>
      <c r="BS470" s="1165"/>
      <c r="BT470" s="1165"/>
      <c r="BU470" s="1165"/>
      <c r="BV470" s="1166"/>
      <c r="BW470" s="1165"/>
      <c r="BX470" s="1165"/>
      <c r="BY470" s="1165"/>
      <c r="BZ470" s="1165"/>
      <c r="CA470" s="1165"/>
      <c r="CB470" s="1165"/>
      <c r="CC470" s="1165"/>
      <c r="CD470" s="1166"/>
      <c r="CE470" s="1165"/>
      <c r="CF470" s="1165"/>
      <c r="CG470" s="1165"/>
      <c r="CH470" s="1165"/>
      <c r="CI470" s="1166"/>
      <c r="CJ470" s="1165"/>
      <c r="CK470" s="1165"/>
      <c r="CL470" s="1165"/>
      <c r="CM470" s="1165"/>
      <c r="CN470" s="1166"/>
      <c r="CO470" s="1165"/>
      <c r="CP470" s="1165"/>
      <c r="CQ470" s="1165"/>
      <c r="CR470" s="1165"/>
      <c r="CS470" s="1166"/>
      <c r="CT470" s="1165"/>
      <c r="CU470" s="1165"/>
      <c r="CV470" s="1165"/>
      <c r="CW470" s="1165"/>
      <c r="CX470" s="1166"/>
      <c r="CY470" s="1165"/>
      <c r="CZ470" s="1165"/>
      <c r="DA470" s="1165"/>
      <c r="DB470" s="1165"/>
      <c r="DC470" s="1166"/>
      <c r="DD470" s="1165"/>
      <c r="DE470" s="1165"/>
      <c r="DF470" s="1165"/>
      <c r="DG470" s="1165"/>
      <c r="DH470" s="1165"/>
      <c r="DI470" s="1165"/>
      <c r="DJ470" s="1166"/>
      <c r="DK470" s="1165"/>
      <c r="DL470" s="1165"/>
      <c r="DM470" s="1165"/>
      <c r="DN470" s="1165"/>
      <c r="DO470" s="1166"/>
      <c r="DP470" s="1165"/>
      <c r="DQ470" s="1165"/>
      <c r="DR470" s="1165"/>
      <c r="DS470" s="1165"/>
      <c r="DT470" s="1165"/>
      <c r="DU470" s="1166"/>
      <c r="DV470" s="1165"/>
      <c r="DW470" s="1165"/>
      <c r="DX470" s="1165"/>
      <c r="DY470" s="1165"/>
      <c r="DZ470" s="1165"/>
      <c r="EA470" s="1165"/>
      <c r="EB470" s="1165"/>
      <c r="EC470" s="1165"/>
      <c r="ED470" s="1165"/>
      <c r="EE470" s="1165"/>
      <c r="EF470" s="1165"/>
      <c r="EG470" s="1166"/>
      <c r="EH470" s="1165"/>
      <c r="EI470" s="1165"/>
      <c r="EJ470" s="1165"/>
      <c r="EK470" s="1166"/>
      <c r="EL470" s="1165"/>
      <c r="EM470" s="1165"/>
      <c r="EN470" s="1165"/>
      <c r="EO470" s="1165"/>
      <c r="EP470" s="1165"/>
      <c r="EQ470" s="1165"/>
      <c r="ER470" s="1165"/>
      <c r="ES470" s="1165"/>
      <c r="ET470" s="1165"/>
      <c r="EU470" s="1166"/>
    </row>
    <row r="471" spans="1:151" x14ac:dyDescent="0.25">
      <c r="A471" s="1209" t="s">
        <v>2851</v>
      </c>
      <c r="B471" s="1209" t="s">
        <v>301</v>
      </c>
      <c r="C471" s="1207"/>
      <c r="D471" s="1209" t="s">
        <v>140</v>
      </c>
      <c r="E471" s="1209"/>
      <c r="F471" s="1209"/>
      <c r="G471" s="1209" t="s">
        <v>464</v>
      </c>
      <c r="H471" s="1209" t="s">
        <v>16</v>
      </c>
      <c r="I471" s="1209" t="s">
        <v>2887</v>
      </c>
      <c r="J471" s="1209" t="s">
        <v>1315</v>
      </c>
      <c r="K471" s="1209" t="s">
        <v>160</v>
      </c>
      <c r="L471" s="1209" t="s">
        <v>12</v>
      </c>
      <c r="M471" s="1208"/>
      <c r="N471" s="1209">
        <v>5.44</v>
      </c>
      <c r="O471" s="1209">
        <v>1.89</v>
      </c>
      <c r="P471" s="1209">
        <v>22</v>
      </c>
      <c r="Q471" s="1207"/>
      <c r="R471" s="1207"/>
      <c r="S471" s="1207"/>
      <c r="T471" s="1207"/>
      <c r="U471" s="1207"/>
      <c r="V471" s="1207"/>
      <c r="W471" s="1209">
        <v>5.25</v>
      </c>
      <c r="X471" s="1209">
        <v>1.08</v>
      </c>
      <c r="Y471" s="1209">
        <v>21</v>
      </c>
      <c r="Z471" s="1207"/>
      <c r="AA471" s="1207"/>
      <c r="AB471" s="1208"/>
      <c r="AC471" s="1209"/>
      <c r="AD471" s="1209"/>
      <c r="AE471" s="1207"/>
      <c r="AF471" s="1165"/>
      <c r="AG471" s="1165"/>
      <c r="AH471" s="1165"/>
      <c r="AI471" s="1165"/>
      <c r="AJ471" s="1165"/>
      <c r="AK471" s="1166"/>
      <c r="AL471" s="1165"/>
      <c r="AM471" s="1165"/>
      <c r="AN471" s="1165"/>
      <c r="AO471" s="1165"/>
      <c r="AP471" s="1165"/>
      <c r="AQ471" s="1166"/>
      <c r="AR471" s="1165"/>
      <c r="AS471" s="1165"/>
      <c r="AT471" s="1165"/>
      <c r="AU471" s="1165"/>
      <c r="AV471" s="1165"/>
      <c r="AW471" s="1165"/>
      <c r="AX471" s="1165"/>
      <c r="AY471" s="1165"/>
      <c r="AZ471" s="1165"/>
      <c r="BA471" s="1165"/>
      <c r="BB471" s="1166"/>
      <c r="BC471" s="1167"/>
      <c r="BD471" s="1167"/>
      <c r="BE471" s="1167"/>
      <c r="BF471" s="1167"/>
      <c r="BG471" s="1166"/>
      <c r="BH471" s="1165"/>
      <c r="BI471" s="1165"/>
      <c r="BJ471" s="1165"/>
      <c r="BK471" s="1165"/>
      <c r="BL471" s="1166"/>
      <c r="BM471" s="1165"/>
      <c r="BN471" s="1165"/>
      <c r="BO471" s="1165"/>
      <c r="BP471" s="1165"/>
      <c r="BQ471" s="1165"/>
      <c r="BR471" s="1165"/>
      <c r="BS471" s="1165"/>
      <c r="BT471" s="1165"/>
      <c r="BU471" s="1165"/>
      <c r="BV471" s="1166"/>
      <c r="BW471" s="1165"/>
      <c r="BX471" s="1165"/>
      <c r="BY471" s="1165"/>
      <c r="BZ471" s="1165"/>
      <c r="CA471" s="1165"/>
      <c r="CB471" s="1165"/>
      <c r="CC471" s="1165"/>
      <c r="CD471" s="1166"/>
      <c r="CE471" s="1165"/>
      <c r="CF471" s="1165"/>
      <c r="CG471" s="1165"/>
      <c r="CH471" s="1165"/>
      <c r="CI471" s="1166"/>
      <c r="CJ471" s="1165"/>
      <c r="CK471" s="1165"/>
      <c r="CL471" s="1165"/>
      <c r="CM471" s="1165"/>
      <c r="CN471" s="1166"/>
      <c r="CO471" s="1165"/>
      <c r="CP471" s="1165"/>
      <c r="CQ471" s="1165"/>
      <c r="CR471" s="1165"/>
      <c r="CS471" s="1166"/>
      <c r="CT471" s="1165"/>
      <c r="CU471" s="1165"/>
      <c r="CV471" s="1165"/>
      <c r="CW471" s="1165"/>
      <c r="CX471" s="1166"/>
      <c r="CY471" s="1165"/>
      <c r="CZ471" s="1165"/>
      <c r="DA471" s="1165"/>
      <c r="DB471" s="1165"/>
      <c r="DC471" s="1166"/>
      <c r="DD471" s="1165"/>
      <c r="DE471" s="1165"/>
      <c r="DF471" s="1165"/>
      <c r="DG471" s="1165"/>
      <c r="DH471" s="1165"/>
      <c r="DI471" s="1165"/>
      <c r="DJ471" s="1166"/>
      <c r="DK471" s="1165"/>
      <c r="DL471" s="1165"/>
      <c r="DM471" s="1165"/>
      <c r="DN471" s="1165"/>
      <c r="DO471" s="1166"/>
      <c r="DP471" s="1165"/>
      <c r="DQ471" s="1165"/>
      <c r="DR471" s="1165"/>
      <c r="DS471" s="1165"/>
      <c r="DT471" s="1165"/>
      <c r="DU471" s="1166"/>
      <c r="DV471" s="1165"/>
      <c r="DW471" s="1165"/>
      <c r="DX471" s="1165"/>
      <c r="DY471" s="1165"/>
      <c r="DZ471" s="1165"/>
      <c r="EA471" s="1165"/>
      <c r="EB471" s="1165"/>
      <c r="EC471" s="1165"/>
      <c r="ED471" s="1165"/>
      <c r="EE471" s="1165"/>
      <c r="EF471" s="1165"/>
      <c r="EG471" s="1166"/>
      <c r="EH471" s="1165"/>
      <c r="EI471" s="1165"/>
      <c r="EJ471" s="1165"/>
      <c r="EK471" s="1166"/>
      <c r="EL471" s="1165"/>
      <c r="EM471" s="1165"/>
      <c r="EN471" s="1165"/>
      <c r="EO471" s="1165"/>
      <c r="EP471" s="1165"/>
      <c r="EQ471" s="1165"/>
      <c r="ER471" s="1165"/>
      <c r="ES471" s="1165"/>
      <c r="ET471" s="1165"/>
      <c r="EU471" s="1166"/>
    </row>
    <row r="472" spans="1:151" x14ac:dyDescent="0.25">
      <c r="A472" s="1209" t="s">
        <v>2851</v>
      </c>
      <c r="B472" s="1209" t="s">
        <v>301</v>
      </c>
      <c r="C472" s="1207"/>
      <c r="D472" s="1209" t="s">
        <v>140</v>
      </c>
      <c r="E472" s="1209"/>
      <c r="F472" s="1209"/>
      <c r="G472" s="1209" t="s">
        <v>464</v>
      </c>
      <c r="H472" s="1209" t="s">
        <v>16</v>
      </c>
      <c r="I472" s="1209" t="s">
        <v>2888</v>
      </c>
      <c r="J472" s="1209" t="s">
        <v>1315</v>
      </c>
      <c r="K472" s="1209" t="s">
        <v>160</v>
      </c>
      <c r="L472" s="1209" t="s">
        <v>12</v>
      </c>
      <c r="M472" s="1208"/>
      <c r="N472" s="1209">
        <v>5.19</v>
      </c>
      <c r="O472" s="1209">
        <v>1.03</v>
      </c>
      <c r="P472" s="1209">
        <v>22</v>
      </c>
      <c r="Q472" s="1207"/>
      <c r="R472" s="1207"/>
      <c r="S472" s="1207"/>
      <c r="T472" s="1207"/>
      <c r="U472" s="1207"/>
      <c r="V472" s="1207"/>
      <c r="W472" s="1209">
        <v>4.55</v>
      </c>
      <c r="X472" s="1209">
        <v>1.44</v>
      </c>
      <c r="Y472" s="1209">
        <v>21</v>
      </c>
      <c r="Z472" s="1207"/>
      <c r="AA472" s="1207"/>
      <c r="AB472" s="1208"/>
      <c r="AC472" s="1209"/>
      <c r="AD472" s="1209"/>
      <c r="AE472" s="1207"/>
      <c r="AF472" s="1165"/>
      <c r="AG472" s="1165"/>
      <c r="AH472" s="1165"/>
      <c r="AI472" s="1165"/>
      <c r="AJ472" s="1165"/>
      <c r="AK472" s="1166"/>
      <c r="AL472" s="1165"/>
      <c r="AM472" s="1165"/>
      <c r="AN472" s="1165"/>
      <c r="AO472" s="1165"/>
      <c r="AP472" s="1165"/>
      <c r="AQ472" s="1166"/>
      <c r="AR472" s="1165"/>
      <c r="AS472" s="1165"/>
      <c r="AT472" s="1165"/>
      <c r="AU472" s="1165"/>
      <c r="AV472" s="1165"/>
      <c r="AW472" s="1165"/>
      <c r="AX472" s="1165"/>
      <c r="AY472" s="1165"/>
      <c r="AZ472" s="1165"/>
      <c r="BA472" s="1165"/>
      <c r="BB472" s="1166"/>
      <c r="BC472" s="1167"/>
      <c r="BD472" s="1167"/>
      <c r="BE472" s="1167"/>
      <c r="BF472" s="1167"/>
      <c r="BG472" s="1166"/>
      <c r="BH472" s="1165"/>
      <c r="BI472" s="1165"/>
      <c r="BJ472" s="1165"/>
      <c r="BK472" s="1165"/>
      <c r="BL472" s="1166"/>
      <c r="BM472" s="1165"/>
      <c r="BN472" s="1165"/>
      <c r="BO472" s="1165"/>
      <c r="BP472" s="1165"/>
      <c r="BQ472" s="1165"/>
      <c r="BR472" s="1165"/>
      <c r="BS472" s="1165"/>
      <c r="BT472" s="1165"/>
      <c r="BU472" s="1165"/>
      <c r="BV472" s="1166"/>
      <c r="BW472" s="1165"/>
      <c r="BX472" s="1165"/>
      <c r="BY472" s="1165"/>
      <c r="BZ472" s="1165"/>
      <c r="CA472" s="1165"/>
      <c r="CB472" s="1165"/>
      <c r="CC472" s="1165"/>
      <c r="CD472" s="1166"/>
      <c r="CE472" s="1165"/>
      <c r="CF472" s="1165"/>
      <c r="CG472" s="1165"/>
      <c r="CH472" s="1165"/>
      <c r="CI472" s="1166"/>
      <c r="CJ472" s="1165"/>
      <c r="CK472" s="1165"/>
      <c r="CL472" s="1165"/>
      <c r="CM472" s="1165"/>
      <c r="CN472" s="1166"/>
      <c r="CO472" s="1165"/>
      <c r="CP472" s="1165"/>
      <c r="CQ472" s="1165"/>
      <c r="CR472" s="1165"/>
      <c r="CS472" s="1166"/>
      <c r="CT472" s="1165"/>
      <c r="CU472" s="1165"/>
      <c r="CV472" s="1165"/>
      <c r="CW472" s="1165"/>
      <c r="CX472" s="1166"/>
      <c r="CY472" s="1165"/>
      <c r="CZ472" s="1165"/>
      <c r="DA472" s="1165"/>
      <c r="DB472" s="1165"/>
      <c r="DC472" s="1166"/>
      <c r="DD472" s="1165"/>
      <c r="DE472" s="1165"/>
      <c r="DF472" s="1165"/>
      <c r="DG472" s="1165"/>
      <c r="DH472" s="1165"/>
      <c r="DI472" s="1165"/>
      <c r="DJ472" s="1166"/>
      <c r="DK472" s="1165"/>
      <c r="DL472" s="1165"/>
      <c r="DM472" s="1165"/>
      <c r="DN472" s="1165"/>
      <c r="DO472" s="1166"/>
      <c r="DP472" s="1165"/>
      <c r="DQ472" s="1165"/>
      <c r="DR472" s="1165"/>
      <c r="DS472" s="1165"/>
      <c r="DT472" s="1165"/>
      <c r="DU472" s="1166"/>
      <c r="DV472" s="1165"/>
      <c r="DW472" s="1165"/>
      <c r="DX472" s="1165"/>
      <c r="DY472" s="1165"/>
      <c r="DZ472" s="1165"/>
      <c r="EA472" s="1165"/>
      <c r="EB472" s="1165"/>
      <c r="EC472" s="1165"/>
      <c r="ED472" s="1165"/>
      <c r="EE472" s="1165"/>
      <c r="EF472" s="1165"/>
      <c r="EG472" s="1166"/>
      <c r="EH472" s="1165"/>
      <c r="EI472" s="1165"/>
      <c r="EJ472" s="1165"/>
      <c r="EK472" s="1166"/>
      <c r="EL472" s="1165"/>
      <c r="EM472" s="1165"/>
      <c r="EN472" s="1165"/>
      <c r="EO472" s="1165"/>
      <c r="EP472" s="1165"/>
      <c r="EQ472" s="1165"/>
      <c r="ER472" s="1165"/>
      <c r="ES472" s="1165"/>
      <c r="ET472" s="1165"/>
      <c r="EU472" s="1166"/>
    </row>
    <row r="473" spans="1:151" x14ac:dyDescent="0.25">
      <c r="A473" s="1209" t="s">
        <v>2851</v>
      </c>
      <c r="B473" s="1209" t="s">
        <v>301</v>
      </c>
      <c r="C473" s="1207"/>
      <c r="D473" s="1209" t="s">
        <v>140</v>
      </c>
      <c r="E473" s="1209"/>
      <c r="F473" s="1209"/>
      <c r="G473" s="1209" t="s">
        <v>464</v>
      </c>
      <c r="H473" s="1209" t="s">
        <v>16</v>
      </c>
      <c r="I473" s="1209" t="s">
        <v>2889</v>
      </c>
      <c r="J473" s="1209" t="s">
        <v>1315</v>
      </c>
      <c r="K473" s="1209" t="s">
        <v>160</v>
      </c>
      <c r="L473" s="1209" t="s">
        <v>12</v>
      </c>
      <c r="M473" s="1208"/>
      <c r="N473" s="1209">
        <v>4.8499999999999996</v>
      </c>
      <c r="O473" s="1209">
        <v>1.03</v>
      </c>
      <c r="P473" s="1209">
        <v>22</v>
      </c>
      <c r="Q473" s="1207"/>
      <c r="R473" s="1207"/>
      <c r="S473" s="1207"/>
      <c r="T473" s="1207"/>
      <c r="U473" s="1207"/>
      <c r="V473" s="1207"/>
      <c r="W473" s="1209">
        <v>4.2699999999999996</v>
      </c>
      <c r="X473" s="1209">
        <v>1.47</v>
      </c>
      <c r="Y473" s="1209">
        <v>21</v>
      </c>
      <c r="Z473" s="1207"/>
      <c r="AA473" s="1207"/>
      <c r="AB473" s="1208"/>
      <c r="AC473" s="1209"/>
      <c r="AD473" s="1209"/>
      <c r="AE473" s="1207"/>
      <c r="AF473" s="1165"/>
      <c r="AG473" s="1165"/>
      <c r="AH473" s="1165"/>
      <c r="AI473" s="1165"/>
      <c r="AJ473" s="1165"/>
      <c r="AK473" s="1166"/>
      <c r="AL473" s="1165"/>
      <c r="AM473" s="1165"/>
      <c r="AN473" s="1165"/>
      <c r="AO473" s="1165"/>
      <c r="AP473" s="1165"/>
      <c r="AQ473" s="1166"/>
      <c r="AR473" s="1165"/>
      <c r="AS473" s="1165"/>
      <c r="AT473" s="1165"/>
      <c r="AU473" s="1165"/>
      <c r="AV473" s="1165"/>
      <c r="AW473" s="1165"/>
      <c r="AX473" s="1165"/>
      <c r="AY473" s="1165"/>
      <c r="AZ473" s="1165"/>
      <c r="BA473" s="1165"/>
      <c r="BB473" s="1166"/>
      <c r="BC473" s="1167"/>
      <c r="BD473" s="1167"/>
      <c r="BE473" s="1167"/>
      <c r="BF473" s="1167"/>
      <c r="BG473" s="1166"/>
      <c r="BH473" s="1165"/>
      <c r="BI473" s="1165"/>
      <c r="BJ473" s="1165"/>
      <c r="BK473" s="1165"/>
      <c r="BL473" s="1166"/>
      <c r="BM473" s="1165"/>
      <c r="BN473" s="1165"/>
      <c r="BO473" s="1165"/>
      <c r="BP473" s="1165"/>
      <c r="BQ473" s="1165"/>
      <c r="BR473" s="1165"/>
      <c r="BS473" s="1165"/>
      <c r="BT473" s="1165"/>
      <c r="BU473" s="1165"/>
      <c r="BV473" s="1166"/>
      <c r="BW473" s="1165"/>
      <c r="BX473" s="1165"/>
      <c r="BY473" s="1165"/>
      <c r="BZ473" s="1165"/>
      <c r="CA473" s="1165"/>
      <c r="CB473" s="1165"/>
      <c r="CC473" s="1165"/>
      <c r="CD473" s="1166"/>
      <c r="CE473" s="1165"/>
      <c r="CF473" s="1165"/>
      <c r="CG473" s="1165"/>
      <c r="CH473" s="1165"/>
      <c r="CI473" s="1166"/>
      <c r="CJ473" s="1165"/>
      <c r="CK473" s="1165"/>
      <c r="CL473" s="1165"/>
      <c r="CM473" s="1165"/>
      <c r="CN473" s="1166"/>
      <c r="CO473" s="1165"/>
      <c r="CP473" s="1165"/>
      <c r="CQ473" s="1165"/>
      <c r="CR473" s="1165"/>
      <c r="CS473" s="1166"/>
      <c r="CT473" s="1165"/>
      <c r="CU473" s="1165"/>
      <c r="CV473" s="1165"/>
      <c r="CW473" s="1165"/>
      <c r="CX473" s="1166"/>
      <c r="CY473" s="1165"/>
      <c r="CZ473" s="1165"/>
      <c r="DA473" s="1165"/>
      <c r="DB473" s="1165"/>
      <c r="DC473" s="1166"/>
      <c r="DD473" s="1165"/>
      <c r="DE473" s="1165"/>
      <c r="DF473" s="1165"/>
      <c r="DG473" s="1165"/>
      <c r="DH473" s="1165"/>
      <c r="DI473" s="1165"/>
      <c r="DJ473" s="1166"/>
      <c r="DK473" s="1165"/>
      <c r="DL473" s="1165"/>
      <c r="DM473" s="1165"/>
      <c r="DN473" s="1165"/>
      <c r="DO473" s="1166"/>
      <c r="DP473" s="1165"/>
      <c r="DQ473" s="1165"/>
      <c r="DR473" s="1165"/>
      <c r="DS473" s="1165"/>
      <c r="DT473" s="1165"/>
      <c r="DU473" s="1166"/>
      <c r="DV473" s="1165"/>
      <c r="DW473" s="1165"/>
      <c r="DX473" s="1165"/>
      <c r="DY473" s="1165"/>
      <c r="DZ473" s="1165"/>
      <c r="EA473" s="1165"/>
      <c r="EB473" s="1165"/>
      <c r="EC473" s="1165"/>
      <c r="ED473" s="1165"/>
      <c r="EE473" s="1165"/>
      <c r="EF473" s="1165"/>
      <c r="EG473" s="1166"/>
      <c r="EH473" s="1165"/>
      <c r="EI473" s="1165"/>
      <c r="EJ473" s="1165"/>
      <c r="EK473" s="1166"/>
      <c r="EL473" s="1165"/>
      <c r="EM473" s="1165"/>
      <c r="EN473" s="1165"/>
      <c r="EO473" s="1165"/>
      <c r="EP473" s="1165"/>
      <c r="EQ473" s="1165"/>
      <c r="ER473" s="1165"/>
      <c r="ES473" s="1165"/>
      <c r="ET473" s="1165"/>
      <c r="EU473" s="1166"/>
    </row>
    <row r="474" spans="1:151" hidden="1" x14ac:dyDescent="0.25">
      <c r="M474" s="1211"/>
      <c r="AB474" s="1213"/>
      <c r="AC474" s="1209"/>
      <c r="AD474" s="1209"/>
      <c r="AE474" s="1164"/>
    </row>
    <row r="475" spans="1:151" hidden="1" x14ac:dyDescent="0.25">
      <c r="M475" s="1211"/>
      <c r="AB475" s="1213"/>
      <c r="AC475" s="1209"/>
      <c r="AD475" s="1209"/>
      <c r="AE475" s="1164"/>
    </row>
    <row r="476" spans="1:151" hidden="1" x14ac:dyDescent="0.25">
      <c r="AB476" s="1213"/>
      <c r="AC476" s="1209"/>
      <c r="AD476" s="1209"/>
      <c r="AE476" s="1164"/>
    </row>
    <row r="477" spans="1:151" hidden="1" x14ac:dyDescent="0.25">
      <c r="AB477" s="1213"/>
      <c r="AC477" s="1209"/>
      <c r="AD477" s="1209"/>
      <c r="AE477" s="1164"/>
    </row>
    <row r="478" spans="1:151" hidden="1" x14ac:dyDescent="0.25">
      <c r="AB478" s="1213"/>
      <c r="AC478" s="1209"/>
      <c r="AD478" s="1209"/>
      <c r="AE478" s="1164"/>
    </row>
    <row r="479" spans="1:151" hidden="1" x14ac:dyDescent="0.25">
      <c r="AB479" s="1213"/>
      <c r="AC479" s="1209"/>
      <c r="AD479" s="1209"/>
      <c r="AE479" s="1164"/>
    </row>
    <row r="480" spans="1:151"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spans="43:151" hidden="1" x14ac:dyDescent="0.25"/>
    <row r="2850" spans="43:151" hidden="1" x14ac:dyDescent="0.25"/>
    <row r="2851" spans="43:151" hidden="1" x14ac:dyDescent="0.25">
      <c r="AQ2851" s="2"/>
      <c r="BC2851" s="2"/>
      <c r="BD2851" s="2"/>
      <c r="BE2851" s="2"/>
      <c r="BF2851" s="2"/>
      <c r="BL2851" s="2"/>
      <c r="BV2851" s="2"/>
      <c r="CD2851" s="2"/>
      <c r="CI2851" s="2"/>
      <c r="CN2851" s="2"/>
      <c r="CS2851" s="2"/>
      <c r="CX2851" s="2"/>
      <c r="DC2851" s="2"/>
      <c r="DJ2851" s="2"/>
      <c r="DO2851" s="2"/>
      <c r="DU2851" s="2"/>
      <c r="EG2851" s="2"/>
      <c r="EK2851" s="2"/>
      <c r="EU2851" s="2"/>
    </row>
    <row r="2852" spans="43:151" hidden="1" x14ac:dyDescent="0.25">
      <c r="AQ2852" s="2"/>
      <c r="BC2852" s="2"/>
      <c r="BD2852" s="2"/>
      <c r="BE2852" s="2"/>
      <c r="BF2852" s="2"/>
      <c r="BL2852" s="2"/>
      <c r="BV2852" s="2"/>
      <c r="CD2852" s="2"/>
      <c r="CI2852" s="2"/>
      <c r="CN2852" s="2"/>
      <c r="CS2852" s="2"/>
      <c r="CX2852" s="2"/>
      <c r="DC2852" s="2"/>
      <c r="DJ2852" s="2"/>
      <c r="DO2852" s="2"/>
      <c r="DU2852" s="2"/>
      <c r="EG2852" s="2"/>
      <c r="EK2852" s="2"/>
      <c r="EU2852" s="2"/>
    </row>
    <row r="2853" spans="43:151" hidden="1" x14ac:dyDescent="0.25">
      <c r="AQ2853" s="2"/>
      <c r="BC2853" s="2"/>
      <c r="BD2853" s="2"/>
      <c r="BE2853" s="2"/>
      <c r="BF2853" s="2"/>
      <c r="BL2853" s="2"/>
      <c r="BV2853" s="2"/>
      <c r="CD2853" s="2"/>
      <c r="CI2853" s="2"/>
      <c r="CN2853" s="2"/>
      <c r="CS2853" s="2"/>
      <c r="CX2853" s="2"/>
      <c r="DC2853" s="2"/>
      <c r="DJ2853" s="2"/>
      <c r="DO2853" s="2"/>
      <c r="DU2853" s="2"/>
      <c r="EG2853" s="2"/>
      <c r="EK2853" s="2"/>
      <c r="EU2853" s="2"/>
    </row>
    <row r="2854" spans="43:151" hidden="1" x14ac:dyDescent="0.25">
      <c r="AQ2854" s="2"/>
      <c r="BC2854" s="2"/>
      <c r="BD2854" s="2"/>
      <c r="BE2854" s="2"/>
      <c r="BF2854" s="2"/>
      <c r="BL2854" s="2"/>
      <c r="BV2854" s="2"/>
      <c r="CD2854" s="2"/>
      <c r="CI2854" s="2"/>
      <c r="CN2854" s="2"/>
      <c r="CS2854" s="2"/>
      <c r="CX2854" s="2"/>
      <c r="DC2854" s="2"/>
      <c r="DJ2854" s="2"/>
      <c r="DO2854" s="2"/>
      <c r="DU2854" s="2"/>
      <c r="EG2854" s="2"/>
      <c r="EK2854" s="2"/>
      <c r="EU2854" s="2"/>
    </row>
    <row r="2855" spans="43:151" hidden="1" x14ac:dyDescent="0.25">
      <c r="AQ2855" s="2"/>
      <c r="BC2855" s="2"/>
      <c r="BD2855" s="2"/>
      <c r="BE2855" s="2"/>
      <c r="BF2855" s="2"/>
      <c r="BL2855" s="2"/>
      <c r="BV2855" s="2"/>
      <c r="CD2855" s="2"/>
      <c r="CI2855" s="2"/>
      <c r="CN2855" s="2"/>
      <c r="CS2855" s="2"/>
      <c r="CX2855" s="2"/>
      <c r="DC2855" s="2"/>
      <c r="DJ2855" s="2"/>
      <c r="DO2855" s="2"/>
      <c r="DU2855" s="2"/>
      <c r="EG2855" s="2"/>
      <c r="EK2855" s="2"/>
      <c r="EU2855" s="2"/>
    </row>
    <row r="2856" spans="43:151" hidden="1" x14ac:dyDescent="0.25">
      <c r="AQ2856" s="2"/>
      <c r="BC2856" s="2"/>
      <c r="BD2856" s="2"/>
      <c r="BE2856" s="2"/>
      <c r="BF2856" s="2"/>
      <c r="BL2856" s="2"/>
      <c r="BV2856" s="2"/>
      <c r="CD2856" s="2"/>
      <c r="CI2856" s="2"/>
      <c r="CN2856" s="2"/>
      <c r="CS2856" s="2"/>
      <c r="CX2856" s="2"/>
      <c r="DC2856" s="2"/>
      <c r="DJ2856" s="2"/>
      <c r="DO2856" s="2"/>
      <c r="DU2856" s="2"/>
      <c r="EG2856" s="2"/>
      <c r="EK2856" s="2"/>
      <c r="EU2856" s="2"/>
    </row>
    <row r="2857" spans="43:151" hidden="1" x14ac:dyDescent="0.25">
      <c r="AQ2857" s="2"/>
      <c r="BC2857" s="2"/>
      <c r="BD2857" s="2"/>
      <c r="BE2857" s="2"/>
      <c r="BF2857" s="2"/>
      <c r="BL2857" s="2"/>
      <c r="BV2857" s="2"/>
      <c r="CD2857" s="2"/>
      <c r="CI2857" s="2"/>
      <c r="CN2857" s="2"/>
      <c r="CS2857" s="2"/>
      <c r="CX2857" s="2"/>
      <c r="DC2857" s="2"/>
      <c r="DJ2857" s="2"/>
      <c r="DO2857" s="2"/>
      <c r="DU2857" s="2"/>
      <c r="EG2857" s="2"/>
      <c r="EK2857" s="2"/>
      <c r="EU2857" s="2"/>
    </row>
    <row r="2858" spans="43:151" hidden="1" x14ac:dyDescent="0.25">
      <c r="AQ2858" s="2"/>
      <c r="BC2858" s="2"/>
      <c r="BD2858" s="2"/>
      <c r="BE2858" s="2"/>
      <c r="BF2858" s="2"/>
      <c r="BL2858" s="2"/>
      <c r="BV2858" s="2"/>
      <c r="CD2858" s="2"/>
      <c r="CI2858" s="2"/>
      <c r="CN2858" s="2"/>
      <c r="CS2858" s="2"/>
      <c r="CX2858" s="2"/>
      <c r="DC2858" s="2"/>
      <c r="DJ2858" s="2"/>
      <c r="DO2858" s="2"/>
      <c r="DU2858" s="2"/>
      <c r="EG2858" s="2"/>
      <c r="EK2858" s="2"/>
      <c r="EU2858" s="2"/>
    </row>
    <row r="2859" spans="43:151" hidden="1" x14ac:dyDescent="0.25">
      <c r="AQ2859" s="2"/>
      <c r="BC2859" s="2"/>
      <c r="BD2859" s="2"/>
      <c r="BE2859" s="2"/>
      <c r="BF2859" s="2"/>
      <c r="BL2859" s="2"/>
      <c r="BV2859" s="2"/>
      <c r="CD2859" s="2"/>
      <c r="CI2859" s="2"/>
      <c r="CN2859" s="2"/>
      <c r="CS2859" s="2"/>
      <c r="CX2859" s="2"/>
      <c r="DC2859" s="2"/>
      <c r="DJ2859" s="2"/>
      <c r="DO2859" s="2"/>
      <c r="DU2859" s="2"/>
      <c r="EG2859" s="2"/>
      <c r="EK2859" s="2"/>
      <c r="EU2859" s="2"/>
    </row>
    <row r="2860" spans="43:151" hidden="1" x14ac:dyDescent="0.25">
      <c r="AQ2860" s="2"/>
      <c r="BC2860" s="2"/>
      <c r="BD2860" s="2"/>
      <c r="BE2860" s="2"/>
      <c r="BF2860" s="2"/>
      <c r="BL2860" s="2"/>
      <c r="BV2860" s="2"/>
      <c r="CD2860" s="2"/>
      <c r="CI2860" s="2"/>
      <c r="CN2860" s="2"/>
      <c r="CS2860" s="2"/>
      <c r="CX2860" s="2"/>
      <c r="DC2860" s="2"/>
      <c r="DJ2860" s="2"/>
      <c r="DO2860" s="2"/>
      <c r="DU2860" s="2"/>
      <c r="EG2860" s="2"/>
      <c r="EK2860" s="2"/>
      <c r="EU2860" s="2"/>
    </row>
    <row r="2861" spans="43:151" hidden="1" x14ac:dyDescent="0.25">
      <c r="AQ2861" s="2"/>
      <c r="BC2861" s="2"/>
      <c r="BD2861" s="2"/>
      <c r="BE2861" s="2"/>
      <c r="BF2861" s="2"/>
      <c r="BL2861" s="2"/>
      <c r="BV2861" s="2"/>
      <c r="CD2861" s="2"/>
      <c r="CI2861" s="2"/>
      <c r="CN2861" s="2"/>
      <c r="CS2861" s="2"/>
      <c r="CX2861" s="2"/>
      <c r="DC2861" s="2"/>
      <c r="DJ2861" s="2"/>
      <c r="DO2861" s="2"/>
      <c r="DU2861" s="2"/>
      <c r="EG2861" s="2"/>
      <c r="EK2861" s="2"/>
      <c r="EU2861" s="2"/>
    </row>
    <row r="2862" spans="43:151" hidden="1" x14ac:dyDescent="0.25">
      <c r="AQ2862" s="2"/>
      <c r="BC2862" s="2"/>
      <c r="BD2862" s="2"/>
      <c r="BE2862" s="2"/>
      <c r="BF2862" s="2"/>
      <c r="BL2862" s="2"/>
      <c r="BV2862" s="2"/>
      <c r="CD2862" s="2"/>
      <c r="CI2862" s="2"/>
      <c r="CN2862" s="2"/>
      <c r="CS2862" s="2"/>
      <c r="CX2862" s="2"/>
      <c r="DC2862" s="2"/>
      <c r="DJ2862" s="2"/>
      <c r="DO2862" s="2"/>
      <c r="DU2862" s="2"/>
      <c r="EG2862" s="2"/>
      <c r="EK2862" s="2"/>
      <c r="EU2862" s="2"/>
    </row>
    <row r="2863" spans="43:151" hidden="1" x14ac:dyDescent="0.25">
      <c r="AQ2863" s="2"/>
      <c r="BC2863" s="2"/>
      <c r="BD2863" s="2"/>
      <c r="BE2863" s="2"/>
      <c r="BF2863" s="2"/>
      <c r="BL2863" s="2"/>
      <c r="BV2863" s="2"/>
      <c r="CD2863" s="2"/>
      <c r="CI2863" s="2"/>
      <c r="CN2863" s="2"/>
      <c r="CS2863" s="2"/>
      <c r="CX2863" s="2"/>
      <c r="DC2863" s="2"/>
      <c r="DJ2863" s="2"/>
      <c r="DO2863" s="2"/>
      <c r="DU2863" s="2"/>
      <c r="EG2863" s="2"/>
      <c r="EK2863" s="2"/>
      <c r="EU2863" s="2"/>
    </row>
    <row r="2864" spans="43:151" hidden="1" x14ac:dyDescent="0.25">
      <c r="AQ2864" s="2"/>
      <c r="BC2864" s="2"/>
      <c r="BD2864" s="2"/>
      <c r="BE2864" s="2"/>
      <c r="BF2864" s="2"/>
      <c r="BL2864" s="2"/>
      <c r="BV2864" s="2"/>
      <c r="CD2864" s="2"/>
      <c r="CI2864" s="2"/>
      <c r="CN2864" s="2"/>
      <c r="CS2864" s="2"/>
      <c r="CX2864" s="2"/>
      <c r="DC2864" s="2"/>
      <c r="DJ2864" s="2"/>
      <c r="DO2864" s="2"/>
      <c r="DU2864" s="2"/>
      <c r="EG2864" s="2"/>
      <c r="EK2864" s="2"/>
      <c r="EU2864" s="2"/>
    </row>
    <row r="2865" spans="43:151" hidden="1" x14ac:dyDescent="0.25">
      <c r="AQ2865" s="2"/>
      <c r="BC2865" s="2"/>
      <c r="BD2865" s="2"/>
      <c r="BE2865" s="2"/>
      <c r="BF2865" s="2"/>
      <c r="BL2865" s="2"/>
      <c r="BV2865" s="2"/>
      <c r="CD2865" s="2"/>
      <c r="CI2865" s="2"/>
      <c r="CN2865" s="2"/>
      <c r="CS2865" s="2"/>
      <c r="CX2865" s="2"/>
      <c r="DC2865" s="2"/>
      <c r="DJ2865" s="2"/>
      <c r="DO2865" s="2"/>
      <c r="DU2865" s="2"/>
      <c r="EG2865" s="2"/>
      <c r="EK2865" s="2"/>
      <c r="EU2865" s="2"/>
    </row>
    <row r="2866" spans="43:151" hidden="1" x14ac:dyDescent="0.25">
      <c r="AQ2866" s="2"/>
      <c r="BC2866" s="2"/>
      <c r="BD2866" s="2"/>
      <c r="BE2866" s="2"/>
      <c r="BF2866" s="2"/>
      <c r="BL2866" s="2"/>
      <c r="BV2866" s="2"/>
      <c r="CD2866" s="2"/>
      <c r="CI2866" s="2"/>
      <c r="CN2866" s="2"/>
      <c r="CS2866" s="2"/>
      <c r="CX2866" s="2"/>
      <c r="DC2866" s="2"/>
      <c r="DJ2866" s="2"/>
      <c r="DO2866" s="2"/>
      <c r="DU2866" s="2"/>
      <c r="EG2866" s="2"/>
      <c r="EK2866" s="2"/>
      <c r="EU2866" s="2"/>
    </row>
    <row r="2867" spans="43:151" hidden="1" x14ac:dyDescent="0.25">
      <c r="AQ2867" s="2"/>
      <c r="BC2867" s="2"/>
      <c r="BD2867" s="2"/>
      <c r="BE2867" s="2"/>
      <c r="BF2867" s="2"/>
      <c r="BL2867" s="2"/>
      <c r="BV2867" s="2"/>
      <c r="CD2867" s="2"/>
      <c r="CI2867" s="2"/>
      <c r="CN2867" s="2"/>
      <c r="CS2867" s="2"/>
      <c r="CX2867" s="2"/>
      <c r="DC2867" s="2"/>
      <c r="DJ2867" s="2"/>
      <c r="DO2867" s="2"/>
      <c r="DU2867" s="2"/>
      <c r="EG2867" s="2"/>
      <c r="EK2867" s="2"/>
      <c r="EU2867" s="2"/>
    </row>
    <row r="2868" spans="43:151" hidden="1" x14ac:dyDescent="0.25">
      <c r="AQ2868" s="2"/>
      <c r="BC2868" s="2"/>
      <c r="BD2868" s="2"/>
      <c r="BE2868" s="2"/>
      <c r="BF2868" s="2"/>
      <c r="BL2868" s="2"/>
      <c r="BV2868" s="2"/>
      <c r="CD2868" s="2"/>
      <c r="CI2868" s="2"/>
      <c r="CN2868" s="2"/>
      <c r="CS2868" s="2"/>
      <c r="CX2868" s="2"/>
      <c r="DC2868" s="2"/>
      <c r="DJ2868" s="2"/>
      <c r="DO2868" s="2"/>
      <c r="DU2868" s="2"/>
      <c r="EG2868" s="2"/>
      <c r="EK2868" s="2"/>
      <c r="EU2868" s="2"/>
    </row>
    <row r="2869" spans="43:151" hidden="1" x14ac:dyDescent="0.25">
      <c r="AQ2869" s="2"/>
      <c r="BC2869" s="2"/>
      <c r="BD2869" s="2"/>
      <c r="BE2869" s="2"/>
      <c r="BF2869" s="2"/>
      <c r="BL2869" s="2"/>
      <c r="BV2869" s="2"/>
      <c r="CD2869" s="2"/>
      <c r="CI2869" s="2"/>
      <c r="CN2869" s="2"/>
      <c r="CS2869" s="2"/>
      <c r="CX2869" s="2"/>
      <c r="DC2869" s="2"/>
      <c r="DJ2869" s="2"/>
      <c r="DO2869" s="2"/>
      <c r="DU2869" s="2"/>
      <c r="EG2869" s="2"/>
      <c r="EK2869" s="2"/>
      <c r="EU2869" s="2"/>
    </row>
  </sheetData>
  <autoFilter ref="G1:G2869">
    <filterColumn colId="0">
      <filters>
        <filter val="Emotional Availability Scale"/>
        <filter val="Emotional Availability Scale (Infant-Early Childhood version)"/>
      </filters>
    </filterColumn>
  </autoFilter>
  <mergeCells count="23">
    <mergeCell ref="EH1:EJ1"/>
    <mergeCell ref="G1:I1"/>
    <mergeCell ref="DP1:DT1"/>
    <mergeCell ref="BM1:BU1"/>
    <mergeCell ref="DD1:DI1"/>
    <mergeCell ref="BW1:CC1"/>
    <mergeCell ref="CT1:CW1"/>
    <mergeCell ref="EL1:ET1"/>
    <mergeCell ref="A1:A2"/>
    <mergeCell ref="B1:C1"/>
    <mergeCell ref="AR1:BA1"/>
    <mergeCell ref="AC1:AJ1"/>
    <mergeCell ref="DV1:EF1"/>
    <mergeCell ref="CE1:CH1"/>
    <mergeCell ref="CY1:DB1"/>
    <mergeCell ref="N1:AA1"/>
    <mergeCell ref="K1:L1"/>
    <mergeCell ref="F1:F2"/>
    <mergeCell ref="BC1:BF1"/>
    <mergeCell ref="BH1:BK1"/>
    <mergeCell ref="CJ1:CM1"/>
    <mergeCell ref="CO1:CR1"/>
    <mergeCell ref="DK1:DN1"/>
  </mergeCells>
  <dataValidations xWindow="693" yWindow="296" count="39">
    <dataValidation allowBlank="1" showInputMessage="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Y408:Y409 C253 C195:C203 C164:C175 C158:C162 C30:C60 C150:C151 C118 W150 O150 C102:C116 C5:C28 AD5:AD61 Q377:V396 P377:P405 P407 Q408:V409 Q401:V406 P410 C177:C188 C124:C148 AF391:AH64825 Q411:V64825 C92:C100 AJ391:AP64825 AD391:AD64825 C190:C193 C219:C241 C243:C245 C247:C251 AL111:AL116 C205:C212 AL117:AM122 C67:C75 AJ5:AP87 AL88:AM110 P412:P64824 P152:P154 AC153:AH154 AF155:AH293 AC155:AC156 AE155:AE156 Y150:Y293 Q151:V154 Y411:Y64825 AJ123:AP379 AD155:AD379 AF297:AH379 Y298:Y406 P155:V376 DP5:DQ64825 DK5:DL64825 DG5:DH64825 BZ5:BZ64825 BX5:BX64825 EC5:EC64825 EO5:EO64825 ES5:ES64825 BR5:BR64825 DY5:DY64825 BO5:BO64825 AF5:AH152 AD66:AD152 AJ88:AK122 P5:V149 AN88:AP122 Y5:Y123"/>
    <dataValidation type="decimal" allowBlank="1" showInputMessage="1" showErrorMessage="1" promptTitle="Standard deviation for the mean" prompt="Enter the SD for the mean._x000a__x000a_DO NOT enter SE (standard error)._x000a__x000a_DO NOT enter SD for a change score." sqref="X473 X476 X379:X396 X401:X402 X406 X408:X409 X467 O476 O473 O470 O373:O396 O409 O467 O478:O64825 X470 X478:X64825 X5:X26 X133 X131 X125:X127 O352:O359 X352:X359 X361:X377 O361:O371 W326:W330 O406 Y124:Y149 X411:X426 X428:X464 O412:O464 O331:O350 O151:O293 X135:X350 O298:O325 X28:X123 O5:O149">
      <formula1>0</formula1>
      <formula2>9999999</formula2>
    </dataValidation>
    <dataValidation type="decimal" allowBlank="1" showInputMessage="1" showErrorMessage="1" promptTitle="Group mean" prompt="Enter the group mean.  _x000a__x000a_Do NOT enter change scores here." sqref="W379:W396 W401:W402 N406 W471:X471 X472 W474:X474 X475 W477:X477 W479:W64825 X469 W468:X468 X465:X466 W411 W406 N373:N396 O410:O411 N471:O471 O472 N474:O474 O475 N477:O477 N479:N64825 O469 N468:O468 O465:O466 N409:N410 W133 W131 W125:W127 W5:W26 W352:W359 N352:N371 W361:W377 W408:W409 W413:W414 W416:W426 W135:W149 W428:W465 N413:N465 W331:W350 W151:W325 N151:N350 W28:W123 N5:N149">
      <formula1>-999999</formula1>
      <formula2>999999</formula2>
    </dataValidation>
    <dataValidation type="list" allowBlank="1" showInputMessage="1" showErrorMessage="1" promptTitle="Intervention group" prompt="Enter the group that will appear as the intervention group for this row." sqref="B101 C270:D271 C264:D268 C261:D262 B152 B5:B91 C273:D276 B119:B149 B157:B64827">
      <formula1>Intervention_1</formula1>
    </dataValidation>
    <dataValidation type="list" allowBlank="1" showInputMessage="1" showErrorMessage="1" promptTitle="Control group" prompt="Enter the group that will appear as the control group for this row." sqref="C269:D269 C263:D263 C254:C260 C272:D272 C204 C194 C189 C176 C163 B150:B151 E120:E122 B118 C149 C117 C101 C252 C29 B92:B100 C242 C246 D5:D76 C119:C123 C76:C91 C61:C66 C152 B153:C154 B155:B156 C155:C157 C277:D64827 D91:D260 C213:C218">
      <formula1>Intervention_1</formula1>
    </dataValidation>
    <dataValidation type="list" showInputMessage="1" showErrorMessage="1" promptTitle="What type of outcome was this?" prompt="Select the type of outcome measure._x000a__x000a_This list should represent the planned groupings for meta-analysis." sqref="G172:G173 J101 G92:G95 J467:J64823 J76 J91 J385 J402 J306 J418 J420 J422 J431 J435 J176 J66 J136 J359:J369 J440 J447 J117 J45:J61 J5:J29 I5:I61 J287 J123 J149 J157 J163 J189 J194 J321 J204 J213 J215 J218 J242 J246 J252 J254 J260 J263 J269 J299 J272:J279 J311 J333 I83:I103 I64:I79 J152 J282 J459 J119 J337:J347 J353 J464 I105:I119 I122:I467 I474:I64823">
      <formula1>OutType</formula1>
    </dataValidation>
    <dataValidation type="list" showErrorMessage="1" promptTitle="Outcome Name" prompt="Select the name of the outcome in the following format:_x000a__x000a_Name of Measure (ABBREVIATION)_x000a_Name of Measure (ABBREVIATION): Subscale_x000a__x000a_e.g._x000a__x000a_Hospital Anxiety and Depression Questionnaire (HADS)_x000a_Hospital Anxiety and Depression Questionnaire (HADS): Anxiety" sqref="G122:G157 G159:G171 G5:G91 G96:G119 G477:G64823 G174:G475">
      <formula1>OutName</formula1>
    </dataValidation>
    <dataValidation allowBlank="1" showInputMessage="1" showErrorMessage="1" promptTitle="Number of events" prompt="Enter the number of events for each group._x000a__x000a_Use this format for events that can happen ONCE for each group._x000a__x000a_DO NOT enter events that can occur multiple times for each person (see formats for RATE)." sqref="P151 N150 P150:V150 AE5:AE61 AC157:AC293 AE157:AE293 AD62:AD65 AI297:AI64825 AC297:AC64825 AE297:AE64825 AI5:AI293 AE66:AE152 AC5:AC152"/>
    <dataValidation type="list" showInputMessage="1" showErrorMessage="1" promptTitle="Weeks post randomisation" prompt="At what time was the outcome measured? Weeks since randomisation._x000a__x000a_" sqref="K5:K116 K291:K64823 K118:K289">
      <formula1>Duration</formula1>
    </dataValidation>
    <dataValidation showInputMessage="1" showErrorMessage="1" promptTitle="Study ID" prompt="Select study.  In this worksheet, each study may appear more than once.  Each row represents a single outcome measure at a single point in time." sqref="B117 A5:A64827"/>
    <dataValidation type="textLength" allowBlank="1" showInputMessage="1" showErrorMessage="1" promptTitle="Notes" prompt="Use sparingly." sqref="E117:E119 F117:F122 E123:F64823 E5:F116">
      <formula1>0</formula1>
      <formula2>200</formula2>
    </dataValidation>
    <dataValidation type="list" showInputMessage="1" showErrorMessage="1" promptTitle="What type of outcome was this?" prompt="Select the type of outcome measure._x000a__x000a_This list should represent the planned groupings for meta-analysis." sqref="J322:J332 J370:J384 J386:J401 J403:J417 J307:J310 J419 J177:J188 J421 J423:J430 J432:J434 J436:J439 J137:J148 J441:J446 J460:J463 J255:J259 J205:J212 J67:J75 J153:J156 J62:J65 J124:J135 J150:J151 J158:J162 J164:J175 J190:J193 J195:J203 J30:J44 J214 J288:J298 J219:J241 J243:J245 J247:J251 J253 J334:J336 J261:J262 J264:J268 J270:J271 J120:J122 J300:J305 J280:J281 J312:J320 J77:J90 J92:J100 J283:J286 J448:J458 J118 J102:J116 J348:J352 J354:J358 J465:J466 J216:J217">
      <formula1>Direction</formula1>
    </dataValidation>
    <dataValidation allowBlank="1" sqref="BD283 BF283 BD284:BF64825 AR5:BA64825 BC5:BC64825 BD5:BF282"/>
    <dataValidation allowBlank="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Z5:Z64825"/>
    <dataValidation type="decimal" allowBlank="1" showInputMessage="1" showErrorMessage="1" promptTitle="p-value" prompt="Enter the exact p-value for the within group change._x000a__x000a_If reported only as &lt;0.X, use the value given (e.g. 0.1 or 0.05)." sqref="BQ5:BQ64825 CA5:CA64825 BN5:BN64825">
      <formula1>0</formula1>
      <formula2>1</formula2>
    </dataValidation>
    <dataValidation type="decimal" allowBlank="1" showInputMessage="1" showErrorMessage="1" promptTitle="Mean difference" prompt="Enter the within group mean difference (e.g. change from baseline)." sqref="BP5:BP64825 BM5:BM64825">
      <formula1>-9999999</formula1>
      <formula2>9999999</formula2>
    </dataValidation>
    <dataValidation type="list" allowBlank="1" showInputMessage="1" showErrorMessage="1" promptTitle="Direction of effect" prompt="Does this outcome favour the intervention group or control group?_x000a__x000a_Hint: If lower scores represent a better outcome (e.g. reduced symptoms) and the intervention mean is lower than the control mean, select 'Favours intervention'." sqref="AA5:AA64825 EF5:EF64825 CC5:CC64825 DN5:DN64825 DT5:DT64825 BU5:BU64825">
      <formula1>Direction</formula1>
    </dataValidation>
    <dataValidation type="list" allowBlank="1" showInputMessage="1" showErrorMessage="1" promptTitle="Tails" prompt="Was this a 1- or 2- tail test?  If not reported, assume 1." sqref="ED5:ED64825 BS5:BS64825 CB5:CB64825">
      <formula1>Tails</formula1>
    </dataValidation>
    <dataValidation type="decimal" allowBlank="1" showInputMessage="1" showErrorMessage="1" promptTitle="Group mean" prompt="Enter the group mean.  _x000a__x000a_Do NOT enter change scores here." sqref="BW5:BW64825 BY5:BY64825">
      <formula1>0</formula1>
      <formula2>999999</formula2>
    </dataValidation>
    <dataValidation type="decimal" allowBlank="1" showInputMessage="1" showErrorMessage="1" promptTitle="Person years" prompt="Enter the number of person years for each group." sqref="BI5:BI64825 BK5:BK64825">
      <formula1>0</formula1>
      <formula2>999999</formula2>
    </dataValidation>
    <dataValidation type="decimal" allowBlank="1" showInputMessage="1" showErrorMessage="1" promptTitle="Event rate" prompt="Enter the event rate for each group (e.g. mean hospitalisations per person year)" sqref="BH5:BH64825 BJ5:BJ64825">
      <formula1>0</formula1>
      <formula2>999999</formula2>
    </dataValidation>
    <dataValidation type="decimal" allowBlank="1" showInputMessage="1" showErrorMessage="1" promptTitle="Pre-post correlation" prompt="Enter the pre-post correlation.  If not reported, enter 0.5." sqref="DS5:DS64825 EE5:EE64825 BT5:BT64825">
      <formula1>0</formula1>
      <formula2>1</formula2>
    </dataValidation>
    <dataValidation type="decimal" allowBlank="1" showInputMessage="1" showErrorMessage="1" promptTitle="Calculated effect size" prompt="Enter the calculated effect size._x000a__x000a_You will normally prefer to extract raw data, but you should use these formats when cluster randomised trials report effects adjusted for clustering." sqref="CJ5:CJ64825 CE5:CE64825 CY5:CY64825 CT5:CT64825 CO5:CO64825">
      <formula1>-999999</formula1>
      <formula2>999999</formula2>
    </dataValidation>
    <dataValidation type="decimal" allowBlank="1" showInputMessage="1" showErrorMessage="1" promptTitle="Confidence interval" prompt="Enter the lower and upper bounds of the confidence interval." sqref="CP5:CQ64825 CK5:CL64825 CF5:CG64825 DE5:DF64825 CZ5:DA64825 CU5:CV64825">
      <formula1>-999999</formula1>
      <formula2>999999</formula2>
    </dataValidation>
    <dataValidation type="decimal" allowBlank="1" showInputMessage="1" showErrorMessage="1" promptTitle="Difference between groups" prompt="Enter the difference between the treatment and control group means." sqref="DD5:DD64825">
      <formula1>-999999</formula1>
      <formula2>999999</formula2>
    </dataValidation>
    <dataValidation type="decimal" allowBlank="1" showInputMessage="1" showErrorMessage="1" promptTitle="Intervenal Range" prompt="Enter the range for the confidence interval._x000a__x000a_For 90%, enter '0.9'._x000a_For 95%, enter '0.95'." sqref="CW5:CW64825 DI5:DI64825 DB5:DB64825 CH5:CH64825 CM5:CM64825 CR5:CR64825">
      <formula1>0</formula1>
      <formula2>1</formula2>
    </dataValidation>
    <dataValidation type="decimal" allowBlank="1" showInputMessage="1" showErrorMessage="1" promptTitle="F-Test" prompt="Enter the F-value." sqref="DR5:DR64825">
      <formula1>-999999</formula1>
      <formula2>999999</formula2>
    </dataValidation>
    <dataValidation type="decimal" allowBlank="1" showInputMessage="1" showErrorMessage="1" promptTitle="Baseline mean" prompt="Enter the mean at baseline." sqref="DV5:DV64825 DZ5:DZ64825">
      <formula1>-999999</formula1>
      <formula2>999999</formula2>
    </dataValidation>
    <dataValidation type="decimal" allowBlank="1" showInputMessage="1" showErrorMessage="1" promptTitle="Endpoint mean" prompt="Enter the post-treatment or follow-up mean." sqref="DW5:DW64825 EA5:EA64825">
      <formula1>-999999</formula1>
      <formula2>999999</formula2>
    </dataValidation>
    <dataValidation type="decimal" allowBlank="1" showInputMessage="1" showErrorMessage="1" promptTitle="p-value" prompt="Enter the p-value for the within-group change." sqref="DX5:DX64825 EB5:EB64825">
      <formula1>0</formula1>
      <formula2>1</formula2>
    </dataValidation>
    <dataValidation type="whole" allowBlank="1" showInputMessage="1" showErrorMessage="1" promptTitle="Number of events" prompt="Enter the number of events for each group._x000a__x000a_Use this format for events that can happen more than once for each person (e.g. arrest, hospitalisation)." sqref="EH5:EI64825">
      <formula1>0</formula1>
      <formula2>999999</formula2>
    </dataValidation>
    <dataValidation type="decimal" allowBlank="1" showInputMessage="1" showErrorMessage="1" promptTitle="F-test" prompt="Enter the F-value for the difference in events." sqref="EJ5:EJ64825">
      <formula1>-999999</formula1>
      <formula2>999999</formula2>
    </dataValidation>
    <dataValidation type="decimal" allowBlank="1" showInputMessage="1" showErrorMessage="1" promptTitle="Median" prompt="Enter the median for the group." sqref="EL5:EL64825 EP5:EP64825">
      <formula1>-99999999</formula1>
      <formula2>9999999999</formula2>
    </dataValidation>
    <dataValidation type="decimal" allowBlank="1" showInputMessage="1" showErrorMessage="1" promptTitle="Lower Quartile" prompt="Enter the lower quartile for the group." sqref="EM5:EM64825 EQ5:EQ64825">
      <formula1>-9999999</formula1>
      <formula2>99999999</formula2>
    </dataValidation>
    <dataValidation allowBlank="1" showInputMessage="1" showErrorMessage="1" promptTitle="Upper quartile" prompt="Enter the upper quartile for the group." sqref="EN5:EN64825 ER5:ER64825"/>
    <dataValidation type="decimal" allowBlank="1" showInputMessage="1" showErrorMessage="1" promptTitle="P Value" prompt="Enter a p value for the between group difference." sqref="ET5:ET64825">
      <formula1>-999999999999</formula1>
      <formula2>999999999999</formula2>
    </dataValidation>
    <dataValidation type="list" showInputMessage="1" showErrorMessage="1" promptTitle="Phase" prompt="At what phase in the study were these data collected?  _x000a__x000a_Note that a study may include multiple follow-up assessments." sqref="L5:L64823">
      <formula1>Phase</formula1>
    </dataValidation>
    <dataValidation type="list" showInputMessage="1" showErrorMessage="1" promptTitle="Outcome Assessor" prompt="Who rated this outcome for the participants?" sqref="H5:H64823">
      <formula1>Rater</formula1>
    </dataValidation>
    <dataValidation showErrorMessage="1" promptTitle="Outcome Name" prompt="Select the name of the outcome in the following format:_x000a__x000a_Name of Measure (ABBREVIATION)_x000a_Name of Measure (ABBREVIATION): Subscale_x000a__x000a_e.g._x000a__x000a_Hospital Anxiety and Depression Questionnaire (HADS)_x000a_Hospital Anxiety and Depression Questionnaire (HADS): Anxiety" sqref="I468:I473"/>
  </dataValidations>
  <pageMargins left="0.75" right="0.75" top="1" bottom="1" header="0.5" footer="0.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Y470"/>
  <sheetViews>
    <sheetView topLeftCell="A61" workbookViewId="0">
      <selection activeCell="F19" sqref="A1:P76"/>
    </sheetView>
  </sheetViews>
  <sheetFormatPr defaultRowHeight="15.75" x14ac:dyDescent="0.25"/>
  <cols>
    <col min="1" max="1" width="16.125" customWidth="1"/>
    <col min="2" max="2" width="12.75" customWidth="1"/>
    <col min="3" max="3" width="11.875" customWidth="1"/>
    <col min="4" max="4" width="11.75" customWidth="1"/>
    <col min="5" max="5" width="12.875" customWidth="1"/>
    <col min="6" max="6" width="14.25" customWidth="1"/>
    <col min="7" max="7" width="24.75" customWidth="1"/>
    <col min="8" max="8" width="20.75" customWidth="1"/>
    <col min="9" max="9" width="9" style="4"/>
    <col min="17" max="17" width="4.5" customWidth="1"/>
  </cols>
  <sheetData>
    <row r="1" spans="1:155" s="23" customFormat="1" x14ac:dyDescent="0.25">
      <c r="A1" s="1281" t="s">
        <v>42</v>
      </c>
      <c r="B1" s="1282" t="s">
        <v>107</v>
      </c>
      <c r="C1" s="1282"/>
      <c r="D1" s="493"/>
      <c r="E1" s="494"/>
      <c r="F1" s="1281" t="s">
        <v>117</v>
      </c>
      <c r="G1" s="1283" t="s">
        <v>108</v>
      </c>
      <c r="H1" s="1283"/>
      <c r="I1" s="1283"/>
      <c r="J1" s="1283"/>
      <c r="K1" s="1283"/>
      <c r="L1" s="1283"/>
      <c r="M1" s="495"/>
      <c r="N1" s="1284" t="s">
        <v>109</v>
      </c>
      <c r="O1" s="1284"/>
      <c r="P1" s="1284"/>
      <c r="Q1" s="496"/>
      <c r="R1" s="1280" t="s">
        <v>118</v>
      </c>
      <c r="S1" s="1280"/>
      <c r="T1" s="1280"/>
      <c r="U1" s="1280"/>
      <c r="V1" s="1280"/>
      <c r="W1" s="1280"/>
      <c r="X1" s="1280"/>
      <c r="Y1" s="1280"/>
      <c r="Z1" s="1280"/>
      <c r="AA1" s="1280"/>
      <c r="AB1" s="1280"/>
      <c r="AC1" s="1280"/>
      <c r="AD1" s="1280"/>
      <c r="AE1" s="1280"/>
      <c r="AF1" s="496"/>
      <c r="AG1" s="1279" t="s">
        <v>110</v>
      </c>
      <c r="AH1" s="1279"/>
      <c r="AI1" s="1279"/>
      <c r="AJ1" s="1279"/>
      <c r="AK1" s="1279"/>
      <c r="AL1" s="1279"/>
      <c r="AM1" s="1279"/>
      <c r="AN1" s="1279"/>
      <c r="AO1" s="497"/>
      <c r="AP1" s="498"/>
      <c r="AQ1" s="498"/>
      <c r="AR1" s="498" t="s">
        <v>217</v>
      </c>
      <c r="AS1" s="498"/>
      <c r="AT1" s="498"/>
      <c r="AU1" s="496"/>
      <c r="AV1" s="1280" t="s">
        <v>177</v>
      </c>
      <c r="AW1" s="1280"/>
      <c r="AX1" s="1280"/>
      <c r="AY1" s="1280"/>
      <c r="AZ1" s="1280"/>
      <c r="BA1" s="1280"/>
      <c r="BB1" s="1280"/>
      <c r="BC1" s="1280"/>
      <c r="BD1" s="1280"/>
      <c r="BE1" s="1280"/>
      <c r="BF1" s="496"/>
      <c r="BG1" s="1279" t="s">
        <v>183</v>
      </c>
      <c r="BH1" s="1279"/>
      <c r="BI1" s="1279"/>
      <c r="BJ1" s="1279"/>
      <c r="BK1" s="496"/>
      <c r="BL1" s="1280" t="s">
        <v>111</v>
      </c>
      <c r="BM1" s="1280"/>
      <c r="BN1" s="1280"/>
      <c r="BO1" s="1280"/>
      <c r="BP1" s="496"/>
      <c r="BQ1" s="1279" t="s">
        <v>45</v>
      </c>
      <c r="BR1" s="1279"/>
      <c r="BS1" s="1279"/>
      <c r="BT1" s="1279"/>
      <c r="BU1" s="1279"/>
      <c r="BV1" s="1279"/>
      <c r="BW1" s="1279"/>
      <c r="BX1" s="1279"/>
      <c r="BY1" s="1279"/>
      <c r="BZ1" s="496"/>
      <c r="CA1" s="1280" t="s">
        <v>44</v>
      </c>
      <c r="CB1" s="1280"/>
      <c r="CC1" s="1280"/>
      <c r="CD1" s="1280"/>
      <c r="CE1" s="1280"/>
      <c r="CF1" s="1280"/>
      <c r="CG1" s="1280"/>
      <c r="CH1" s="496"/>
      <c r="CI1" s="1279" t="s">
        <v>119</v>
      </c>
      <c r="CJ1" s="1279"/>
      <c r="CK1" s="1279"/>
      <c r="CL1" s="1279"/>
      <c r="CM1" s="496"/>
      <c r="CN1" s="1280" t="s">
        <v>50</v>
      </c>
      <c r="CO1" s="1280"/>
      <c r="CP1" s="1280"/>
      <c r="CQ1" s="1280"/>
      <c r="CR1" s="496"/>
      <c r="CS1" s="1279" t="s">
        <v>51</v>
      </c>
      <c r="CT1" s="1279"/>
      <c r="CU1" s="1279"/>
      <c r="CV1" s="1279"/>
      <c r="CW1" s="496"/>
      <c r="CX1" s="1280" t="s">
        <v>52</v>
      </c>
      <c r="CY1" s="1280"/>
      <c r="CZ1" s="1280"/>
      <c r="DA1" s="1280"/>
      <c r="DB1" s="496"/>
      <c r="DC1" s="1279" t="s">
        <v>112</v>
      </c>
      <c r="DD1" s="1279"/>
      <c r="DE1" s="1279"/>
      <c r="DF1" s="1279"/>
      <c r="DG1" s="496"/>
      <c r="DH1" s="1280" t="s">
        <v>43</v>
      </c>
      <c r="DI1" s="1280"/>
      <c r="DJ1" s="1280"/>
      <c r="DK1" s="1280"/>
      <c r="DL1" s="1280"/>
      <c r="DM1" s="1280"/>
      <c r="DN1" s="496"/>
      <c r="DO1" s="1279" t="s">
        <v>46</v>
      </c>
      <c r="DP1" s="1279"/>
      <c r="DQ1" s="1279"/>
      <c r="DR1" s="1279"/>
      <c r="DS1" s="496"/>
      <c r="DT1" s="1280" t="s">
        <v>47</v>
      </c>
      <c r="DU1" s="1280"/>
      <c r="DV1" s="1280"/>
      <c r="DW1" s="1280"/>
      <c r="DX1" s="1280"/>
      <c r="DY1" s="496"/>
      <c r="DZ1" s="1279" t="s">
        <v>48</v>
      </c>
      <c r="EA1" s="1279"/>
      <c r="EB1" s="1279"/>
      <c r="EC1" s="1279"/>
      <c r="ED1" s="1279"/>
      <c r="EE1" s="1279"/>
      <c r="EF1" s="1279"/>
      <c r="EG1" s="1279"/>
      <c r="EH1" s="1279"/>
      <c r="EI1" s="1279"/>
      <c r="EJ1" s="1279"/>
      <c r="EK1" s="496"/>
      <c r="EL1" s="1280" t="s">
        <v>49</v>
      </c>
      <c r="EM1" s="1280"/>
      <c r="EN1" s="1280"/>
      <c r="EO1" s="496"/>
      <c r="EP1" s="1279" t="s">
        <v>126</v>
      </c>
      <c r="EQ1" s="1279"/>
      <c r="ER1" s="1279"/>
      <c r="ES1" s="1279"/>
      <c r="ET1" s="1279"/>
      <c r="EU1" s="1279"/>
      <c r="EV1" s="1279"/>
      <c r="EW1" s="1279"/>
      <c r="EX1" s="1279"/>
      <c r="EY1" s="496"/>
    </row>
    <row r="2" spans="1:155" s="23" customFormat="1" x14ac:dyDescent="0.25">
      <c r="A2" s="1281"/>
      <c r="B2" s="499" t="s">
        <v>53</v>
      </c>
      <c r="C2" s="499" t="s">
        <v>54</v>
      </c>
      <c r="D2" s="499" t="s">
        <v>104</v>
      </c>
      <c r="E2" s="500" t="s">
        <v>105</v>
      </c>
      <c r="F2" s="1281"/>
      <c r="G2" s="501" t="s">
        <v>55</v>
      </c>
      <c r="H2" s="502" t="s">
        <v>2012</v>
      </c>
      <c r="I2" s="503"/>
      <c r="J2" s="501" t="s">
        <v>2</v>
      </c>
      <c r="K2" s="501" t="s">
        <v>2013</v>
      </c>
      <c r="L2" s="501" t="s">
        <v>56</v>
      </c>
      <c r="M2" s="501" t="s">
        <v>3</v>
      </c>
      <c r="N2" s="504" t="s">
        <v>57</v>
      </c>
      <c r="O2" s="504" t="s">
        <v>2014</v>
      </c>
      <c r="P2" s="504" t="s">
        <v>58</v>
      </c>
      <c r="Q2" s="505"/>
      <c r="R2" s="506" t="s">
        <v>200</v>
      </c>
      <c r="S2" s="506" t="s">
        <v>201</v>
      </c>
      <c r="T2" s="506" t="s">
        <v>202</v>
      </c>
      <c r="U2" s="506" t="s">
        <v>203</v>
      </c>
      <c r="V2" s="506" t="s">
        <v>204</v>
      </c>
      <c r="W2" s="506" t="s">
        <v>205</v>
      </c>
      <c r="X2" s="506" t="s">
        <v>220</v>
      </c>
      <c r="Y2" s="506" t="s">
        <v>221</v>
      </c>
      <c r="Z2" s="506" t="s">
        <v>222</v>
      </c>
      <c r="AA2" s="506" t="s">
        <v>61</v>
      </c>
      <c r="AB2" s="506" t="s">
        <v>62</v>
      </c>
      <c r="AC2" s="506" t="s">
        <v>63</v>
      </c>
      <c r="AD2" s="506" t="s">
        <v>161</v>
      </c>
      <c r="AE2" s="506" t="s">
        <v>3</v>
      </c>
      <c r="AF2" s="505"/>
      <c r="AG2" s="507" t="s">
        <v>207</v>
      </c>
      <c r="AH2" s="507" t="s">
        <v>202</v>
      </c>
      <c r="AI2" s="507" t="s">
        <v>208</v>
      </c>
      <c r="AJ2" s="507" t="s">
        <v>205</v>
      </c>
      <c r="AK2" s="507" t="s">
        <v>534</v>
      </c>
      <c r="AL2" s="507" t="s">
        <v>222</v>
      </c>
      <c r="AM2" s="507" t="s">
        <v>65</v>
      </c>
      <c r="AN2" s="507" t="s">
        <v>63</v>
      </c>
      <c r="AO2" s="505"/>
      <c r="AP2" s="508" t="s">
        <v>218</v>
      </c>
      <c r="AQ2" s="508" t="s">
        <v>115</v>
      </c>
      <c r="AR2" s="508" t="s">
        <v>180</v>
      </c>
      <c r="AS2" s="508" t="s">
        <v>181</v>
      </c>
      <c r="AT2" s="508" t="s">
        <v>102</v>
      </c>
      <c r="AU2" s="505"/>
      <c r="AV2" s="506" t="s">
        <v>178</v>
      </c>
      <c r="AW2" s="506" t="s">
        <v>180</v>
      </c>
      <c r="AX2" s="506" t="s">
        <v>181</v>
      </c>
      <c r="AY2" s="506" t="s">
        <v>60</v>
      </c>
      <c r="AZ2" s="506" t="s">
        <v>179</v>
      </c>
      <c r="BA2" s="506" t="s">
        <v>180</v>
      </c>
      <c r="BB2" s="506" t="s">
        <v>181</v>
      </c>
      <c r="BC2" s="506" t="s">
        <v>63</v>
      </c>
      <c r="BD2" s="506" t="s">
        <v>182</v>
      </c>
      <c r="BE2" s="506" t="s">
        <v>3</v>
      </c>
      <c r="BF2" s="505"/>
      <c r="BG2" s="507" t="s">
        <v>184</v>
      </c>
      <c r="BH2" s="507" t="s">
        <v>180</v>
      </c>
      <c r="BI2" s="507" t="s">
        <v>181</v>
      </c>
      <c r="BJ2" s="507" t="s">
        <v>182</v>
      </c>
      <c r="BK2" s="505"/>
      <c r="BL2" s="506" t="s">
        <v>86</v>
      </c>
      <c r="BM2" s="506" t="s">
        <v>84</v>
      </c>
      <c r="BN2" s="506" t="s">
        <v>87</v>
      </c>
      <c r="BO2" s="506" t="s">
        <v>85</v>
      </c>
      <c r="BP2" s="505"/>
      <c r="BQ2" s="507" t="s">
        <v>73</v>
      </c>
      <c r="BR2" s="507" t="s">
        <v>71</v>
      </c>
      <c r="BS2" s="507" t="s">
        <v>60</v>
      </c>
      <c r="BT2" s="507" t="s">
        <v>74</v>
      </c>
      <c r="BU2" s="507" t="s">
        <v>71</v>
      </c>
      <c r="BV2" s="507" t="s">
        <v>63</v>
      </c>
      <c r="BW2" s="507" t="s">
        <v>72</v>
      </c>
      <c r="BX2" s="507" t="s">
        <v>75</v>
      </c>
      <c r="BY2" s="507" t="s">
        <v>3</v>
      </c>
      <c r="BZ2" s="505"/>
      <c r="CA2" s="506" t="s">
        <v>59</v>
      </c>
      <c r="CB2" s="506" t="s">
        <v>60</v>
      </c>
      <c r="CC2" s="506" t="s">
        <v>61</v>
      </c>
      <c r="CD2" s="506" t="s">
        <v>63</v>
      </c>
      <c r="CE2" s="506" t="s">
        <v>71</v>
      </c>
      <c r="CF2" s="506" t="s">
        <v>72</v>
      </c>
      <c r="CG2" s="506" t="s">
        <v>3</v>
      </c>
      <c r="CH2" s="505"/>
      <c r="CI2" s="507" t="s">
        <v>82</v>
      </c>
      <c r="CJ2" s="507" t="s">
        <v>67</v>
      </c>
      <c r="CK2" s="507" t="s">
        <v>68</v>
      </c>
      <c r="CL2" s="507" t="s">
        <v>69</v>
      </c>
      <c r="CM2" s="505"/>
      <c r="CN2" s="506" t="s">
        <v>88</v>
      </c>
      <c r="CO2" s="506" t="s">
        <v>67</v>
      </c>
      <c r="CP2" s="506" t="s">
        <v>68</v>
      </c>
      <c r="CQ2" s="506" t="s">
        <v>69</v>
      </c>
      <c r="CR2" s="505"/>
      <c r="CS2" s="507" t="s">
        <v>89</v>
      </c>
      <c r="CT2" s="507" t="s">
        <v>67</v>
      </c>
      <c r="CU2" s="507" t="s">
        <v>68</v>
      </c>
      <c r="CV2" s="507" t="s">
        <v>69</v>
      </c>
      <c r="CW2" s="505"/>
      <c r="CX2" s="506" t="s">
        <v>90</v>
      </c>
      <c r="CY2" s="506" t="s">
        <v>67</v>
      </c>
      <c r="CZ2" s="506" t="s">
        <v>68</v>
      </c>
      <c r="DA2" s="506" t="s">
        <v>69</v>
      </c>
      <c r="DB2" s="505"/>
      <c r="DC2" s="507" t="s">
        <v>66</v>
      </c>
      <c r="DD2" s="507" t="s">
        <v>67</v>
      </c>
      <c r="DE2" s="507" t="s">
        <v>68</v>
      </c>
      <c r="DF2" s="507" t="s">
        <v>69</v>
      </c>
      <c r="DG2" s="505"/>
      <c r="DH2" s="506" t="s">
        <v>70</v>
      </c>
      <c r="DI2" s="506" t="s">
        <v>67</v>
      </c>
      <c r="DJ2" s="506" t="s">
        <v>68</v>
      </c>
      <c r="DK2" s="506" t="s">
        <v>60</v>
      </c>
      <c r="DL2" s="506" t="s">
        <v>63</v>
      </c>
      <c r="DM2" s="506" t="s">
        <v>69</v>
      </c>
      <c r="DN2" s="505"/>
      <c r="DO2" s="507" t="s">
        <v>60</v>
      </c>
      <c r="DP2" s="507" t="s">
        <v>63</v>
      </c>
      <c r="DQ2" s="507" t="s">
        <v>76</v>
      </c>
      <c r="DR2" s="507" t="s">
        <v>3</v>
      </c>
      <c r="DS2" s="505"/>
      <c r="DT2" s="506" t="s">
        <v>60</v>
      </c>
      <c r="DU2" s="506" t="s">
        <v>63</v>
      </c>
      <c r="DV2" s="506" t="s">
        <v>77</v>
      </c>
      <c r="DW2" s="506" t="s">
        <v>75</v>
      </c>
      <c r="DX2" s="506" t="s">
        <v>3</v>
      </c>
      <c r="DY2" s="505"/>
      <c r="DZ2" s="507" t="s">
        <v>78</v>
      </c>
      <c r="EA2" s="507" t="s">
        <v>79</v>
      </c>
      <c r="EB2" s="507" t="s">
        <v>71</v>
      </c>
      <c r="EC2" s="507" t="s">
        <v>60</v>
      </c>
      <c r="ED2" s="507" t="s">
        <v>80</v>
      </c>
      <c r="EE2" s="507" t="s">
        <v>81</v>
      </c>
      <c r="EF2" s="507" t="s">
        <v>71</v>
      </c>
      <c r="EG2" s="507" t="s">
        <v>63</v>
      </c>
      <c r="EH2" s="507" t="s">
        <v>72</v>
      </c>
      <c r="EI2" s="507" t="s">
        <v>75</v>
      </c>
      <c r="EJ2" s="507" t="s">
        <v>3</v>
      </c>
      <c r="EK2" s="505"/>
      <c r="EL2" s="506" t="s">
        <v>64</v>
      </c>
      <c r="EM2" s="506" t="s">
        <v>65</v>
      </c>
      <c r="EN2" s="506" t="s">
        <v>83</v>
      </c>
      <c r="EO2" s="505"/>
      <c r="EP2" s="507" t="s">
        <v>120</v>
      </c>
      <c r="EQ2" s="507" t="s">
        <v>121</v>
      </c>
      <c r="ER2" s="507" t="s">
        <v>122</v>
      </c>
      <c r="ES2" s="507" t="s">
        <v>60</v>
      </c>
      <c r="ET2" s="507" t="s">
        <v>123</v>
      </c>
      <c r="EU2" s="507" t="s">
        <v>124</v>
      </c>
      <c r="EV2" s="507" t="s">
        <v>125</v>
      </c>
      <c r="EW2" s="507" t="s">
        <v>63</v>
      </c>
      <c r="EX2" s="507" t="s">
        <v>127</v>
      </c>
      <c r="EY2" s="505"/>
    </row>
    <row r="3" spans="1:155" s="2" customFormat="1" x14ac:dyDescent="0.25">
      <c r="A3" s="471" t="s">
        <v>1904</v>
      </c>
      <c r="B3" s="472"/>
      <c r="C3" s="472"/>
      <c r="D3" s="472"/>
      <c r="E3" s="472"/>
      <c r="F3" s="472"/>
      <c r="G3" s="472"/>
      <c r="H3" s="473"/>
      <c r="I3" s="492"/>
      <c r="J3" s="472"/>
      <c r="K3" s="472"/>
      <c r="L3" s="472"/>
      <c r="M3" s="472"/>
      <c r="N3" s="472"/>
      <c r="O3" s="472"/>
      <c r="P3" s="472"/>
      <c r="Q3" s="474"/>
      <c r="R3" s="472"/>
      <c r="S3" s="472"/>
      <c r="T3" s="472"/>
      <c r="U3" s="472"/>
      <c r="V3" s="472"/>
      <c r="W3" s="472"/>
      <c r="X3" s="472"/>
      <c r="Y3" s="472"/>
      <c r="Z3" s="472"/>
      <c r="AA3" s="472"/>
      <c r="AB3" s="472"/>
      <c r="AC3" s="472"/>
      <c r="AD3" s="472"/>
      <c r="AE3" s="472"/>
      <c r="AF3" s="474"/>
      <c r="AG3" s="472"/>
      <c r="AH3" s="472"/>
      <c r="AI3" s="472"/>
      <c r="AJ3" s="472"/>
      <c r="AK3" s="472"/>
      <c r="AL3" s="472"/>
      <c r="AM3" s="472"/>
      <c r="AN3" s="472"/>
      <c r="AO3" s="474"/>
      <c r="AP3" s="472"/>
      <c r="AQ3" s="472"/>
      <c r="AR3" s="472"/>
      <c r="AS3" s="472"/>
      <c r="AT3" s="472"/>
      <c r="AU3" s="472"/>
      <c r="AV3" s="472"/>
      <c r="AW3" s="472"/>
      <c r="AX3" s="472"/>
      <c r="AY3" s="472"/>
      <c r="AZ3" s="472"/>
      <c r="BA3" s="472"/>
      <c r="BB3" s="472"/>
      <c r="BC3" s="472"/>
      <c r="BD3" s="472"/>
      <c r="BE3" s="472"/>
      <c r="BF3" s="472"/>
      <c r="BG3" s="475"/>
      <c r="BH3" s="475"/>
      <c r="BI3" s="475"/>
      <c r="BJ3" s="475"/>
    </row>
    <row r="4" spans="1:155" s="2" customFormat="1" x14ac:dyDescent="0.25">
      <c r="A4" s="2" t="s">
        <v>1904</v>
      </c>
      <c r="B4" s="476" t="s">
        <v>594</v>
      </c>
      <c r="C4" s="2" t="s">
        <v>247</v>
      </c>
      <c r="D4" s="2" t="s">
        <v>247</v>
      </c>
      <c r="E4" s="2" t="s">
        <v>140</v>
      </c>
      <c r="F4" s="477" t="s">
        <v>1929</v>
      </c>
      <c r="G4" s="2" t="s">
        <v>1930</v>
      </c>
      <c r="H4" s="426" t="s">
        <v>1931</v>
      </c>
      <c r="I4" s="477" t="s">
        <v>1932</v>
      </c>
      <c r="J4" s="2" t="s">
        <v>1933</v>
      </c>
      <c r="K4" s="2" t="s">
        <v>1934</v>
      </c>
      <c r="L4" s="2" t="s">
        <v>1935</v>
      </c>
      <c r="M4" s="476" t="s">
        <v>1315</v>
      </c>
      <c r="N4" s="2">
        <v>36</v>
      </c>
      <c r="P4" s="2" t="s">
        <v>1936</v>
      </c>
      <c r="Q4" s="7"/>
      <c r="R4" s="477">
        <v>10.14</v>
      </c>
      <c r="S4" s="478">
        <v>1</v>
      </c>
      <c r="T4" s="477">
        <v>184</v>
      </c>
      <c r="U4" s="2" t="s">
        <v>247</v>
      </c>
      <c r="V4" s="2" t="s">
        <v>247</v>
      </c>
      <c r="W4" s="2" t="s">
        <v>247</v>
      </c>
      <c r="X4" s="2" t="s">
        <v>247</v>
      </c>
      <c r="Y4" s="2" t="s">
        <v>247</v>
      </c>
      <c r="Z4" s="2" t="s">
        <v>247</v>
      </c>
      <c r="AA4" s="477">
        <v>9.8800000000000008</v>
      </c>
      <c r="AB4" s="478">
        <v>1</v>
      </c>
      <c r="AC4" s="477">
        <v>207</v>
      </c>
      <c r="AF4" s="7"/>
      <c r="AO4" s="7"/>
    </row>
    <row r="5" spans="1:155" s="2" customFormat="1" x14ac:dyDescent="0.25">
      <c r="A5" s="2" t="s">
        <v>1904</v>
      </c>
      <c r="B5" s="476" t="s">
        <v>594</v>
      </c>
      <c r="C5" s="2" t="s">
        <v>247</v>
      </c>
      <c r="D5" s="2" t="s">
        <v>247</v>
      </c>
      <c r="E5" s="2" t="s">
        <v>140</v>
      </c>
      <c r="F5" s="477" t="s">
        <v>1937</v>
      </c>
      <c r="G5" s="2" t="s">
        <v>1930</v>
      </c>
      <c r="H5" s="426" t="s">
        <v>1938</v>
      </c>
      <c r="I5" s="477" t="s">
        <v>1939</v>
      </c>
      <c r="J5" s="2" t="s">
        <v>1933</v>
      </c>
      <c r="K5" s="2" t="s">
        <v>1934</v>
      </c>
      <c r="L5" s="2" t="s">
        <v>1940</v>
      </c>
      <c r="M5" s="476" t="s">
        <v>1315</v>
      </c>
      <c r="N5" s="2">
        <v>36</v>
      </c>
      <c r="P5" s="2" t="s">
        <v>1936</v>
      </c>
      <c r="Q5" s="7"/>
      <c r="R5" s="477">
        <v>10.119999999999999</v>
      </c>
      <c r="S5" s="478">
        <v>1</v>
      </c>
      <c r="T5" s="477">
        <v>184</v>
      </c>
      <c r="U5" s="2" t="s">
        <v>247</v>
      </c>
      <c r="V5" s="2" t="s">
        <v>247</v>
      </c>
      <c r="W5" s="2" t="s">
        <v>247</v>
      </c>
      <c r="X5" s="2" t="s">
        <v>247</v>
      </c>
      <c r="Y5" s="2" t="s">
        <v>247</v>
      </c>
      <c r="Z5" s="2" t="s">
        <v>247</v>
      </c>
      <c r="AA5" s="477">
        <v>9.9</v>
      </c>
      <c r="AB5" s="478">
        <v>1</v>
      </c>
      <c r="AC5" s="477">
        <v>207</v>
      </c>
      <c r="AF5" s="7"/>
      <c r="AO5" s="7"/>
    </row>
    <row r="6" spans="1:155" s="2" customFormat="1" x14ac:dyDescent="0.25">
      <c r="A6" s="2" t="s">
        <v>1904</v>
      </c>
      <c r="B6" s="476" t="s">
        <v>594</v>
      </c>
      <c r="C6" s="2" t="s">
        <v>247</v>
      </c>
      <c r="D6" s="2" t="s">
        <v>247</v>
      </c>
      <c r="E6" s="2" t="s">
        <v>140</v>
      </c>
      <c r="F6" s="477" t="s">
        <v>1941</v>
      </c>
      <c r="G6" s="2" t="s">
        <v>1930</v>
      </c>
      <c r="H6" s="426" t="s">
        <v>1942</v>
      </c>
      <c r="I6" s="477" t="s">
        <v>1939</v>
      </c>
      <c r="J6" s="2" t="s">
        <v>1933</v>
      </c>
      <c r="K6" s="2" t="s">
        <v>1934</v>
      </c>
      <c r="L6" s="2" t="s">
        <v>1943</v>
      </c>
      <c r="M6" s="476" t="s">
        <v>1315</v>
      </c>
      <c r="N6" s="2">
        <v>36</v>
      </c>
      <c r="P6" s="2" t="s">
        <v>1936</v>
      </c>
      <c r="Q6" s="7"/>
      <c r="R6" s="477">
        <v>10.14</v>
      </c>
      <c r="S6" s="478">
        <v>1</v>
      </c>
      <c r="T6" s="477">
        <v>184</v>
      </c>
      <c r="U6" s="2" t="s">
        <v>247</v>
      </c>
      <c r="V6" s="2" t="s">
        <v>247</v>
      </c>
      <c r="W6" s="2" t="s">
        <v>247</v>
      </c>
      <c r="X6" s="2" t="s">
        <v>247</v>
      </c>
      <c r="Y6" s="2" t="s">
        <v>247</v>
      </c>
      <c r="Z6" s="2" t="s">
        <v>247</v>
      </c>
      <c r="AA6" s="477">
        <v>9.8699999999999992</v>
      </c>
      <c r="AB6" s="478">
        <v>1</v>
      </c>
      <c r="AC6" s="477">
        <v>207</v>
      </c>
      <c r="AF6" s="7"/>
      <c r="AO6" s="7"/>
    </row>
    <row r="7" spans="1:155" s="2" customFormat="1" x14ac:dyDescent="0.25">
      <c r="A7" s="2" t="s">
        <v>1904</v>
      </c>
      <c r="B7" s="476" t="s">
        <v>594</v>
      </c>
      <c r="C7" s="2" t="s">
        <v>247</v>
      </c>
      <c r="D7" s="2" t="s">
        <v>247</v>
      </c>
      <c r="E7" s="2" t="s">
        <v>140</v>
      </c>
      <c r="F7" s="477"/>
      <c r="G7" s="2" t="s">
        <v>1919</v>
      </c>
      <c r="H7" s="426" t="s">
        <v>1944</v>
      </c>
      <c r="I7" s="477" t="s">
        <v>1932</v>
      </c>
      <c r="J7" s="2" t="s">
        <v>1945</v>
      </c>
      <c r="K7" s="2" t="s">
        <v>1946</v>
      </c>
      <c r="L7" s="2" t="s">
        <v>1947</v>
      </c>
      <c r="M7" s="476" t="s">
        <v>1316</v>
      </c>
      <c r="N7" s="2">
        <v>36</v>
      </c>
      <c r="P7" s="2" t="s">
        <v>1936</v>
      </c>
      <c r="Q7" s="7"/>
      <c r="R7" s="477"/>
      <c r="S7" s="478"/>
      <c r="T7" s="477"/>
      <c r="AA7" s="477"/>
      <c r="AB7" s="478"/>
      <c r="AC7" s="477"/>
      <c r="AF7" s="7"/>
      <c r="AG7" s="2">
        <v>8</v>
      </c>
      <c r="AH7" s="2">
        <v>184</v>
      </c>
      <c r="AI7" s="2" t="s">
        <v>247</v>
      </c>
      <c r="AJ7" s="2" t="s">
        <v>247</v>
      </c>
      <c r="AK7" s="2" t="s">
        <v>247</v>
      </c>
      <c r="AL7" s="2" t="s">
        <v>247</v>
      </c>
      <c r="AM7" s="2">
        <v>24</v>
      </c>
      <c r="AN7" s="2">
        <v>207</v>
      </c>
      <c r="AO7" s="7"/>
    </row>
    <row r="8" spans="1:155" s="2" customFormat="1" x14ac:dyDescent="0.25">
      <c r="A8" s="2" t="s">
        <v>1904</v>
      </c>
      <c r="B8" s="476" t="s">
        <v>594</v>
      </c>
      <c r="C8" s="2" t="s">
        <v>247</v>
      </c>
      <c r="D8" s="2" t="s">
        <v>247</v>
      </c>
      <c r="E8" s="2" t="s">
        <v>140</v>
      </c>
      <c r="F8" s="477"/>
      <c r="G8" s="2" t="s">
        <v>1919</v>
      </c>
      <c r="H8" s="426" t="s">
        <v>1948</v>
      </c>
      <c r="I8" s="477" t="s">
        <v>1932</v>
      </c>
      <c r="J8" s="2" t="s">
        <v>1945</v>
      </c>
      <c r="K8" s="2" t="s">
        <v>1946</v>
      </c>
      <c r="L8" s="2" t="s">
        <v>1949</v>
      </c>
      <c r="M8" s="476" t="s">
        <v>1316</v>
      </c>
      <c r="N8" s="2">
        <v>36</v>
      </c>
      <c r="P8" s="2" t="s">
        <v>1936</v>
      </c>
      <c r="Q8" s="7"/>
      <c r="R8" s="477"/>
      <c r="S8" s="478"/>
      <c r="T8" s="477"/>
      <c r="AA8" s="477"/>
      <c r="AB8" s="478"/>
      <c r="AC8" s="477"/>
      <c r="AF8" s="7"/>
      <c r="AG8" s="2">
        <v>36</v>
      </c>
      <c r="AH8" s="2">
        <v>184</v>
      </c>
      <c r="AI8" s="2" t="s">
        <v>247</v>
      </c>
      <c r="AJ8" s="2" t="s">
        <v>247</v>
      </c>
      <c r="AK8" s="2" t="s">
        <v>247</v>
      </c>
      <c r="AL8" s="2" t="s">
        <v>247</v>
      </c>
      <c r="AM8" s="2">
        <v>44</v>
      </c>
      <c r="AN8" s="2">
        <v>207</v>
      </c>
      <c r="AO8" s="7"/>
    </row>
    <row r="9" spans="1:155" s="2" customFormat="1" x14ac:dyDescent="0.25">
      <c r="A9" s="2" t="s">
        <v>1904</v>
      </c>
      <c r="B9" s="476" t="s">
        <v>594</v>
      </c>
      <c r="C9" s="2" t="s">
        <v>247</v>
      </c>
      <c r="D9" s="2" t="s">
        <v>247</v>
      </c>
      <c r="E9" s="2" t="s">
        <v>140</v>
      </c>
      <c r="F9" s="477"/>
      <c r="G9" s="2" t="s">
        <v>1919</v>
      </c>
      <c r="H9" s="426" t="s">
        <v>1948</v>
      </c>
      <c r="I9" s="477" t="s">
        <v>1939</v>
      </c>
      <c r="J9" s="2" t="s">
        <v>1945</v>
      </c>
      <c r="K9" s="2" t="s">
        <v>1946</v>
      </c>
      <c r="L9" s="2" t="s">
        <v>1950</v>
      </c>
      <c r="M9" s="476" t="s">
        <v>1316</v>
      </c>
      <c r="N9" s="2">
        <v>36</v>
      </c>
      <c r="P9" s="2" t="s">
        <v>1936</v>
      </c>
      <c r="Q9" s="7"/>
      <c r="R9" s="477"/>
      <c r="S9" s="478"/>
      <c r="T9" s="477"/>
      <c r="AA9" s="477"/>
      <c r="AB9" s="478"/>
      <c r="AC9" s="477"/>
      <c r="AF9" s="7"/>
      <c r="AG9" s="2">
        <v>2</v>
      </c>
      <c r="AH9" s="2">
        <v>184</v>
      </c>
      <c r="AI9" s="2" t="s">
        <v>247</v>
      </c>
      <c r="AJ9" s="2" t="s">
        <v>247</v>
      </c>
      <c r="AK9" s="2" t="s">
        <v>247</v>
      </c>
      <c r="AL9" s="2" t="s">
        <v>247</v>
      </c>
      <c r="AM9" s="2">
        <v>5</v>
      </c>
      <c r="AN9" s="2">
        <v>207</v>
      </c>
      <c r="AO9" s="7"/>
    </row>
    <row r="10" spans="1:155" s="2" customFormat="1" x14ac:dyDescent="0.25">
      <c r="A10" s="2" t="s">
        <v>1904</v>
      </c>
      <c r="B10" s="476" t="s">
        <v>594</v>
      </c>
      <c r="C10" s="2" t="s">
        <v>247</v>
      </c>
      <c r="D10" s="2" t="s">
        <v>247</v>
      </c>
      <c r="E10" s="2" t="s">
        <v>140</v>
      </c>
      <c r="F10" s="477" t="s">
        <v>1929</v>
      </c>
      <c r="G10" s="2" t="s">
        <v>1951</v>
      </c>
      <c r="H10" s="426" t="s">
        <v>1952</v>
      </c>
      <c r="I10" s="477" t="s">
        <v>1932</v>
      </c>
      <c r="J10" s="2" t="s">
        <v>1945</v>
      </c>
      <c r="K10" s="2" t="s">
        <v>1934</v>
      </c>
      <c r="L10" s="2" t="s">
        <v>1953</v>
      </c>
      <c r="M10" s="476" t="s">
        <v>1316</v>
      </c>
      <c r="N10" s="2">
        <v>36</v>
      </c>
      <c r="P10" s="2" t="s">
        <v>1936</v>
      </c>
      <c r="Q10" s="7"/>
      <c r="R10" s="477">
        <v>9.9</v>
      </c>
      <c r="S10" s="478">
        <v>1</v>
      </c>
      <c r="T10" s="477">
        <v>184</v>
      </c>
      <c r="U10" s="2" t="s">
        <v>247</v>
      </c>
      <c r="V10" s="2" t="s">
        <v>247</v>
      </c>
      <c r="W10" s="2" t="s">
        <v>247</v>
      </c>
      <c r="X10" s="2" t="s">
        <v>247</v>
      </c>
      <c r="Y10" s="2" t="s">
        <v>247</v>
      </c>
      <c r="Z10" s="2" t="s">
        <v>247</v>
      </c>
      <c r="AA10" s="477">
        <v>10.09</v>
      </c>
      <c r="AB10" s="478">
        <v>1</v>
      </c>
      <c r="AC10" s="477">
        <v>207</v>
      </c>
      <c r="AF10" s="7"/>
      <c r="AO10" s="7"/>
    </row>
    <row r="11" spans="1:155" s="2" customFormat="1" x14ac:dyDescent="0.25">
      <c r="A11" s="2" t="s">
        <v>1904</v>
      </c>
      <c r="B11" s="476" t="s">
        <v>594</v>
      </c>
      <c r="C11" s="2" t="s">
        <v>247</v>
      </c>
      <c r="D11" s="2" t="s">
        <v>247</v>
      </c>
      <c r="E11" s="2" t="s">
        <v>140</v>
      </c>
      <c r="F11" s="477" t="s">
        <v>1937</v>
      </c>
      <c r="G11" s="2" t="s">
        <v>1951</v>
      </c>
      <c r="H11" s="426" t="s">
        <v>1952</v>
      </c>
      <c r="I11" s="477" t="s">
        <v>1932</v>
      </c>
      <c r="J11" s="2" t="s">
        <v>1945</v>
      </c>
      <c r="K11" s="2" t="s">
        <v>1934</v>
      </c>
      <c r="L11" s="2" t="s">
        <v>1954</v>
      </c>
      <c r="M11" s="476" t="s">
        <v>1316</v>
      </c>
      <c r="N11" s="2">
        <v>36</v>
      </c>
      <c r="P11" s="2" t="s">
        <v>1936</v>
      </c>
      <c r="Q11" s="7"/>
      <c r="R11" s="477">
        <v>9.86</v>
      </c>
      <c r="S11" s="478">
        <v>1</v>
      </c>
      <c r="T11" s="477">
        <v>184</v>
      </c>
      <c r="U11" s="2" t="s">
        <v>247</v>
      </c>
      <c r="V11" s="2" t="s">
        <v>247</v>
      </c>
      <c r="W11" s="2" t="s">
        <v>247</v>
      </c>
      <c r="X11" s="2" t="s">
        <v>247</v>
      </c>
      <c r="Y11" s="2" t="s">
        <v>247</v>
      </c>
      <c r="Z11" s="2" t="s">
        <v>247</v>
      </c>
      <c r="AA11" s="477">
        <v>10.119999999999999</v>
      </c>
      <c r="AB11" s="478">
        <v>1</v>
      </c>
      <c r="AC11" s="477">
        <v>207</v>
      </c>
      <c r="AF11" s="7"/>
      <c r="AO11" s="7"/>
    </row>
    <row r="12" spans="1:155" s="2" customFormat="1" x14ac:dyDescent="0.25">
      <c r="A12" s="2" t="s">
        <v>1904</v>
      </c>
      <c r="B12" s="476" t="s">
        <v>594</v>
      </c>
      <c r="C12" s="2" t="s">
        <v>247</v>
      </c>
      <c r="D12" s="2" t="s">
        <v>247</v>
      </c>
      <c r="E12" s="2" t="s">
        <v>140</v>
      </c>
      <c r="F12" s="477" t="s">
        <v>1941</v>
      </c>
      <c r="G12" s="2" t="s">
        <v>1951</v>
      </c>
      <c r="H12" s="426" t="s">
        <v>1952</v>
      </c>
      <c r="I12" s="477" t="s">
        <v>1939</v>
      </c>
      <c r="J12" s="2" t="s">
        <v>1945</v>
      </c>
      <c r="K12" s="2" t="s">
        <v>1934</v>
      </c>
      <c r="L12" s="2" t="s">
        <v>1955</v>
      </c>
      <c r="M12" s="476" t="s">
        <v>1316</v>
      </c>
      <c r="N12" s="2">
        <v>36</v>
      </c>
      <c r="P12" s="2" t="s">
        <v>1936</v>
      </c>
      <c r="Q12" s="7"/>
      <c r="R12" s="477">
        <v>9.8699999999999992</v>
      </c>
      <c r="S12" s="478">
        <v>1</v>
      </c>
      <c r="T12" s="477">
        <v>184</v>
      </c>
      <c r="U12" s="2" t="s">
        <v>247</v>
      </c>
      <c r="V12" s="2" t="s">
        <v>247</v>
      </c>
      <c r="W12" s="2" t="s">
        <v>247</v>
      </c>
      <c r="X12" s="2" t="s">
        <v>247</v>
      </c>
      <c r="Y12" s="2" t="s">
        <v>247</v>
      </c>
      <c r="Z12" s="2" t="s">
        <v>247</v>
      </c>
      <c r="AA12" s="477">
        <v>9.8699999999999992</v>
      </c>
      <c r="AB12" s="478">
        <v>1</v>
      </c>
      <c r="AC12" s="477">
        <v>207</v>
      </c>
      <c r="AF12" s="7"/>
      <c r="AO12" s="7"/>
    </row>
    <row r="13" spans="1:155" s="5" customFormat="1" x14ac:dyDescent="0.25">
      <c r="A13" s="479" t="s">
        <v>1872</v>
      </c>
      <c r="H13" s="480"/>
      <c r="I13" s="509"/>
    </row>
    <row r="14" spans="1:155" s="2" customFormat="1" x14ac:dyDescent="0.25">
      <c r="A14" s="2" t="s">
        <v>1872</v>
      </c>
      <c r="B14" s="2" t="s">
        <v>1956</v>
      </c>
      <c r="C14" s="2" t="s">
        <v>1957</v>
      </c>
      <c r="D14" s="2" t="s">
        <v>247</v>
      </c>
      <c r="E14" s="2" t="s">
        <v>247</v>
      </c>
      <c r="G14" s="2" t="s">
        <v>1958</v>
      </c>
      <c r="H14" s="426" t="s">
        <v>1959</v>
      </c>
      <c r="I14" s="477" t="s">
        <v>1939</v>
      </c>
      <c r="J14" s="2" t="s">
        <v>1960</v>
      </c>
      <c r="K14" s="2" t="s">
        <v>1934</v>
      </c>
      <c r="L14" s="2" t="s">
        <v>1961</v>
      </c>
      <c r="M14" s="476" t="s">
        <v>1316</v>
      </c>
      <c r="N14" s="2">
        <v>12</v>
      </c>
      <c r="O14" s="2">
        <v>0</v>
      </c>
      <c r="P14" s="2" t="s">
        <v>1962</v>
      </c>
      <c r="Q14" s="7"/>
      <c r="R14" s="2">
        <v>1.53</v>
      </c>
      <c r="S14" s="2">
        <v>1.39</v>
      </c>
      <c r="T14" s="2">
        <v>89</v>
      </c>
      <c r="U14" s="2">
        <v>2.3199999999999998</v>
      </c>
      <c r="V14" s="2">
        <v>1.81</v>
      </c>
      <c r="W14" s="2">
        <v>91</v>
      </c>
      <c r="X14" s="2" t="s">
        <v>247</v>
      </c>
      <c r="Y14" s="2" t="s">
        <v>247</v>
      </c>
      <c r="Z14" s="2" t="s">
        <v>247</v>
      </c>
      <c r="AA14" s="2" t="s">
        <v>247</v>
      </c>
      <c r="AB14" s="2" t="s">
        <v>247</v>
      </c>
      <c r="AC14" s="2" t="s">
        <v>247</v>
      </c>
      <c r="AF14" s="7"/>
      <c r="AO14" s="7"/>
    </row>
    <row r="15" spans="1:155" s="2" customFormat="1" x14ac:dyDescent="0.25">
      <c r="A15" s="2" t="s">
        <v>1872</v>
      </c>
      <c r="B15" s="2" t="s">
        <v>1956</v>
      </c>
      <c r="C15" s="2" t="s">
        <v>1957</v>
      </c>
      <c r="D15" s="2" t="s">
        <v>247</v>
      </c>
      <c r="E15" s="2" t="s">
        <v>247</v>
      </c>
      <c r="G15" s="72" t="s">
        <v>1963</v>
      </c>
      <c r="H15" s="426" t="s">
        <v>1959</v>
      </c>
      <c r="I15" s="510" t="s">
        <v>1939</v>
      </c>
      <c r="J15" s="2" t="s">
        <v>1960</v>
      </c>
      <c r="K15" s="2" t="s">
        <v>1934</v>
      </c>
      <c r="M15" s="476" t="s">
        <v>1316</v>
      </c>
      <c r="N15" s="2">
        <v>12</v>
      </c>
      <c r="O15" s="2">
        <v>0</v>
      </c>
      <c r="P15" s="2" t="s">
        <v>1962</v>
      </c>
      <c r="Q15" s="7"/>
      <c r="R15" s="2">
        <v>1.81</v>
      </c>
      <c r="S15" s="2">
        <v>1.36</v>
      </c>
      <c r="T15" s="2">
        <v>89</v>
      </c>
      <c r="U15" s="2">
        <v>2.89</v>
      </c>
      <c r="V15" s="2">
        <v>1.62</v>
      </c>
      <c r="W15" s="2">
        <v>91</v>
      </c>
      <c r="X15" s="2" t="s">
        <v>247</v>
      </c>
      <c r="Y15" s="2" t="s">
        <v>247</v>
      </c>
      <c r="Z15" s="2" t="s">
        <v>247</v>
      </c>
      <c r="AA15" s="2" t="s">
        <v>247</v>
      </c>
      <c r="AB15" s="2" t="s">
        <v>247</v>
      </c>
      <c r="AC15" s="2" t="s">
        <v>247</v>
      </c>
      <c r="AF15" s="7"/>
      <c r="AO15" s="7"/>
    </row>
    <row r="16" spans="1:155" s="2" customFormat="1" x14ac:dyDescent="0.25">
      <c r="A16" s="2" t="s">
        <v>1872</v>
      </c>
      <c r="B16" s="2" t="s">
        <v>1956</v>
      </c>
      <c r="C16" s="2" t="s">
        <v>1957</v>
      </c>
      <c r="D16" s="2" t="s">
        <v>247</v>
      </c>
      <c r="E16" s="2" t="s">
        <v>247</v>
      </c>
      <c r="G16" s="72" t="s">
        <v>1964</v>
      </c>
      <c r="H16" s="426" t="s">
        <v>1959</v>
      </c>
      <c r="I16" s="510" t="s">
        <v>1939</v>
      </c>
      <c r="J16" s="2" t="s">
        <v>1960</v>
      </c>
      <c r="K16" s="2" t="s">
        <v>1934</v>
      </c>
      <c r="M16" s="476" t="s">
        <v>1316</v>
      </c>
      <c r="N16" s="2">
        <v>12</v>
      </c>
      <c r="O16" s="2">
        <v>0</v>
      </c>
      <c r="P16" s="2" t="s">
        <v>1962</v>
      </c>
      <c r="Q16" s="7"/>
      <c r="R16" s="2">
        <v>1.69</v>
      </c>
      <c r="S16" s="2">
        <v>1.28</v>
      </c>
      <c r="T16" s="2">
        <v>89</v>
      </c>
      <c r="U16" s="2">
        <v>2.23</v>
      </c>
      <c r="V16" s="2">
        <v>1.59</v>
      </c>
      <c r="W16" s="2">
        <v>91</v>
      </c>
      <c r="X16" s="2" t="s">
        <v>247</v>
      </c>
      <c r="Y16" s="2" t="s">
        <v>247</v>
      </c>
      <c r="Z16" s="2" t="s">
        <v>247</v>
      </c>
      <c r="AA16" s="2" t="s">
        <v>247</v>
      </c>
      <c r="AB16" s="2" t="s">
        <v>247</v>
      </c>
      <c r="AC16" s="2" t="s">
        <v>247</v>
      </c>
      <c r="AF16" s="7"/>
      <c r="AO16" s="7"/>
    </row>
    <row r="17" spans="1:41" s="2" customFormat="1" x14ac:dyDescent="0.25">
      <c r="A17" s="2" t="s">
        <v>1872</v>
      </c>
      <c r="B17" s="2" t="s">
        <v>1956</v>
      </c>
      <c r="C17" s="2" t="s">
        <v>1957</v>
      </c>
      <c r="D17" s="2" t="s">
        <v>247</v>
      </c>
      <c r="E17" s="2" t="s">
        <v>247</v>
      </c>
      <c r="F17" s="2" t="s">
        <v>1965</v>
      </c>
      <c r="G17" s="72" t="s">
        <v>1966</v>
      </c>
      <c r="H17" s="481" t="s">
        <v>1967</v>
      </c>
      <c r="I17" s="510" t="s">
        <v>1939</v>
      </c>
      <c r="J17" s="2" t="s">
        <v>1960</v>
      </c>
      <c r="K17" s="2" t="s">
        <v>1934</v>
      </c>
      <c r="M17" s="476" t="s">
        <v>1316</v>
      </c>
      <c r="N17" s="2">
        <v>12</v>
      </c>
      <c r="O17" s="2">
        <v>0</v>
      </c>
      <c r="P17" s="2" t="s">
        <v>1962</v>
      </c>
      <c r="Q17" s="7"/>
      <c r="R17" s="2">
        <v>16.600000000000001</v>
      </c>
      <c r="S17" s="2">
        <v>3.53</v>
      </c>
      <c r="T17" s="2">
        <v>87</v>
      </c>
      <c r="U17" s="2">
        <v>16.329999999999998</v>
      </c>
      <c r="V17" s="2">
        <v>3.43</v>
      </c>
      <c r="W17" s="2">
        <v>89</v>
      </c>
      <c r="X17" s="2" t="s">
        <v>247</v>
      </c>
      <c r="Y17" s="2" t="s">
        <v>247</v>
      </c>
      <c r="Z17" s="2" t="s">
        <v>247</v>
      </c>
      <c r="AA17" s="2" t="s">
        <v>247</v>
      </c>
      <c r="AB17" s="2" t="s">
        <v>247</v>
      </c>
      <c r="AC17" s="2" t="s">
        <v>247</v>
      </c>
      <c r="AF17" s="7"/>
      <c r="AO17" s="7"/>
    </row>
    <row r="18" spans="1:41" s="2" customFormat="1" x14ac:dyDescent="0.25">
      <c r="A18" s="2" t="s">
        <v>1872</v>
      </c>
      <c r="B18" s="2" t="s">
        <v>1956</v>
      </c>
      <c r="C18" s="2" t="s">
        <v>1957</v>
      </c>
      <c r="D18" s="2" t="s">
        <v>247</v>
      </c>
      <c r="E18" s="2" t="s">
        <v>247</v>
      </c>
      <c r="G18" s="72" t="s">
        <v>1968</v>
      </c>
      <c r="H18" s="481" t="s">
        <v>1967</v>
      </c>
      <c r="I18" s="510" t="s">
        <v>1932</v>
      </c>
      <c r="J18" s="2" t="s">
        <v>1960</v>
      </c>
      <c r="K18" s="2" t="s">
        <v>1934</v>
      </c>
      <c r="M18" s="476" t="s">
        <v>1316</v>
      </c>
      <c r="N18" s="2">
        <v>12</v>
      </c>
      <c r="O18" s="2">
        <v>0</v>
      </c>
      <c r="P18" s="2" t="s">
        <v>1962</v>
      </c>
      <c r="Q18" s="7"/>
      <c r="R18" s="2">
        <v>8.02</v>
      </c>
      <c r="S18" s="2">
        <v>7.21</v>
      </c>
      <c r="T18" s="2">
        <v>88</v>
      </c>
      <c r="U18" s="2">
        <v>11.41</v>
      </c>
      <c r="V18" s="2">
        <v>8.8699999999999992</v>
      </c>
      <c r="W18" s="2">
        <v>91</v>
      </c>
      <c r="X18" s="2" t="s">
        <v>247</v>
      </c>
      <c r="Y18" s="2" t="s">
        <v>247</v>
      </c>
      <c r="Z18" s="2" t="s">
        <v>247</v>
      </c>
      <c r="AA18" s="2" t="s">
        <v>247</v>
      </c>
      <c r="AB18" s="2" t="s">
        <v>247</v>
      </c>
      <c r="AC18" s="2" t="s">
        <v>247</v>
      </c>
      <c r="AF18" s="7"/>
      <c r="AO18" s="7"/>
    </row>
    <row r="19" spans="1:41" s="2" customFormat="1" x14ac:dyDescent="0.25">
      <c r="A19" s="2" t="s">
        <v>1872</v>
      </c>
      <c r="B19" s="2" t="s">
        <v>1956</v>
      </c>
      <c r="C19" s="2" t="s">
        <v>1957</v>
      </c>
      <c r="D19" s="2" t="s">
        <v>247</v>
      </c>
      <c r="E19" s="2" t="s">
        <v>247</v>
      </c>
      <c r="G19" s="72" t="s">
        <v>1969</v>
      </c>
      <c r="H19" s="481" t="s">
        <v>1967</v>
      </c>
      <c r="I19" s="510" t="s">
        <v>1932</v>
      </c>
      <c r="J19" s="2" t="s">
        <v>1960</v>
      </c>
      <c r="K19" s="2" t="s">
        <v>1934</v>
      </c>
      <c r="M19" s="476" t="s">
        <v>1316</v>
      </c>
      <c r="N19" s="2">
        <v>12</v>
      </c>
      <c r="O19" s="2">
        <v>0</v>
      </c>
      <c r="P19" s="2" t="s">
        <v>1962</v>
      </c>
      <c r="Q19" s="7"/>
      <c r="R19" s="2">
        <v>11.1</v>
      </c>
      <c r="S19" s="2">
        <v>8.52</v>
      </c>
      <c r="T19" s="2">
        <v>88</v>
      </c>
      <c r="U19" s="2">
        <v>13.82</v>
      </c>
      <c r="V19" s="2">
        <v>10.220000000000001</v>
      </c>
      <c r="W19" s="2">
        <v>91</v>
      </c>
      <c r="X19" s="2" t="s">
        <v>247</v>
      </c>
      <c r="Y19" s="2" t="s">
        <v>247</v>
      </c>
      <c r="Z19" s="2" t="s">
        <v>247</v>
      </c>
      <c r="AA19" s="2" t="s">
        <v>247</v>
      </c>
      <c r="AB19" s="2" t="s">
        <v>247</v>
      </c>
      <c r="AC19" s="2" t="s">
        <v>247</v>
      </c>
      <c r="AF19" s="7"/>
      <c r="AO19" s="7"/>
    </row>
    <row r="20" spans="1:41" s="2" customFormat="1" x14ac:dyDescent="0.25">
      <c r="A20" s="2" t="s">
        <v>1872</v>
      </c>
      <c r="B20" s="2" t="s">
        <v>1956</v>
      </c>
      <c r="C20" s="2" t="s">
        <v>1957</v>
      </c>
      <c r="D20" s="2" t="s">
        <v>247</v>
      </c>
      <c r="E20" s="2" t="s">
        <v>247</v>
      </c>
      <c r="G20" s="72" t="s">
        <v>1970</v>
      </c>
      <c r="H20" s="481" t="s">
        <v>1967</v>
      </c>
      <c r="I20" s="510" t="s">
        <v>1939</v>
      </c>
      <c r="J20" s="2" t="s">
        <v>1960</v>
      </c>
      <c r="K20" s="2" t="s">
        <v>1934</v>
      </c>
      <c r="M20" s="476" t="s">
        <v>1316</v>
      </c>
      <c r="N20" s="2">
        <v>12</v>
      </c>
      <c r="O20" s="2">
        <v>0</v>
      </c>
      <c r="P20" s="2" t="s">
        <v>1962</v>
      </c>
      <c r="Q20" s="7"/>
      <c r="R20" s="2">
        <v>31.45</v>
      </c>
      <c r="S20" s="2">
        <v>21.75</v>
      </c>
      <c r="T20" s="2">
        <v>88</v>
      </c>
      <c r="U20" s="2">
        <v>40.79</v>
      </c>
      <c r="V20" s="2">
        <v>27.09</v>
      </c>
      <c r="W20" s="2">
        <v>91</v>
      </c>
      <c r="X20" s="2" t="s">
        <v>247</v>
      </c>
      <c r="Y20" s="2" t="s">
        <v>247</v>
      </c>
      <c r="Z20" s="2" t="s">
        <v>247</v>
      </c>
      <c r="AA20" s="2" t="s">
        <v>247</v>
      </c>
      <c r="AB20" s="2" t="s">
        <v>247</v>
      </c>
      <c r="AC20" s="2" t="s">
        <v>247</v>
      </c>
      <c r="AF20" s="7"/>
      <c r="AO20" s="7"/>
    </row>
    <row r="21" spans="1:41" s="2" customFormat="1" x14ac:dyDescent="0.25">
      <c r="A21" s="2" t="s">
        <v>1872</v>
      </c>
      <c r="B21" s="2" t="s">
        <v>1956</v>
      </c>
      <c r="C21" s="2" t="s">
        <v>1957</v>
      </c>
      <c r="D21" s="2" t="s">
        <v>247</v>
      </c>
      <c r="E21" s="2" t="s">
        <v>247</v>
      </c>
      <c r="G21" s="72" t="s">
        <v>1971</v>
      </c>
      <c r="H21" s="481" t="s">
        <v>1972</v>
      </c>
      <c r="I21" s="510" t="s">
        <v>1939</v>
      </c>
      <c r="J21" s="2" t="s">
        <v>1960</v>
      </c>
      <c r="K21" s="2" t="s">
        <v>1934</v>
      </c>
      <c r="M21" s="476" t="s">
        <v>1316</v>
      </c>
      <c r="N21" s="2">
        <v>12</v>
      </c>
      <c r="O21" s="2">
        <v>0</v>
      </c>
      <c r="P21" s="2" t="s">
        <v>1962</v>
      </c>
      <c r="Q21" s="7"/>
      <c r="R21" s="72">
        <v>5.7</v>
      </c>
      <c r="S21" s="72">
        <v>5.47</v>
      </c>
      <c r="T21" s="72">
        <v>92</v>
      </c>
      <c r="U21" s="72">
        <v>8.7899999999999991</v>
      </c>
      <c r="V21" s="72">
        <v>9.3699999999999992</v>
      </c>
      <c r="W21" s="72">
        <v>91</v>
      </c>
      <c r="X21" s="2" t="s">
        <v>247</v>
      </c>
      <c r="Y21" s="2" t="s">
        <v>247</v>
      </c>
      <c r="Z21" s="2" t="s">
        <v>247</v>
      </c>
      <c r="AA21" s="2" t="s">
        <v>247</v>
      </c>
      <c r="AB21" s="2" t="s">
        <v>247</v>
      </c>
      <c r="AC21" s="2" t="s">
        <v>247</v>
      </c>
      <c r="AF21" s="7"/>
      <c r="AO21" s="7"/>
    </row>
    <row r="22" spans="1:41" s="2" customFormat="1" x14ac:dyDescent="0.25">
      <c r="A22" s="2" t="s">
        <v>1872</v>
      </c>
      <c r="B22" s="2" t="s">
        <v>1956</v>
      </c>
      <c r="C22" s="2" t="s">
        <v>1957</v>
      </c>
      <c r="D22" s="2" t="s">
        <v>247</v>
      </c>
      <c r="E22" s="2" t="s">
        <v>247</v>
      </c>
      <c r="G22" s="72" t="s">
        <v>1973</v>
      </c>
      <c r="H22" s="481" t="s">
        <v>1959</v>
      </c>
      <c r="I22" s="510" t="s">
        <v>1939</v>
      </c>
      <c r="J22" s="2" t="s">
        <v>1960</v>
      </c>
      <c r="K22" s="2" t="s">
        <v>1934</v>
      </c>
      <c r="M22" s="476" t="s">
        <v>1316</v>
      </c>
      <c r="N22" s="2">
        <v>12</v>
      </c>
      <c r="O22" s="2">
        <v>0</v>
      </c>
      <c r="P22" s="2" t="s">
        <v>1962</v>
      </c>
      <c r="Q22" s="7"/>
      <c r="R22" s="72">
        <v>30.78</v>
      </c>
      <c r="S22" s="72">
        <v>7.2</v>
      </c>
      <c r="T22" s="72">
        <v>92</v>
      </c>
      <c r="U22" s="72">
        <v>33.69</v>
      </c>
      <c r="V22" s="72">
        <v>8.57</v>
      </c>
      <c r="W22" s="72">
        <v>91</v>
      </c>
      <c r="X22" s="2" t="s">
        <v>247</v>
      </c>
      <c r="Y22" s="2" t="s">
        <v>247</v>
      </c>
      <c r="Z22" s="2" t="s">
        <v>247</v>
      </c>
      <c r="AA22" s="2" t="s">
        <v>247</v>
      </c>
      <c r="AB22" s="2" t="s">
        <v>247</v>
      </c>
      <c r="AC22" s="2" t="s">
        <v>247</v>
      </c>
      <c r="AF22" s="7"/>
      <c r="AO22" s="7"/>
    </row>
    <row r="23" spans="1:41" s="2" customFormat="1" x14ac:dyDescent="0.25">
      <c r="A23" s="2" t="s">
        <v>1872</v>
      </c>
      <c r="B23" s="2" t="s">
        <v>1956</v>
      </c>
      <c r="C23" s="2" t="s">
        <v>1957</v>
      </c>
      <c r="D23" s="2" t="s">
        <v>247</v>
      </c>
      <c r="E23" s="2" t="s">
        <v>247</v>
      </c>
      <c r="G23" s="72" t="s">
        <v>1974</v>
      </c>
      <c r="H23" s="481" t="s">
        <v>1959</v>
      </c>
      <c r="I23" s="510" t="s">
        <v>1939</v>
      </c>
      <c r="J23" s="2" t="s">
        <v>1960</v>
      </c>
      <c r="K23" s="2" t="s">
        <v>1934</v>
      </c>
      <c r="M23" s="476" t="s">
        <v>1316</v>
      </c>
      <c r="N23" s="2">
        <v>12</v>
      </c>
      <c r="O23" s="2">
        <v>0</v>
      </c>
      <c r="P23" s="2" t="s">
        <v>1962</v>
      </c>
      <c r="Q23" s="7"/>
      <c r="R23" s="72">
        <v>26.22</v>
      </c>
      <c r="S23" s="72">
        <v>5.0999999999999996</v>
      </c>
      <c r="T23" s="72">
        <v>92</v>
      </c>
      <c r="U23" s="72">
        <v>27.76</v>
      </c>
      <c r="V23" s="72">
        <v>6.94</v>
      </c>
      <c r="W23" s="72">
        <v>91</v>
      </c>
      <c r="X23" s="2" t="s">
        <v>247</v>
      </c>
      <c r="Y23" s="2" t="s">
        <v>247</v>
      </c>
      <c r="Z23" s="2" t="s">
        <v>247</v>
      </c>
      <c r="AA23" s="2" t="s">
        <v>247</v>
      </c>
      <c r="AB23" s="2" t="s">
        <v>247</v>
      </c>
      <c r="AC23" s="2" t="s">
        <v>247</v>
      </c>
      <c r="AF23" s="7"/>
      <c r="AO23" s="7"/>
    </row>
    <row r="24" spans="1:41" s="2" customFormat="1" x14ac:dyDescent="0.25">
      <c r="A24" s="2" t="s">
        <v>1872</v>
      </c>
      <c r="B24" s="2" t="s">
        <v>1956</v>
      </c>
      <c r="C24" s="2" t="s">
        <v>1957</v>
      </c>
      <c r="D24" s="2" t="s">
        <v>247</v>
      </c>
      <c r="E24" s="2" t="s">
        <v>247</v>
      </c>
      <c r="F24" s="2" t="s">
        <v>1965</v>
      </c>
      <c r="G24" s="72" t="s">
        <v>1975</v>
      </c>
      <c r="H24" s="481" t="s">
        <v>1976</v>
      </c>
      <c r="I24" s="510" t="s">
        <v>1939</v>
      </c>
      <c r="J24" s="2" t="s">
        <v>1960</v>
      </c>
      <c r="K24" s="2" t="s">
        <v>1934</v>
      </c>
      <c r="M24" s="476" t="s">
        <v>1316</v>
      </c>
      <c r="N24" s="2">
        <v>12</v>
      </c>
      <c r="O24" s="2">
        <v>0</v>
      </c>
      <c r="P24" s="2" t="s">
        <v>1962</v>
      </c>
      <c r="Q24" s="7"/>
      <c r="R24" s="72">
        <v>8.5500000000000007</v>
      </c>
      <c r="S24" s="72">
        <v>2.96</v>
      </c>
      <c r="T24" s="72">
        <v>92</v>
      </c>
      <c r="U24" s="2">
        <v>9.36</v>
      </c>
      <c r="V24" s="2">
        <v>3.57</v>
      </c>
      <c r="W24" s="2">
        <v>91</v>
      </c>
      <c r="X24" s="2" t="s">
        <v>247</v>
      </c>
      <c r="Y24" s="2" t="s">
        <v>247</v>
      </c>
      <c r="Z24" s="2" t="s">
        <v>247</v>
      </c>
      <c r="AA24" s="2" t="s">
        <v>247</v>
      </c>
      <c r="AB24" s="2" t="s">
        <v>247</v>
      </c>
      <c r="AC24" s="2" t="s">
        <v>247</v>
      </c>
      <c r="AF24" s="7"/>
      <c r="AO24" s="7"/>
    </row>
    <row r="25" spans="1:41" s="2" customFormat="1" x14ac:dyDescent="0.25">
      <c r="A25" s="2" t="s">
        <v>1872</v>
      </c>
      <c r="B25" s="2" t="s">
        <v>1956</v>
      </c>
      <c r="C25" s="2" t="s">
        <v>1957</v>
      </c>
      <c r="D25" s="2" t="s">
        <v>247</v>
      </c>
      <c r="E25" s="2" t="s">
        <v>247</v>
      </c>
      <c r="G25" s="72" t="s">
        <v>1977</v>
      </c>
      <c r="H25" s="481" t="s">
        <v>1976</v>
      </c>
      <c r="I25" s="510" t="s">
        <v>1939</v>
      </c>
      <c r="J25" s="2" t="s">
        <v>1960</v>
      </c>
      <c r="K25" s="2" t="s">
        <v>1934</v>
      </c>
      <c r="M25" s="476" t="s">
        <v>1316</v>
      </c>
      <c r="N25" s="2">
        <v>12</v>
      </c>
      <c r="O25" s="2">
        <v>0</v>
      </c>
      <c r="P25" s="2" t="s">
        <v>1962</v>
      </c>
      <c r="Q25" s="7"/>
      <c r="R25" s="72">
        <v>6.46</v>
      </c>
      <c r="S25" s="72">
        <v>2.46</v>
      </c>
      <c r="T25" s="72">
        <v>92</v>
      </c>
      <c r="U25" s="2">
        <v>7.24</v>
      </c>
      <c r="V25" s="2">
        <v>2.89</v>
      </c>
      <c r="W25" s="2">
        <v>91</v>
      </c>
      <c r="X25" s="2" t="s">
        <v>247</v>
      </c>
      <c r="Y25" s="2" t="s">
        <v>247</v>
      </c>
      <c r="Z25" s="2" t="s">
        <v>247</v>
      </c>
      <c r="AA25" s="2" t="s">
        <v>247</v>
      </c>
      <c r="AB25" s="2" t="s">
        <v>247</v>
      </c>
      <c r="AC25" s="2" t="s">
        <v>247</v>
      </c>
      <c r="AF25" s="7"/>
      <c r="AO25" s="7"/>
    </row>
    <row r="26" spans="1:41" s="2" customFormat="1" x14ac:dyDescent="0.25">
      <c r="A26" s="2" t="s">
        <v>1872</v>
      </c>
      <c r="B26" s="2" t="s">
        <v>1956</v>
      </c>
      <c r="C26" s="2" t="s">
        <v>1957</v>
      </c>
      <c r="D26" s="2" t="s">
        <v>247</v>
      </c>
      <c r="E26" s="2" t="s">
        <v>247</v>
      </c>
      <c r="G26" s="72" t="s">
        <v>1978</v>
      </c>
      <c r="H26" s="481" t="s">
        <v>1976</v>
      </c>
      <c r="I26" s="510" t="s">
        <v>1939</v>
      </c>
      <c r="J26" s="2" t="s">
        <v>1960</v>
      </c>
      <c r="K26" s="2" t="s">
        <v>1934</v>
      </c>
      <c r="M26" s="476" t="s">
        <v>1316</v>
      </c>
      <c r="N26" s="2">
        <v>12</v>
      </c>
      <c r="O26" s="2">
        <v>0</v>
      </c>
      <c r="P26" s="2" t="s">
        <v>1962</v>
      </c>
      <c r="Q26" s="7"/>
      <c r="R26" s="72">
        <v>10.37</v>
      </c>
      <c r="S26" s="72">
        <v>3.38</v>
      </c>
      <c r="T26" s="72">
        <v>92</v>
      </c>
      <c r="U26" s="2">
        <v>12.15</v>
      </c>
      <c r="V26" s="2">
        <v>4.26</v>
      </c>
      <c r="W26" s="2">
        <v>91</v>
      </c>
      <c r="X26" s="2" t="s">
        <v>247</v>
      </c>
      <c r="Y26" s="2" t="s">
        <v>247</v>
      </c>
      <c r="Z26" s="2" t="s">
        <v>247</v>
      </c>
      <c r="AA26" s="2" t="s">
        <v>247</v>
      </c>
      <c r="AB26" s="2" t="s">
        <v>247</v>
      </c>
      <c r="AC26" s="2" t="s">
        <v>247</v>
      </c>
      <c r="AF26" s="7"/>
      <c r="AO26" s="7"/>
    </row>
    <row r="27" spans="1:41" s="2" customFormat="1" x14ac:dyDescent="0.25">
      <c r="A27" s="2" t="s">
        <v>1872</v>
      </c>
      <c r="B27" s="2" t="s">
        <v>1956</v>
      </c>
      <c r="C27" s="2" t="s">
        <v>1957</v>
      </c>
      <c r="D27" s="2" t="s">
        <v>247</v>
      </c>
      <c r="E27" s="2" t="s">
        <v>247</v>
      </c>
      <c r="G27" s="72" t="s">
        <v>1979</v>
      </c>
      <c r="H27" s="481" t="s">
        <v>1976</v>
      </c>
      <c r="I27" s="510" t="s">
        <v>1939</v>
      </c>
      <c r="J27" s="2" t="s">
        <v>1960</v>
      </c>
      <c r="K27" s="2" t="s">
        <v>1934</v>
      </c>
      <c r="M27" s="476" t="s">
        <v>1316</v>
      </c>
      <c r="N27" s="2">
        <v>12</v>
      </c>
      <c r="O27" s="2">
        <v>0</v>
      </c>
      <c r="P27" s="2" t="s">
        <v>1962</v>
      </c>
      <c r="Q27" s="7"/>
      <c r="R27" s="72">
        <v>9.86</v>
      </c>
      <c r="S27" s="72">
        <v>3.81</v>
      </c>
      <c r="T27" s="72">
        <v>82</v>
      </c>
      <c r="U27" s="2">
        <v>11.38</v>
      </c>
      <c r="V27" s="2">
        <v>4.1100000000000003</v>
      </c>
      <c r="W27" s="2">
        <v>91</v>
      </c>
      <c r="X27" s="2" t="s">
        <v>247</v>
      </c>
      <c r="Y27" s="2" t="s">
        <v>247</v>
      </c>
      <c r="Z27" s="2" t="s">
        <v>247</v>
      </c>
      <c r="AA27" s="2" t="s">
        <v>247</v>
      </c>
      <c r="AB27" s="2" t="s">
        <v>247</v>
      </c>
      <c r="AC27" s="2" t="s">
        <v>247</v>
      </c>
      <c r="AF27" s="7"/>
      <c r="AO27" s="7"/>
    </row>
    <row r="28" spans="1:41" s="2" customFormat="1" x14ac:dyDescent="0.25">
      <c r="A28" s="2" t="s">
        <v>1872</v>
      </c>
      <c r="B28" s="2" t="s">
        <v>1956</v>
      </c>
      <c r="C28" s="2" t="s">
        <v>1957</v>
      </c>
      <c r="D28" s="2" t="s">
        <v>247</v>
      </c>
      <c r="E28" s="2" t="s">
        <v>247</v>
      </c>
      <c r="F28" s="2" t="s">
        <v>1965</v>
      </c>
      <c r="G28" s="72" t="s">
        <v>1980</v>
      </c>
      <c r="H28" s="481" t="s">
        <v>1980</v>
      </c>
      <c r="I28" s="510" t="s">
        <v>1939</v>
      </c>
      <c r="J28" s="2" t="s">
        <v>1960</v>
      </c>
      <c r="K28" s="2" t="s">
        <v>1934</v>
      </c>
      <c r="M28" s="476" t="s">
        <v>1316</v>
      </c>
      <c r="N28" s="2">
        <v>12</v>
      </c>
      <c r="O28" s="2">
        <v>0</v>
      </c>
      <c r="P28" s="2" t="s">
        <v>1962</v>
      </c>
      <c r="Q28" s="7"/>
      <c r="R28" s="72">
        <v>6.26</v>
      </c>
      <c r="S28" s="72">
        <v>6.02</v>
      </c>
      <c r="T28" s="72">
        <v>88</v>
      </c>
      <c r="U28" s="2">
        <v>8.1999999999999993</v>
      </c>
      <c r="V28" s="2">
        <v>10.45</v>
      </c>
      <c r="W28" s="2">
        <v>91</v>
      </c>
      <c r="X28" s="2" t="s">
        <v>247</v>
      </c>
      <c r="Y28" s="2" t="s">
        <v>247</v>
      </c>
      <c r="Z28" s="2" t="s">
        <v>247</v>
      </c>
      <c r="AA28" s="2" t="s">
        <v>247</v>
      </c>
      <c r="AB28" s="2" t="s">
        <v>247</v>
      </c>
      <c r="AC28" s="2" t="s">
        <v>247</v>
      </c>
      <c r="AF28" s="7"/>
      <c r="AO28" s="7"/>
    </row>
    <row r="29" spans="1:41" s="2" customFormat="1" x14ac:dyDescent="0.25">
      <c r="A29" s="2" t="s">
        <v>1872</v>
      </c>
      <c r="B29" s="2" t="s">
        <v>1956</v>
      </c>
      <c r="C29" s="2" t="s">
        <v>1957</v>
      </c>
      <c r="D29" s="2" t="s">
        <v>247</v>
      </c>
      <c r="E29" s="2" t="s">
        <v>247</v>
      </c>
      <c r="G29" s="72" t="s">
        <v>1981</v>
      </c>
      <c r="H29" s="481" t="s">
        <v>133</v>
      </c>
      <c r="I29" s="510" t="s">
        <v>1939</v>
      </c>
      <c r="J29" s="2" t="s">
        <v>1960</v>
      </c>
      <c r="K29" s="2" t="s">
        <v>1934</v>
      </c>
      <c r="M29" s="476" t="s">
        <v>1316</v>
      </c>
      <c r="N29" s="2">
        <v>12</v>
      </c>
      <c r="O29" s="2">
        <v>0</v>
      </c>
      <c r="P29" s="2" t="s">
        <v>1962</v>
      </c>
      <c r="Q29" s="7"/>
      <c r="R29" s="72">
        <v>0.87</v>
      </c>
      <c r="S29" s="72">
        <v>1.35</v>
      </c>
      <c r="T29" s="72">
        <v>91</v>
      </c>
      <c r="U29" s="2">
        <v>1.6</v>
      </c>
      <c r="V29" s="2">
        <v>1.87</v>
      </c>
      <c r="W29" s="2">
        <v>9</v>
      </c>
      <c r="X29" s="2" t="s">
        <v>247</v>
      </c>
      <c r="Y29" s="2" t="s">
        <v>247</v>
      </c>
      <c r="Z29" s="2" t="s">
        <v>247</v>
      </c>
      <c r="AA29" s="2" t="s">
        <v>247</v>
      </c>
      <c r="AB29" s="2" t="s">
        <v>247</v>
      </c>
      <c r="AC29" s="2" t="s">
        <v>247</v>
      </c>
      <c r="AF29" s="7"/>
      <c r="AO29" s="7"/>
    </row>
    <row r="30" spans="1:41" s="2" customFormat="1" x14ac:dyDescent="0.25">
      <c r="A30" s="2" t="s">
        <v>1872</v>
      </c>
      <c r="B30" s="2" t="s">
        <v>1956</v>
      </c>
      <c r="C30" s="2" t="s">
        <v>1957</v>
      </c>
      <c r="D30" s="2" t="s">
        <v>247</v>
      </c>
      <c r="E30" s="2" t="s">
        <v>247</v>
      </c>
      <c r="F30" s="2" t="s">
        <v>1965</v>
      </c>
      <c r="G30" s="72" t="s">
        <v>1982</v>
      </c>
      <c r="H30" s="481" t="s">
        <v>1982</v>
      </c>
      <c r="I30" s="510" t="s">
        <v>1939</v>
      </c>
      <c r="J30" s="72" t="s">
        <v>1945</v>
      </c>
      <c r="K30" s="2" t="s">
        <v>1934</v>
      </c>
      <c r="M30" s="476" t="s">
        <v>1316</v>
      </c>
      <c r="N30" s="2">
        <v>12</v>
      </c>
      <c r="O30" s="2">
        <v>0</v>
      </c>
      <c r="P30" s="2" t="s">
        <v>1962</v>
      </c>
      <c r="Q30" s="7"/>
      <c r="R30" s="2">
        <v>6.83</v>
      </c>
      <c r="S30" s="2">
        <v>8.73</v>
      </c>
      <c r="T30" s="2">
        <v>83</v>
      </c>
      <c r="U30" s="2">
        <v>9.25</v>
      </c>
      <c r="V30" s="2">
        <v>8.82</v>
      </c>
      <c r="W30" s="2">
        <v>83</v>
      </c>
      <c r="X30" s="2" t="s">
        <v>247</v>
      </c>
      <c r="Y30" s="2" t="s">
        <v>247</v>
      </c>
      <c r="Z30" s="2" t="s">
        <v>247</v>
      </c>
      <c r="AA30" s="2" t="s">
        <v>247</v>
      </c>
      <c r="AB30" s="2" t="s">
        <v>247</v>
      </c>
      <c r="AC30" s="2" t="s">
        <v>247</v>
      </c>
      <c r="AF30" s="7"/>
      <c r="AO30" s="7"/>
    </row>
    <row r="31" spans="1:41" s="2" customFormat="1" x14ac:dyDescent="0.25">
      <c r="A31" s="2" t="s">
        <v>1872</v>
      </c>
      <c r="B31" s="2" t="s">
        <v>1956</v>
      </c>
      <c r="C31" s="2" t="s">
        <v>1957</v>
      </c>
      <c r="D31" s="2" t="s">
        <v>247</v>
      </c>
      <c r="E31" s="2" t="s">
        <v>247</v>
      </c>
      <c r="G31" s="72" t="s">
        <v>1983</v>
      </c>
      <c r="H31" s="426" t="s">
        <v>1984</v>
      </c>
      <c r="I31" s="510" t="s">
        <v>1939</v>
      </c>
      <c r="J31" s="72" t="s">
        <v>1945</v>
      </c>
      <c r="K31" s="2" t="s">
        <v>1934</v>
      </c>
      <c r="M31" s="476" t="s">
        <v>1316</v>
      </c>
      <c r="N31" s="2">
        <v>12</v>
      </c>
      <c r="O31" s="2">
        <v>0</v>
      </c>
      <c r="P31" s="2" t="s">
        <v>1962</v>
      </c>
      <c r="Q31" s="7"/>
      <c r="R31" s="2">
        <v>30.76</v>
      </c>
      <c r="S31" s="2">
        <v>11.29</v>
      </c>
      <c r="T31" s="2">
        <v>88</v>
      </c>
      <c r="U31" s="2">
        <v>37.979999999999997</v>
      </c>
      <c r="V31" s="2">
        <v>12.84</v>
      </c>
      <c r="W31" s="2">
        <v>91</v>
      </c>
      <c r="X31" s="2" t="s">
        <v>247</v>
      </c>
      <c r="Y31" s="2" t="s">
        <v>247</v>
      </c>
      <c r="Z31" s="2" t="s">
        <v>247</v>
      </c>
      <c r="AA31" s="2" t="s">
        <v>247</v>
      </c>
      <c r="AB31" s="2" t="s">
        <v>247</v>
      </c>
      <c r="AC31" s="2" t="s">
        <v>247</v>
      </c>
      <c r="AF31" s="7"/>
      <c r="AO31" s="7"/>
    </row>
    <row r="32" spans="1:41" s="2" customFormat="1" x14ac:dyDescent="0.25">
      <c r="A32" s="2" t="s">
        <v>1872</v>
      </c>
      <c r="B32" s="2" t="s">
        <v>1956</v>
      </c>
      <c r="C32" s="2" t="s">
        <v>1957</v>
      </c>
      <c r="D32" s="2" t="s">
        <v>247</v>
      </c>
      <c r="E32" s="2" t="s">
        <v>247</v>
      </c>
      <c r="G32" s="72" t="s">
        <v>1985</v>
      </c>
      <c r="H32" s="426" t="s">
        <v>1986</v>
      </c>
      <c r="I32" s="510" t="s">
        <v>1939</v>
      </c>
      <c r="J32" s="72" t="s">
        <v>1945</v>
      </c>
      <c r="K32" s="2" t="s">
        <v>1934</v>
      </c>
      <c r="M32" s="476" t="s">
        <v>1315</v>
      </c>
      <c r="N32" s="2">
        <v>12</v>
      </c>
      <c r="O32" s="2">
        <v>0</v>
      </c>
      <c r="P32" s="2" t="s">
        <v>1962</v>
      </c>
      <c r="Q32" s="7"/>
      <c r="R32" s="2">
        <v>144.38</v>
      </c>
      <c r="S32" s="2">
        <v>15.55</v>
      </c>
      <c r="T32" s="2">
        <v>82</v>
      </c>
      <c r="U32" s="2">
        <v>139.19</v>
      </c>
      <c r="V32" s="2">
        <v>13.61</v>
      </c>
      <c r="W32" s="2">
        <v>86</v>
      </c>
      <c r="X32" s="2" t="s">
        <v>247</v>
      </c>
      <c r="Y32" s="2" t="s">
        <v>247</v>
      </c>
      <c r="Z32" s="2" t="s">
        <v>247</v>
      </c>
      <c r="AA32" s="2" t="s">
        <v>247</v>
      </c>
      <c r="AB32" s="2" t="s">
        <v>247</v>
      </c>
      <c r="AC32" s="2" t="s">
        <v>247</v>
      </c>
      <c r="AF32" s="7"/>
      <c r="AO32" s="7"/>
    </row>
    <row r="33" spans="1:41" s="2" customFormat="1" x14ac:dyDescent="0.25">
      <c r="A33" s="2" t="s">
        <v>1872</v>
      </c>
      <c r="B33" s="2" t="s">
        <v>1956</v>
      </c>
      <c r="C33" s="2" t="s">
        <v>1957</v>
      </c>
      <c r="D33" s="2" t="s">
        <v>247</v>
      </c>
      <c r="E33" s="2" t="s">
        <v>247</v>
      </c>
      <c r="G33" s="72" t="s">
        <v>1987</v>
      </c>
      <c r="H33" s="426" t="s">
        <v>1988</v>
      </c>
      <c r="I33" s="510" t="s">
        <v>1932</v>
      </c>
      <c r="J33" s="72" t="s">
        <v>1945</v>
      </c>
      <c r="K33" s="2" t="s">
        <v>1934</v>
      </c>
      <c r="M33" s="476" t="s">
        <v>1316</v>
      </c>
      <c r="N33" s="2">
        <v>12</v>
      </c>
      <c r="O33" s="2">
        <v>0</v>
      </c>
      <c r="P33" s="2" t="s">
        <v>1962</v>
      </c>
      <c r="Q33" s="7"/>
      <c r="R33" s="2">
        <v>90.28</v>
      </c>
      <c r="S33" s="2">
        <v>6.5</v>
      </c>
      <c r="T33" s="2">
        <v>88</v>
      </c>
      <c r="U33" s="2">
        <v>87.95</v>
      </c>
      <c r="V33" s="2">
        <v>8.09</v>
      </c>
      <c r="W33" s="2">
        <v>91</v>
      </c>
      <c r="X33" s="2" t="s">
        <v>247</v>
      </c>
      <c r="Y33" s="2" t="s">
        <v>247</v>
      </c>
      <c r="Z33" s="2" t="s">
        <v>247</v>
      </c>
      <c r="AA33" s="2" t="s">
        <v>247</v>
      </c>
      <c r="AB33" s="2" t="s">
        <v>247</v>
      </c>
      <c r="AC33" s="2" t="s">
        <v>247</v>
      </c>
      <c r="AF33" s="7"/>
      <c r="AO33" s="7"/>
    </row>
    <row r="34" spans="1:41" s="2" customFormat="1" x14ac:dyDescent="0.25">
      <c r="A34" s="72" t="s">
        <v>1899</v>
      </c>
      <c r="B34" s="2" t="s">
        <v>1956</v>
      </c>
      <c r="C34" s="2" t="s">
        <v>1957</v>
      </c>
      <c r="D34" s="2" t="s">
        <v>247</v>
      </c>
      <c r="E34" s="2" t="s">
        <v>247</v>
      </c>
      <c r="G34" s="2" t="s">
        <v>1958</v>
      </c>
      <c r="H34" s="426" t="s">
        <v>1959</v>
      </c>
      <c r="I34" s="510" t="s">
        <v>1939</v>
      </c>
      <c r="J34" s="2" t="s">
        <v>1960</v>
      </c>
      <c r="K34" s="2" t="s">
        <v>1934</v>
      </c>
      <c r="L34" s="2" t="s">
        <v>1961</v>
      </c>
      <c r="M34" s="476" t="s">
        <v>1316</v>
      </c>
      <c r="N34" s="2">
        <v>36</v>
      </c>
      <c r="O34" s="2" t="s">
        <v>1989</v>
      </c>
      <c r="P34" s="2" t="s">
        <v>1990</v>
      </c>
      <c r="Q34" s="7"/>
      <c r="R34" s="2">
        <v>1.19</v>
      </c>
      <c r="S34" s="2">
        <v>1.33</v>
      </c>
      <c r="T34" s="2">
        <v>78</v>
      </c>
      <c r="U34" s="2">
        <v>1.91</v>
      </c>
      <c r="V34" s="2">
        <v>1.66</v>
      </c>
      <c r="W34" s="2">
        <v>69</v>
      </c>
      <c r="X34" s="2" t="s">
        <v>247</v>
      </c>
      <c r="Y34" s="2" t="s">
        <v>247</v>
      </c>
      <c r="Z34" s="2" t="s">
        <v>247</v>
      </c>
      <c r="AA34" s="2" t="s">
        <v>247</v>
      </c>
      <c r="AB34" s="2" t="s">
        <v>247</v>
      </c>
      <c r="AC34" s="2" t="s">
        <v>247</v>
      </c>
      <c r="AF34" s="7"/>
      <c r="AO34" s="7"/>
    </row>
    <row r="35" spans="1:41" s="2" customFormat="1" x14ac:dyDescent="0.25">
      <c r="A35" s="72" t="s">
        <v>1899</v>
      </c>
      <c r="B35" s="2" t="s">
        <v>1956</v>
      </c>
      <c r="C35" s="2" t="s">
        <v>1957</v>
      </c>
      <c r="D35" s="2" t="s">
        <v>247</v>
      </c>
      <c r="E35" s="2" t="s">
        <v>247</v>
      </c>
      <c r="G35" s="2" t="s">
        <v>1963</v>
      </c>
      <c r="H35" s="426" t="s">
        <v>1959</v>
      </c>
      <c r="I35" s="510" t="s">
        <v>1939</v>
      </c>
      <c r="J35" s="2" t="s">
        <v>1960</v>
      </c>
      <c r="K35" s="2" t="s">
        <v>1934</v>
      </c>
      <c r="M35" s="476" t="s">
        <v>1316</v>
      </c>
      <c r="N35" s="2">
        <v>36</v>
      </c>
      <c r="O35" s="2" t="s">
        <v>1989</v>
      </c>
      <c r="P35" s="2" t="s">
        <v>1990</v>
      </c>
      <c r="Q35" s="7"/>
      <c r="R35" s="2">
        <v>1.69</v>
      </c>
      <c r="S35" s="2">
        <v>1.5</v>
      </c>
      <c r="T35" s="2">
        <v>78</v>
      </c>
      <c r="U35" s="2">
        <v>2.13</v>
      </c>
      <c r="V35" s="2">
        <v>1.48</v>
      </c>
      <c r="W35" s="2">
        <v>69</v>
      </c>
      <c r="X35" s="2" t="s">
        <v>247</v>
      </c>
      <c r="Y35" s="2" t="s">
        <v>247</v>
      </c>
      <c r="Z35" s="2" t="s">
        <v>247</v>
      </c>
      <c r="AA35" s="2" t="s">
        <v>247</v>
      </c>
      <c r="AB35" s="2" t="s">
        <v>247</v>
      </c>
      <c r="AC35" s="2" t="s">
        <v>247</v>
      </c>
      <c r="AF35" s="7"/>
      <c r="AO35" s="7"/>
    </row>
    <row r="36" spans="1:41" s="2" customFormat="1" x14ac:dyDescent="0.25">
      <c r="A36" s="72" t="s">
        <v>1899</v>
      </c>
      <c r="B36" s="2" t="s">
        <v>1956</v>
      </c>
      <c r="C36" s="2" t="s">
        <v>1957</v>
      </c>
      <c r="D36" s="2" t="s">
        <v>247</v>
      </c>
      <c r="E36" s="2" t="s">
        <v>247</v>
      </c>
      <c r="G36" s="2" t="s">
        <v>1964</v>
      </c>
      <c r="H36" s="426" t="s">
        <v>1959</v>
      </c>
      <c r="I36" s="510" t="s">
        <v>1939</v>
      </c>
      <c r="J36" s="2" t="s">
        <v>1960</v>
      </c>
      <c r="K36" s="2" t="s">
        <v>1934</v>
      </c>
      <c r="M36" s="476" t="s">
        <v>1316</v>
      </c>
      <c r="N36" s="2">
        <v>36</v>
      </c>
      <c r="O36" s="2" t="s">
        <v>1989</v>
      </c>
      <c r="P36" s="2" t="s">
        <v>1990</v>
      </c>
      <c r="Q36" s="7"/>
      <c r="R36" s="2">
        <v>1.46</v>
      </c>
      <c r="S36" s="2">
        <v>1.32</v>
      </c>
      <c r="T36" s="2">
        <v>78</v>
      </c>
      <c r="U36" s="2">
        <v>1.75</v>
      </c>
      <c r="V36" s="2">
        <v>1.33</v>
      </c>
      <c r="W36" s="2">
        <v>69</v>
      </c>
      <c r="X36" s="2" t="s">
        <v>247</v>
      </c>
      <c r="Y36" s="2" t="s">
        <v>247</v>
      </c>
      <c r="Z36" s="2" t="s">
        <v>247</v>
      </c>
      <c r="AA36" s="2" t="s">
        <v>247</v>
      </c>
      <c r="AB36" s="2" t="s">
        <v>247</v>
      </c>
      <c r="AC36" s="2" t="s">
        <v>247</v>
      </c>
      <c r="AF36" s="7"/>
      <c r="AO36" s="7"/>
    </row>
    <row r="37" spans="1:41" s="2" customFormat="1" x14ac:dyDescent="0.25">
      <c r="A37" s="72" t="s">
        <v>1899</v>
      </c>
      <c r="B37" s="2" t="s">
        <v>1956</v>
      </c>
      <c r="C37" s="2" t="s">
        <v>1957</v>
      </c>
      <c r="D37" s="2" t="s">
        <v>247</v>
      </c>
      <c r="E37" s="2" t="s">
        <v>247</v>
      </c>
      <c r="G37" s="2" t="s">
        <v>1968</v>
      </c>
      <c r="H37" s="426" t="s">
        <v>1967</v>
      </c>
      <c r="I37" s="477" t="s">
        <v>1932</v>
      </c>
      <c r="J37" s="2" t="s">
        <v>1960</v>
      </c>
      <c r="K37" s="2" t="s">
        <v>1934</v>
      </c>
      <c r="M37" s="476" t="s">
        <v>1316</v>
      </c>
      <c r="N37" s="2">
        <v>36</v>
      </c>
      <c r="O37" s="2" t="s">
        <v>1989</v>
      </c>
      <c r="P37" s="2" t="s">
        <v>1990</v>
      </c>
      <c r="Q37" s="7"/>
      <c r="R37" s="2">
        <v>8.51</v>
      </c>
      <c r="S37" s="2">
        <v>8.36</v>
      </c>
      <c r="T37" s="2">
        <v>75</v>
      </c>
      <c r="U37" s="2">
        <v>9.43</v>
      </c>
      <c r="V37" s="2">
        <v>9.07</v>
      </c>
      <c r="W37" s="2">
        <v>67</v>
      </c>
      <c r="X37" s="2" t="s">
        <v>247</v>
      </c>
      <c r="Y37" s="2" t="s">
        <v>247</v>
      </c>
      <c r="Z37" s="2" t="s">
        <v>247</v>
      </c>
      <c r="AA37" s="2" t="s">
        <v>247</v>
      </c>
      <c r="AB37" s="2" t="s">
        <v>247</v>
      </c>
      <c r="AC37" s="2" t="s">
        <v>247</v>
      </c>
      <c r="AF37" s="7"/>
      <c r="AO37" s="7"/>
    </row>
    <row r="38" spans="1:41" s="2" customFormat="1" x14ac:dyDescent="0.25">
      <c r="A38" s="72" t="s">
        <v>1899</v>
      </c>
      <c r="B38" s="2" t="s">
        <v>1956</v>
      </c>
      <c r="C38" s="2" t="s">
        <v>1957</v>
      </c>
      <c r="D38" s="2" t="s">
        <v>247</v>
      </c>
      <c r="E38" s="2" t="s">
        <v>247</v>
      </c>
      <c r="G38" s="2" t="s">
        <v>1969</v>
      </c>
      <c r="H38" s="426" t="s">
        <v>1967</v>
      </c>
      <c r="I38" s="477" t="s">
        <v>1932</v>
      </c>
      <c r="J38" s="2" t="s">
        <v>1960</v>
      </c>
      <c r="K38" s="2" t="s">
        <v>1934</v>
      </c>
      <c r="M38" s="476" t="s">
        <v>1316</v>
      </c>
      <c r="N38" s="2">
        <v>36</v>
      </c>
      <c r="O38" s="2" t="s">
        <v>1989</v>
      </c>
      <c r="P38" s="2" t="s">
        <v>1990</v>
      </c>
      <c r="Q38" s="7"/>
      <c r="R38" s="2">
        <v>11.67</v>
      </c>
      <c r="S38" s="2">
        <v>10.4</v>
      </c>
      <c r="T38" s="2">
        <v>75</v>
      </c>
      <c r="U38" s="2">
        <v>12.67</v>
      </c>
      <c r="V38" s="2">
        <v>10.74</v>
      </c>
      <c r="W38" s="2">
        <v>67</v>
      </c>
      <c r="X38" s="2" t="s">
        <v>247</v>
      </c>
      <c r="Y38" s="2" t="s">
        <v>247</v>
      </c>
      <c r="Z38" s="2" t="s">
        <v>247</v>
      </c>
      <c r="AA38" s="2" t="s">
        <v>247</v>
      </c>
      <c r="AB38" s="2" t="s">
        <v>247</v>
      </c>
      <c r="AC38" s="2" t="s">
        <v>247</v>
      </c>
      <c r="AF38" s="7"/>
      <c r="AO38" s="7"/>
    </row>
    <row r="39" spans="1:41" s="2" customFormat="1" x14ac:dyDescent="0.25">
      <c r="A39" s="72" t="s">
        <v>1899</v>
      </c>
      <c r="B39" s="2" t="s">
        <v>1956</v>
      </c>
      <c r="C39" s="2" t="s">
        <v>1957</v>
      </c>
      <c r="D39" s="2" t="s">
        <v>247</v>
      </c>
      <c r="E39" s="2" t="s">
        <v>247</v>
      </c>
      <c r="G39" s="2" t="s">
        <v>1970</v>
      </c>
      <c r="H39" s="426" t="s">
        <v>1967</v>
      </c>
      <c r="I39" s="477" t="s">
        <v>1939</v>
      </c>
      <c r="J39" s="2" t="s">
        <v>1960</v>
      </c>
      <c r="K39" s="2" t="s">
        <v>1934</v>
      </c>
      <c r="M39" s="476" t="s">
        <v>1316</v>
      </c>
      <c r="N39" s="2">
        <v>36</v>
      </c>
      <c r="O39" s="2" t="s">
        <v>1989</v>
      </c>
      <c r="P39" s="2" t="s">
        <v>1990</v>
      </c>
      <c r="Q39" s="7"/>
      <c r="R39" s="2">
        <v>32.44</v>
      </c>
      <c r="S39" s="2">
        <v>27.05</v>
      </c>
      <c r="T39" s="2">
        <v>75</v>
      </c>
      <c r="U39" s="2">
        <v>34.58</v>
      </c>
      <c r="V39" s="2">
        <v>30</v>
      </c>
      <c r="W39" s="2">
        <v>67</v>
      </c>
      <c r="X39" s="2" t="s">
        <v>247</v>
      </c>
      <c r="Y39" s="2" t="s">
        <v>247</v>
      </c>
      <c r="Z39" s="2" t="s">
        <v>247</v>
      </c>
      <c r="AA39" s="2" t="s">
        <v>247</v>
      </c>
      <c r="AB39" s="2" t="s">
        <v>247</v>
      </c>
      <c r="AC39" s="2" t="s">
        <v>247</v>
      </c>
      <c r="AF39" s="7"/>
      <c r="AO39" s="7"/>
    </row>
    <row r="40" spans="1:41" s="2" customFormat="1" x14ac:dyDescent="0.25">
      <c r="A40" s="72" t="s">
        <v>1899</v>
      </c>
      <c r="B40" s="2" t="s">
        <v>1956</v>
      </c>
      <c r="C40" s="2" t="s">
        <v>1957</v>
      </c>
      <c r="D40" s="2" t="s">
        <v>247</v>
      </c>
      <c r="E40" s="2" t="s">
        <v>247</v>
      </c>
      <c r="G40" s="2" t="s">
        <v>1971</v>
      </c>
      <c r="H40" s="426" t="s">
        <v>1972</v>
      </c>
      <c r="I40" s="510" t="s">
        <v>1939</v>
      </c>
      <c r="J40" s="2" t="s">
        <v>1960</v>
      </c>
      <c r="K40" s="2" t="s">
        <v>1934</v>
      </c>
      <c r="M40" s="476" t="s">
        <v>1316</v>
      </c>
      <c r="N40" s="2">
        <v>36</v>
      </c>
      <c r="O40" s="2" t="s">
        <v>1989</v>
      </c>
      <c r="P40" s="2" t="s">
        <v>1990</v>
      </c>
      <c r="Q40" s="7"/>
      <c r="R40" s="2">
        <v>4.08</v>
      </c>
      <c r="S40" s="2">
        <v>4.3600000000000003</v>
      </c>
      <c r="T40" s="2">
        <v>80</v>
      </c>
      <c r="U40" s="2">
        <v>5.77</v>
      </c>
      <c r="V40" s="2">
        <v>7.11</v>
      </c>
      <c r="W40" s="2">
        <v>71</v>
      </c>
      <c r="X40" s="2" t="s">
        <v>247</v>
      </c>
      <c r="Y40" s="2" t="s">
        <v>247</v>
      </c>
      <c r="Z40" s="2" t="s">
        <v>247</v>
      </c>
      <c r="AA40" s="2" t="s">
        <v>247</v>
      </c>
      <c r="AB40" s="2" t="s">
        <v>247</v>
      </c>
      <c r="AC40" s="2" t="s">
        <v>247</v>
      </c>
      <c r="AF40" s="7"/>
      <c r="AO40" s="7"/>
    </row>
    <row r="41" spans="1:41" s="2" customFormat="1" x14ac:dyDescent="0.25">
      <c r="A41" s="72" t="s">
        <v>1899</v>
      </c>
      <c r="B41" s="2" t="s">
        <v>1956</v>
      </c>
      <c r="C41" s="2" t="s">
        <v>1957</v>
      </c>
      <c r="D41" s="2" t="s">
        <v>247</v>
      </c>
      <c r="E41" s="2" t="s">
        <v>247</v>
      </c>
      <c r="G41" s="2" t="s">
        <v>1973</v>
      </c>
      <c r="H41" s="426" t="s">
        <v>1959</v>
      </c>
      <c r="I41" s="510" t="s">
        <v>1939</v>
      </c>
      <c r="J41" s="2" t="s">
        <v>1960</v>
      </c>
      <c r="K41" s="2" t="s">
        <v>1934</v>
      </c>
      <c r="M41" s="476" t="s">
        <v>1316</v>
      </c>
      <c r="N41" s="2">
        <v>36</v>
      </c>
      <c r="O41" s="2" t="s">
        <v>1989</v>
      </c>
      <c r="P41" s="2" t="s">
        <v>1990</v>
      </c>
      <c r="Q41" s="7"/>
      <c r="R41" s="2">
        <v>29.7</v>
      </c>
      <c r="S41" s="2">
        <v>7.2</v>
      </c>
      <c r="T41" s="2">
        <v>79</v>
      </c>
      <c r="U41" s="2">
        <v>31.42</v>
      </c>
      <c r="V41" s="2">
        <v>8.76</v>
      </c>
      <c r="W41" s="2">
        <v>71</v>
      </c>
      <c r="X41" s="2" t="s">
        <v>247</v>
      </c>
      <c r="Y41" s="2" t="s">
        <v>247</v>
      </c>
      <c r="Z41" s="2" t="s">
        <v>247</v>
      </c>
      <c r="AA41" s="2" t="s">
        <v>247</v>
      </c>
      <c r="AB41" s="2" t="s">
        <v>247</v>
      </c>
      <c r="AC41" s="2" t="s">
        <v>247</v>
      </c>
      <c r="AF41" s="7"/>
      <c r="AO41" s="7"/>
    </row>
    <row r="42" spans="1:41" s="23" customFormat="1" x14ac:dyDescent="0.25">
      <c r="A42" s="482" t="s">
        <v>1899</v>
      </c>
      <c r="B42" s="483" t="s">
        <v>1956</v>
      </c>
      <c r="C42" s="483" t="s">
        <v>1957</v>
      </c>
      <c r="D42" s="483" t="s">
        <v>247</v>
      </c>
      <c r="E42" s="483" t="s">
        <v>247</v>
      </c>
      <c r="F42" s="2"/>
      <c r="G42" s="483" t="s">
        <v>1974</v>
      </c>
      <c r="H42" s="484" t="s">
        <v>1991</v>
      </c>
      <c r="I42" s="510" t="s">
        <v>1939</v>
      </c>
      <c r="J42" s="483" t="s">
        <v>1960</v>
      </c>
      <c r="K42" s="483" t="s">
        <v>1934</v>
      </c>
      <c r="L42" s="483"/>
      <c r="M42" s="485" t="s">
        <v>1316</v>
      </c>
      <c r="N42" s="2">
        <v>36</v>
      </c>
      <c r="O42" s="2" t="s">
        <v>1989</v>
      </c>
      <c r="P42" s="483" t="s">
        <v>1990</v>
      </c>
      <c r="Q42" s="486"/>
      <c r="R42" s="483">
        <v>24.89</v>
      </c>
      <c r="S42" s="483">
        <v>4.62</v>
      </c>
      <c r="T42" s="483">
        <v>80</v>
      </c>
      <c r="U42" s="483">
        <v>26.14</v>
      </c>
      <c r="V42" s="483">
        <v>5.8</v>
      </c>
      <c r="W42" s="483">
        <v>71</v>
      </c>
      <c r="X42" s="483" t="s">
        <v>247</v>
      </c>
      <c r="Y42" s="483" t="s">
        <v>247</v>
      </c>
      <c r="Z42" s="483" t="s">
        <v>247</v>
      </c>
      <c r="AA42" s="483" t="s">
        <v>247</v>
      </c>
      <c r="AB42" s="483" t="s">
        <v>247</v>
      </c>
      <c r="AC42" s="483" t="s">
        <v>247</v>
      </c>
      <c r="AD42" s="483"/>
      <c r="AE42" s="483"/>
      <c r="AF42" s="1"/>
      <c r="AO42" s="1"/>
    </row>
    <row r="43" spans="1:41" s="23" customFormat="1" x14ac:dyDescent="0.25">
      <c r="A43" s="72" t="s">
        <v>1899</v>
      </c>
      <c r="B43" s="2" t="s">
        <v>1956</v>
      </c>
      <c r="C43" s="2" t="s">
        <v>1957</v>
      </c>
      <c r="D43" s="2" t="s">
        <v>247</v>
      </c>
      <c r="E43" s="2" t="s">
        <v>247</v>
      </c>
      <c r="F43" s="2"/>
      <c r="G43" s="2" t="s">
        <v>1977</v>
      </c>
      <c r="H43" s="426" t="s">
        <v>1976</v>
      </c>
      <c r="I43" s="510" t="s">
        <v>1939</v>
      </c>
      <c r="J43" s="2" t="s">
        <v>1960</v>
      </c>
      <c r="K43" s="2" t="s">
        <v>1934</v>
      </c>
      <c r="L43" s="2"/>
      <c r="M43" s="476" t="s">
        <v>1316</v>
      </c>
      <c r="N43" s="2">
        <v>36</v>
      </c>
      <c r="O43" s="2" t="s">
        <v>1989</v>
      </c>
      <c r="P43" s="2" t="s">
        <v>1990</v>
      </c>
      <c r="Q43" s="7"/>
      <c r="R43" s="2">
        <v>6.44</v>
      </c>
      <c r="S43" s="2">
        <v>2.4900000000000002</v>
      </c>
      <c r="T43" s="2">
        <v>79</v>
      </c>
      <c r="U43" s="2">
        <v>6.51</v>
      </c>
      <c r="V43" s="2">
        <v>2.58</v>
      </c>
      <c r="W43" s="2">
        <v>71</v>
      </c>
      <c r="X43" s="2" t="s">
        <v>247</v>
      </c>
      <c r="Y43" s="2" t="s">
        <v>247</v>
      </c>
      <c r="Z43" s="2" t="s">
        <v>247</v>
      </c>
      <c r="AA43" s="2" t="s">
        <v>247</v>
      </c>
      <c r="AB43" s="2" t="s">
        <v>247</v>
      </c>
      <c r="AC43" s="2" t="s">
        <v>247</v>
      </c>
      <c r="AD43" s="2"/>
      <c r="AE43" s="2"/>
      <c r="AF43" s="1"/>
      <c r="AO43" s="1"/>
    </row>
    <row r="44" spans="1:41" s="23" customFormat="1" x14ac:dyDescent="0.25">
      <c r="A44" s="72" t="s">
        <v>1899</v>
      </c>
      <c r="B44" s="2" t="s">
        <v>1956</v>
      </c>
      <c r="C44" s="2" t="s">
        <v>1957</v>
      </c>
      <c r="D44" s="2" t="s">
        <v>247</v>
      </c>
      <c r="E44" s="2" t="s">
        <v>247</v>
      </c>
      <c r="F44" s="2"/>
      <c r="G44" s="2" t="s">
        <v>1978</v>
      </c>
      <c r="H44" s="426" t="s">
        <v>1976</v>
      </c>
      <c r="I44" s="510" t="s">
        <v>1939</v>
      </c>
      <c r="J44" s="2" t="s">
        <v>1960</v>
      </c>
      <c r="K44" s="2" t="s">
        <v>1934</v>
      </c>
      <c r="L44" s="2"/>
      <c r="M44" s="476" t="s">
        <v>1316</v>
      </c>
      <c r="N44" s="2">
        <v>36</v>
      </c>
      <c r="O44" s="2" t="s">
        <v>1989</v>
      </c>
      <c r="P44" s="2" t="s">
        <v>1990</v>
      </c>
      <c r="Q44" s="7"/>
      <c r="R44" s="2">
        <v>10.86</v>
      </c>
      <c r="S44" s="2">
        <v>4.01</v>
      </c>
      <c r="T44" s="2">
        <v>79</v>
      </c>
      <c r="U44" s="2">
        <v>11.08</v>
      </c>
      <c r="V44" s="2">
        <v>4.4400000000000004</v>
      </c>
      <c r="W44" s="2">
        <v>71</v>
      </c>
      <c r="X44" s="2" t="s">
        <v>247</v>
      </c>
      <c r="Y44" s="2" t="s">
        <v>247</v>
      </c>
      <c r="Z44" s="2" t="s">
        <v>247</v>
      </c>
      <c r="AA44" s="2" t="s">
        <v>247</v>
      </c>
      <c r="AB44" s="2" t="s">
        <v>247</v>
      </c>
      <c r="AC44" s="2" t="s">
        <v>247</v>
      </c>
      <c r="AD44" s="2"/>
      <c r="AE44" s="2"/>
      <c r="AF44" s="1"/>
      <c r="AO44" s="1"/>
    </row>
    <row r="45" spans="1:41" s="23" customFormat="1" x14ac:dyDescent="0.25">
      <c r="A45" s="72" t="s">
        <v>1899</v>
      </c>
      <c r="B45" s="2" t="s">
        <v>1956</v>
      </c>
      <c r="C45" s="2" t="s">
        <v>1957</v>
      </c>
      <c r="D45" s="2" t="s">
        <v>247</v>
      </c>
      <c r="E45" s="2" t="s">
        <v>247</v>
      </c>
      <c r="F45" s="2"/>
      <c r="G45" s="2" t="s">
        <v>1979</v>
      </c>
      <c r="H45" s="426" t="s">
        <v>1976</v>
      </c>
      <c r="I45" s="510" t="s">
        <v>1939</v>
      </c>
      <c r="J45" s="2" t="s">
        <v>1960</v>
      </c>
      <c r="K45" s="2" t="s">
        <v>1934</v>
      </c>
      <c r="L45" s="2"/>
      <c r="M45" s="476" t="s">
        <v>1316</v>
      </c>
      <c r="N45" s="2">
        <v>36</v>
      </c>
      <c r="O45" s="2" t="s">
        <v>1989</v>
      </c>
      <c r="P45" s="2" t="s">
        <v>1990</v>
      </c>
      <c r="Q45" s="7"/>
      <c r="R45" s="2">
        <v>9.32</v>
      </c>
      <c r="S45" s="2">
        <v>3.44</v>
      </c>
      <c r="T45" s="2">
        <v>79</v>
      </c>
      <c r="U45" s="2">
        <v>9.9</v>
      </c>
      <c r="V45" s="2">
        <v>3.41</v>
      </c>
      <c r="W45" s="2">
        <v>71</v>
      </c>
      <c r="X45" s="2" t="s">
        <v>247</v>
      </c>
      <c r="Y45" s="2" t="s">
        <v>247</v>
      </c>
      <c r="Z45" s="2" t="s">
        <v>247</v>
      </c>
      <c r="AA45" s="2" t="s">
        <v>247</v>
      </c>
      <c r="AB45" s="2" t="s">
        <v>247</v>
      </c>
      <c r="AC45" s="2" t="s">
        <v>247</v>
      </c>
      <c r="AD45" s="2"/>
      <c r="AE45" s="2"/>
      <c r="AF45" s="1"/>
      <c r="AO45" s="1"/>
    </row>
    <row r="46" spans="1:41" s="23" customFormat="1" x14ac:dyDescent="0.25">
      <c r="A46" s="72" t="s">
        <v>1899</v>
      </c>
      <c r="B46" s="2" t="s">
        <v>1956</v>
      </c>
      <c r="C46" s="2" t="s">
        <v>1957</v>
      </c>
      <c r="D46" s="2" t="s">
        <v>247</v>
      </c>
      <c r="E46" s="2" t="s">
        <v>247</v>
      </c>
      <c r="F46" s="2"/>
      <c r="G46" s="2" t="s">
        <v>1981</v>
      </c>
      <c r="H46" s="426" t="s">
        <v>1992</v>
      </c>
      <c r="I46" s="477" t="s">
        <v>1939</v>
      </c>
      <c r="J46" s="2" t="s">
        <v>1960</v>
      </c>
      <c r="K46" s="2" t="s">
        <v>1934</v>
      </c>
      <c r="L46" s="2"/>
      <c r="M46" s="476" t="s">
        <v>1316</v>
      </c>
      <c r="N46" s="2">
        <v>36</v>
      </c>
      <c r="O46" s="2" t="s">
        <v>1989</v>
      </c>
      <c r="P46" s="2" t="s">
        <v>1990</v>
      </c>
      <c r="Q46" s="7"/>
      <c r="R46" s="2">
        <v>0.76</v>
      </c>
      <c r="S46" s="2">
        <v>1.1599999999999999</v>
      </c>
      <c r="T46" s="2">
        <v>79</v>
      </c>
      <c r="U46" s="2">
        <v>1.29</v>
      </c>
      <c r="V46" s="2">
        <v>1.63</v>
      </c>
      <c r="W46" s="2">
        <v>70</v>
      </c>
      <c r="X46" s="2" t="s">
        <v>247</v>
      </c>
      <c r="Y46" s="2" t="s">
        <v>247</v>
      </c>
      <c r="Z46" s="2" t="s">
        <v>247</v>
      </c>
      <c r="AA46" s="2" t="s">
        <v>247</v>
      </c>
      <c r="AB46" s="2" t="s">
        <v>247</v>
      </c>
      <c r="AC46" s="2" t="s">
        <v>247</v>
      </c>
      <c r="AD46" s="2"/>
      <c r="AE46" s="2"/>
      <c r="AF46" s="1"/>
      <c r="AO46" s="1"/>
    </row>
    <row r="47" spans="1:41" s="23" customFormat="1" x14ac:dyDescent="0.25">
      <c r="A47" s="72" t="s">
        <v>1899</v>
      </c>
      <c r="B47" s="2" t="s">
        <v>1956</v>
      </c>
      <c r="C47" s="2" t="s">
        <v>1957</v>
      </c>
      <c r="D47" s="2" t="s">
        <v>247</v>
      </c>
      <c r="E47" s="2" t="s">
        <v>247</v>
      </c>
      <c r="F47" s="2"/>
      <c r="G47" s="72" t="s">
        <v>1983</v>
      </c>
      <c r="H47" s="426" t="s">
        <v>1984</v>
      </c>
      <c r="I47" s="510" t="s">
        <v>1932</v>
      </c>
      <c r="J47" s="72" t="s">
        <v>1945</v>
      </c>
      <c r="K47" s="2" t="s">
        <v>1934</v>
      </c>
      <c r="L47" s="2"/>
      <c r="M47" s="476" t="s">
        <v>1316</v>
      </c>
      <c r="N47" s="2">
        <v>36</v>
      </c>
      <c r="O47" s="2" t="s">
        <v>1989</v>
      </c>
      <c r="P47" s="2" t="s">
        <v>1990</v>
      </c>
      <c r="Q47" s="7"/>
      <c r="R47" s="2">
        <v>29.82</v>
      </c>
      <c r="S47" s="2">
        <v>13.03</v>
      </c>
      <c r="T47" s="2">
        <v>76</v>
      </c>
      <c r="U47" s="2">
        <v>33.75</v>
      </c>
      <c r="V47" s="2">
        <v>11.04</v>
      </c>
      <c r="W47" s="2">
        <v>67</v>
      </c>
      <c r="X47" s="2" t="s">
        <v>247</v>
      </c>
      <c r="Y47" s="2" t="s">
        <v>247</v>
      </c>
      <c r="Z47" s="2" t="s">
        <v>247</v>
      </c>
      <c r="AA47" s="2" t="s">
        <v>247</v>
      </c>
      <c r="AB47" s="2" t="s">
        <v>247</v>
      </c>
      <c r="AC47" s="2" t="s">
        <v>247</v>
      </c>
      <c r="AD47" s="2"/>
      <c r="AE47" s="2"/>
      <c r="AF47" s="1"/>
      <c r="AO47" s="1"/>
    </row>
    <row r="48" spans="1:41" s="23" customFormat="1" x14ac:dyDescent="0.25">
      <c r="A48" s="72" t="s">
        <v>1899</v>
      </c>
      <c r="B48" s="2" t="s">
        <v>1956</v>
      </c>
      <c r="C48" s="2" t="s">
        <v>1957</v>
      </c>
      <c r="D48" s="2" t="s">
        <v>247</v>
      </c>
      <c r="E48" s="2" t="s">
        <v>247</v>
      </c>
      <c r="F48" s="2"/>
      <c r="G48" s="72" t="s">
        <v>1985</v>
      </c>
      <c r="H48" s="426" t="s">
        <v>1986</v>
      </c>
      <c r="I48" s="477" t="s">
        <v>1939</v>
      </c>
      <c r="J48" s="72" t="s">
        <v>1945</v>
      </c>
      <c r="K48" s="2" t="s">
        <v>1934</v>
      </c>
      <c r="L48" s="2"/>
      <c r="M48" s="476" t="s">
        <v>1316</v>
      </c>
      <c r="N48" s="2">
        <v>36</v>
      </c>
      <c r="O48" s="2" t="s">
        <v>1989</v>
      </c>
      <c r="P48" s="2" t="s">
        <v>1990</v>
      </c>
      <c r="Q48" s="487"/>
      <c r="R48" s="2">
        <v>140.96</v>
      </c>
      <c r="S48" s="2">
        <v>16.809999999999999</v>
      </c>
      <c r="T48" s="2">
        <v>71</v>
      </c>
      <c r="U48" s="2">
        <v>139.82</v>
      </c>
      <c r="V48" s="2">
        <v>15.46</v>
      </c>
      <c r="W48" s="2">
        <v>61</v>
      </c>
      <c r="X48" s="2" t="s">
        <v>247</v>
      </c>
      <c r="Y48" s="2" t="s">
        <v>247</v>
      </c>
      <c r="Z48" s="2" t="s">
        <v>247</v>
      </c>
      <c r="AA48" s="2" t="s">
        <v>247</v>
      </c>
      <c r="AB48" s="2" t="s">
        <v>247</v>
      </c>
      <c r="AC48" s="2" t="s">
        <v>247</v>
      </c>
      <c r="AD48" s="2"/>
      <c r="AE48" s="2"/>
      <c r="AF48" s="1"/>
      <c r="AO48" s="1"/>
    </row>
    <row r="49" spans="1:41" s="23" customFormat="1" x14ac:dyDescent="0.25">
      <c r="A49" s="72" t="s">
        <v>1899</v>
      </c>
      <c r="B49" s="2" t="s">
        <v>1956</v>
      </c>
      <c r="C49" s="2" t="s">
        <v>1957</v>
      </c>
      <c r="D49" s="2" t="s">
        <v>247</v>
      </c>
      <c r="E49" s="2" t="s">
        <v>247</v>
      </c>
      <c r="F49" s="2"/>
      <c r="G49" s="72" t="s">
        <v>1987</v>
      </c>
      <c r="H49" s="426" t="s">
        <v>1988</v>
      </c>
      <c r="I49" s="510" t="s">
        <v>1939</v>
      </c>
      <c r="J49" s="72" t="s">
        <v>1945</v>
      </c>
      <c r="K49" s="2" t="s">
        <v>1934</v>
      </c>
      <c r="L49" s="2"/>
      <c r="M49" s="476" t="s">
        <v>1316</v>
      </c>
      <c r="N49" s="2">
        <v>36</v>
      </c>
      <c r="O49" s="2" t="s">
        <v>1989</v>
      </c>
      <c r="P49" s="2" t="s">
        <v>1990</v>
      </c>
      <c r="Q49" s="487"/>
      <c r="R49" s="2">
        <v>87.16</v>
      </c>
      <c r="S49" s="2">
        <v>12.22</v>
      </c>
      <c r="T49" s="2">
        <v>76</v>
      </c>
      <c r="U49" s="2">
        <v>86.25</v>
      </c>
      <c r="V49" s="2">
        <v>11.58</v>
      </c>
      <c r="W49" s="2">
        <v>67</v>
      </c>
      <c r="X49" s="2" t="s">
        <v>247</v>
      </c>
      <c r="Y49" s="2" t="s">
        <v>247</v>
      </c>
      <c r="Z49" s="2" t="s">
        <v>247</v>
      </c>
      <c r="AA49" s="2" t="s">
        <v>247</v>
      </c>
      <c r="AB49" s="2" t="s">
        <v>247</v>
      </c>
      <c r="AC49" s="2" t="s">
        <v>247</v>
      </c>
      <c r="AD49" s="2"/>
      <c r="AE49" s="2"/>
      <c r="AF49" s="1"/>
      <c r="AO49" s="1"/>
    </row>
    <row r="50" spans="1:41" s="23" customFormat="1" x14ac:dyDescent="0.25">
      <c r="A50" s="72" t="s">
        <v>1899</v>
      </c>
      <c r="B50" s="2" t="s">
        <v>1956</v>
      </c>
      <c r="C50" s="2" t="s">
        <v>1957</v>
      </c>
      <c r="D50" s="2" t="s">
        <v>247</v>
      </c>
      <c r="E50" s="2" t="s">
        <v>247</v>
      </c>
      <c r="F50" s="2"/>
      <c r="G50" s="2" t="s">
        <v>1958</v>
      </c>
      <c r="H50" s="426" t="s">
        <v>1959</v>
      </c>
      <c r="I50" s="477" t="s">
        <v>1939</v>
      </c>
      <c r="J50" s="2" t="s">
        <v>1960</v>
      </c>
      <c r="K50" s="2" t="s">
        <v>1934</v>
      </c>
      <c r="L50" s="2" t="s">
        <v>1961</v>
      </c>
      <c r="M50" s="476" t="s">
        <v>1316</v>
      </c>
      <c r="N50" s="2">
        <v>60</v>
      </c>
      <c r="O50" s="2" t="s">
        <v>461</v>
      </c>
      <c r="P50" s="2" t="s">
        <v>1990</v>
      </c>
      <c r="Q50" s="1"/>
      <c r="R50" s="2">
        <v>1</v>
      </c>
      <c r="S50" s="2">
        <v>1.1399999999999999</v>
      </c>
      <c r="T50" s="2">
        <v>80</v>
      </c>
      <c r="U50" s="2">
        <v>1.33</v>
      </c>
      <c r="V50" s="2">
        <v>1.41</v>
      </c>
      <c r="W50" s="2">
        <v>73</v>
      </c>
      <c r="X50" s="2" t="s">
        <v>247</v>
      </c>
      <c r="Y50" s="2" t="s">
        <v>247</v>
      </c>
      <c r="Z50" s="2" t="s">
        <v>247</v>
      </c>
      <c r="AA50" s="2" t="s">
        <v>247</v>
      </c>
      <c r="AB50" s="2" t="s">
        <v>247</v>
      </c>
      <c r="AC50" s="2" t="s">
        <v>247</v>
      </c>
      <c r="AD50" s="2"/>
      <c r="AE50" s="2"/>
      <c r="AF50" s="1"/>
      <c r="AO50" s="1"/>
    </row>
    <row r="51" spans="1:41" s="23" customFormat="1" x14ac:dyDescent="0.25">
      <c r="A51" s="72" t="s">
        <v>1899</v>
      </c>
      <c r="B51" s="2" t="s">
        <v>1956</v>
      </c>
      <c r="C51" s="2" t="s">
        <v>1957</v>
      </c>
      <c r="D51" s="2" t="s">
        <v>247</v>
      </c>
      <c r="E51" s="2" t="s">
        <v>247</v>
      </c>
      <c r="F51" s="2"/>
      <c r="G51" s="2" t="s">
        <v>1963</v>
      </c>
      <c r="H51" s="426" t="s">
        <v>1959</v>
      </c>
      <c r="I51" s="477" t="s">
        <v>1939</v>
      </c>
      <c r="J51" s="2" t="s">
        <v>1960</v>
      </c>
      <c r="K51" s="2" t="s">
        <v>1934</v>
      </c>
      <c r="L51" s="2"/>
      <c r="M51" s="476" t="s">
        <v>1316</v>
      </c>
      <c r="N51" s="2">
        <v>60</v>
      </c>
      <c r="O51" s="2" t="s">
        <v>461</v>
      </c>
      <c r="P51" s="2" t="s">
        <v>1990</v>
      </c>
      <c r="Q51" s="1"/>
      <c r="R51" s="2">
        <v>1.41</v>
      </c>
      <c r="S51" s="2">
        <v>1.24</v>
      </c>
      <c r="T51" s="2">
        <v>80</v>
      </c>
      <c r="U51" s="2">
        <v>1.93</v>
      </c>
      <c r="V51" s="2">
        <v>1.51</v>
      </c>
      <c r="W51" s="2">
        <v>73</v>
      </c>
      <c r="X51" s="2" t="s">
        <v>247</v>
      </c>
      <c r="Y51" s="2" t="s">
        <v>247</v>
      </c>
      <c r="Z51" s="2" t="s">
        <v>247</v>
      </c>
      <c r="AA51" s="2" t="s">
        <v>247</v>
      </c>
      <c r="AB51" s="2" t="s">
        <v>247</v>
      </c>
      <c r="AC51" s="2" t="s">
        <v>247</v>
      </c>
      <c r="AD51" s="2"/>
      <c r="AE51" s="2"/>
      <c r="AF51" s="1"/>
      <c r="AO51" s="1"/>
    </row>
    <row r="52" spans="1:41" s="23" customFormat="1" x14ac:dyDescent="0.25">
      <c r="A52" s="72" t="s">
        <v>1899</v>
      </c>
      <c r="B52" s="2" t="s">
        <v>1956</v>
      </c>
      <c r="C52" s="2" t="s">
        <v>1957</v>
      </c>
      <c r="D52" s="2" t="s">
        <v>247</v>
      </c>
      <c r="E52" s="2" t="s">
        <v>247</v>
      </c>
      <c r="F52" s="2"/>
      <c r="G52" s="2" t="s">
        <v>1964</v>
      </c>
      <c r="H52" s="426" t="s">
        <v>1959</v>
      </c>
      <c r="I52" s="477" t="s">
        <v>1939</v>
      </c>
      <c r="J52" s="2" t="s">
        <v>1960</v>
      </c>
      <c r="K52" s="2" t="s">
        <v>1934</v>
      </c>
      <c r="L52" s="2"/>
      <c r="M52" s="476" t="s">
        <v>1316</v>
      </c>
      <c r="N52" s="2">
        <v>60</v>
      </c>
      <c r="O52" s="2" t="s">
        <v>461</v>
      </c>
      <c r="P52" s="2" t="s">
        <v>1990</v>
      </c>
      <c r="Q52" s="1"/>
      <c r="R52" s="2">
        <v>1.1100000000000001</v>
      </c>
      <c r="S52" s="2">
        <v>1.1499999999999999</v>
      </c>
      <c r="T52" s="2">
        <v>80</v>
      </c>
      <c r="U52" s="2">
        <v>1.46</v>
      </c>
      <c r="V52" s="2">
        <v>1.23</v>
      </c>
      <c r="W52" s="2">
        <v>73</v>
      </c>
      <c r="X52" s="2" t="s">
        <v>247</v>
      </c>
      <c r="Y52" s="2" t="s">
        <v>247</v>
      </c>
      <c r="Z52" s="2" t="s">
        <v>247</v>
      </c>
      <c r="AA52" s="2" t="s">
        <v>247</v>
      </c>
      <c r="AB52" s="2" t="s">
        <v>247</v>
      </c>
      <c r="AC52" s="2" t="s">
        <v>247</v>
      </c>
      <c r="AD52" s="2"/>
      <c r="AE52" s="2"/>
      <c r="AF52" s="1"/>
      <c r="AO52" s="1"/>
    </row>
    <row r="53" spans="1:41" s="23" customFormat="1" x14ac:dyDescent="0.25">
      <c r="A53" s="72" t="s">
        <v>1899</v>
      </c>
      <c r="B53" s="2" t="s">
        <v>1956</v>
      </c>
      <c r="C53" s="2" t="s">
        <v>1957</v>
      </c>
      <c r="D53" s="2" t="s">
        <v>247</v>
      </c>
      <c r="E53" s="2" t="s">
        <v>247</v>
      </c>
      <c r="F53" s="2"/>
      <c r="G53" s="2" t="s">
        <v>1968</v>
      </c>
      <c r="H53" s="426" t="s">
        <v>1967</v>
      </c>
      <c r="I53" s="477" t="s">
        <v>1932</v>
      </c>
      <c r="J53" s="2" t="s">
        <v>1960</v>
      </c>
      <c r="K53" s="2" t="s">
        <v>1934</v>
      </c>
      <c r="L53" s="2"/>
      <c r="M53" s="476" t="s">
        <v>1316</v>
      </c>
      <c r="N53" s="2">
        <v>60</v>
      </c>
      <c r="O53" s="2" t="s">
        <v>461</v>
      </c>
      <c r="P53" s="2" t="s">
        <v>1990</v>
      </c>
      <c r="Q53" s="1"/>
      <c r="R53" s="488">
        <v>7.1</v>
      </c>
      <c r="S53" s="488">
        <v>7.32</v>
      </c>
      <c r="T53" s="488">
        <v>78</v>
      </c>
      <c r="U53" s="488">
        <v>9.5399999999999991</v>
      </c>
      <c r="V53" s="488">
        <v>8.69</v>
      </c>
      <c r="W53" s="488">
        <v>68</v>
      </c>
      <c r="X53" s="2" t="s">
        <v>247</v>
      </c>
      <c r="Y53" s="2" t="s">
        <v>247</v>
      </c>
      <c r="Z53" s="2" t="s">
        <v>247</v>
      </c>
      <c r="AA53" s="2" t="s">
        <v>247</v>
      </c>
      <c r="AB53" s="2" t="s">
        <v>247</v>
      </c>
      <c r="AC53" s="2" t="s">
        <v>247</v>
      </c>
      <c r="AD53" s="2"/>
      <c r="AE53" s="2"/>
      <c r="AF53" s="1"/>
      <c r="AO53" s="1"/>
    </row>
    <row r="54" spans="1:41" s="23" customFormat="1" x14ac:dyDescent="0.25">
      <c r="A54" s="72" t="s">
        <v>1899</v>
      </c>
      <c r="B54" s="2" t="s">
        <v>1956</v>
      </c>
      <c r="C54" s="2" t="s">
        <v>1957</v>
      </c>
      <c r="D54" s="2" t="s">
        <v>247</v>
      </c>
      <c r="E54" s="2" t="s">
        <v>247</v>
      </c>
      <c r="F54" s="2"/>
      <c r="G54" s="2" t="s">
        <v>1969</v>
      </c>
      <c r="H54" s="426" t="s">
        <v>1967</v>
      </c>
      <c r="I54" s="477" t="s">
        <v>1932</v>
      </c>
      <c r="J54" s="2" t="s">
        <v>1960</v>
      </c>
      <c r="K54" s="2" t="s">
        <v>1934</v>
      </c>
      <c r="L54" s="2"/>
      <c r="M54" s="476" t="s">
        <v>1316</v>
      </c>
      <c r="N54" s="2">
        <v>60</v>
      </c>
      <c r="O54" s="2" t="s">
        <v>461</v>
      </c>
      <c r="P54" s="2" t="s">
        <v>1990</v>
      </c>
      <c r="Q54" s="1"/>
      <c r="R54" s="2">
        <v>11.51</v>
      </c>
      <c r="S54" s="2">
        <v>10.68</v>
      </c>
      <c r="T54" s="2">
        <v>78</v>
      </c>
      <c r="U54" s="2">
        <v>10.34</v>
      </c>
      <c r="V54" s="2">
        <v>9.2200000000000006</v>
      </c>
      <c r="W54" s="2">
        <v>68</v>
      </c>
      <c r="X54" s="2" t="s">
        <v>247</v>
      </c>
      <c r="Y54" s="2" t="s">
        <v>247</v>
      </c>
      <c r="Z54" s="2" t="s">
        <v>247</v>
      </c>
      <c r="AA54" s="2" t="s">
        <v>247</v>
      </c>
      <c r="AB54" s="2" t="s">
        <v>247</v>
      </c>
      <c r="AC54" s="2" t="s">
        <v>247</v>
      </c>
      <c r="AD54" s="2"/>
      <c r="AE54" s="2"/>
      <c r="AF54" s="1"/>
      <c r="AO54" s="1"/>
    </row>
    <row r="55" spans="1:41" s="23" customFormat="1" x14ac:dyDescent="0.25">
      <c r="A55" s="72" t="s">
        <v>1899</v>
      </c>
      <c r="B55" s="2" t="s">
        <v>1956</v>
      </c>
      <c r="C55" s="2" t="s">
        <v>1957</v>
      </c>
      <c r="D55" s="2" t="s">
        <v>247</v>
      </c>
      <c r="E55" s="2" t="s">
        <v>247</v>
      </c>
      <c r="F55" s="2"/>
      <c r="G55" s="2" t="s">
        <v>1970</v>
      </c>
      <c r="H55" s="426" t="s">
        <v>1967</v>
      </c>
      <c r="I55" s="477" t="s">
        <v>1939</v>
      </c>
      <c r="J55" s="2" t="s">
        <v>1960</v>
      </c>
      <c r="K55" s="2" t="s">
        <v>1934</v>
      </c>
      <c r="L55" s="2"/>
      <c r="M55" s="476" t="s">
        <v>1316</v>
      </c>
      <c r="N55" s="2">
        <v>60</v>
      </c>
      <c r="O55" s="2" t="s">
        <v>461</v>
      </c>
      <c r="P55" s="2" t="s">
        <v>1990</v>
      </c>
      <c r="Q55" s="1"/>
      <c r="R55" s="2">
        <v>29.17</v>
      </c>
      <c r="S55" s="2">
        <v>24.7</v>
      </c>
      <c r="T55" s="2">
        <v>78</v>
      </c>
      <c r="U55" s="2">
        <v>31.13</v>
      </c>
      <c r="V55" s="2">
        <v>24.88</v>
      </c>
      <c r="W55" s="2">
        <v>68</v>
      </c>
      <c r="X55" s="2" t="s">
        <v>247</v>
      </c>
      <c r="Y55" s="2" t="s">
        <v>247</v>
      </c>
      <c r="Z55" s="2" t="s">
        <v>247</v>
      </c>
      <c r="AA55" s="2" t="s">
        <v>247</v>
      </c>
      <c r="AB55" s="2" t="s">
        <v>247</v>
      </c>
      <c r="AC55" s="2" t="s">
        <v>247</v>
      </c>
      <c r="AD55" s="2"/>
      <c r="AE55" s="2"/>
      <c r="AF55" s="1"/>
      <c r="AO55" s="1"/>
    </row>
    <row r="56" spans="1:41" s="23" customFormat="1" x14ac:dyDescent="0.25">
      <c r="A56" s="72" t="s">
        <v>1899</v>
      </c>
      <c r="B56" s="2" t="s">
        <v>1956</v>
      </c>
      <c r="C56" s="2" t="s">
        <v>1957</v>
      </c>
      <c r="D56" s="2" t="s">
        <v>247</v>
      </c>
      <c r="E56" s="2" t="s">
        <v>247</v>
      </c>
      <c r="F56" s="2"/>
      <c r="G56" s="2" t="s">
        <v>1971</v>
      </c>
      <c r="H56" s="426" t="s">
        <v>1993</v>
      </c>
      <c r="I56" s="477" t="s">
        <v>1939</v>
      </c>
      <c r="J56" s="2" t="s">
        <v>1960</v>
      </c>
      <c r="K56" s="2" t="s">
        <v>1934</v>
      </c>
      <c r="L56" s="2"/>
      <c r="M56" s="476" t="s">
        <v>1316</v>
      </c>
      <c r="N56" s="2">
        <v>60</v>
      </c>
      <c r="O56" s="2" t="s">
        <v>461</v>
      </c>
      <c r="P56" s="2" t="s">
        <v>1990</v>
      </c>
      <c r="Q56" s="1"/>
      <c r="R56" s="2">
        <v>4.1500000000000004</v>
      </c>
      <c r="S56" s="2">
        <v>5.28</v>
      </c>
      <c r="T56" s="2">
        <v>82</v>
      </c>
      <c r="U56" s="2">
        <v>5.25</v>
      </c>
      <c r="V56" s="2">
        <v>7.29</v>
      </c>
      <c r="W56" s="2">
        <v>73</v>
      </c>
      <c r="X56" s="2" t="s">
        <v>247</v>
      </c>
      <c r="Y56" s="2" t="s">
        <v>247</v>
      </c>
      <c r="Z56" s="2" t="s">
        <v>247</v>
      </c>
      <c r="AA56" s="2" t="s">
        <v>247</v>
      </c>
      <c r="AB56" s="2" t="s">
        <v>247</v>
      </c>
      <c r="AC56" s="2" t="s">
        <v>247</v>
      </c>
      <c r="AD56" s="2"/>
      <c r="AE56" s="2"/>
      <c r="AF56" s="1"/>
      <c r="AO56" s="1"/>
    </row>
    <row r="57" spans="1:41" s="23" customFormat="1" x14ac:dyDescent="0.25">
      <c r="A57" s="72" t="s">
        <v>1899</v>
      </c>
      <c r="B57" s="2" t="s">
        <v>1956</v>
      </c>
      <c r="C57" s="2" t="s">
        <v>1957</v>
      </c>
      <c r="D57" s="2" t="s">
        <v>247</v>
      </c>
      <c r="E57" s="2" t="s">
        <v>247</v>
      </c>
      <c r="F57" s="2"/>
      <c r="G57" s="2" t="s">
        <v>1973</v>
      </c>
      <c r="H57" s="426" t="s">
        <v>1994</v>
      </c>
      <c r="I57" s="477" t="s">
        <v>1939</v>
      </c>
      <c r="J57" s="2" t="s">
        <v>1960</v>
      </c>
      <c r="K57" s="2" t="s">
        <v>1934</v>
      </c>
      <c r="L57" s="2"/>
      <c r="M57" s="476" t="s">
        <v>1316</v>
      </c>
      <c r="N57" s="2">
        <v>60</v>
      </c>
      <c r="O57" s="2" t="s">
        <v>461</v>
      </c>
      <c r="P57" s="2" t="s">
        <v>1990</v>
      </c>
      <c r="Q57" s="1"/>
      <c r="R57" s="2">
        <v>28.61</v>
      </c>
      <c r="S57" s="2">
        <v>7.29</v>
      </c>
      <c r="T57" s="2">
        <v>82</v>
      </c>
      <c r="U57" s="2">
        <v>30.74</v>
      </c>
      <c r="V57" s="2">
        <v>8.02</v>
      </c>
      <c r="W57" s="2">
        <v>73</v>
      </c>
      <c r="X57" s="2" t="s">
        <v>247</v>
      </c>
      <c r="Y57" s="2" t="s">
        <v>247</v>
      </c>
      <c r="Z57" s="2" t="s">
        <v>247</v>
      </c>
      <c r="AA57" s="2" t="s">
        <v>247</v>
      </c>
      <c r="AB57" s="2" t="s">
        <v>247</v>
      </c>
      <c r="AC57" s="2" t="s">
        <v>247</v>
      </c>
      <c r="AD57" s="2"/>
      <c r="AE57" s="2"/>
      <c r="AF57" s="1"/>
      <c r="AO57" s="1"/>
    </row>
    <row r="58" spans="1:41" s="23" customFormat="1" x14ac:dyDescent="0.25">
      <c r="A58" s="72" t="s">
        <v>1899</v>
      </c>
      <c r="B58" s="2" t="s">
        <v>1956</v>
      </c>
      <c r="C58" s="2" t="s">
        <v>1957</v>
      </c>
      <c r="D58" s="2" t="s">
        <v>247</v>
      </c>
      <c r="E58" s="2" t="s">
        <v>247</v>
      </c>
      <c r="F58" s="2"/>
      <c r="G58" s="2" t="s">
        <v>1974</v>
      </c>
      <c r="H58" s="426" t="s">
        <v>1994</v>
      </c>
      <c r="I58" s="477" t="s">
        <v>1939</v>
      </c>
      <c r="J58" s="2" t="s">
        <v>1960</v>
      </c>
      <c r="K58" s="2" t="s">
        <v>1934</v>
      </c>
      <c r="L58" s="2"/>
      <c r="M58" s="476" t="s">
        <v>1316</v>
      </c>
      <c r="N58" s="2">
        <v>60</v>
      </c>
      <c r="O58" s="2" t="s">
        <v>461</v>
      </c>
      <c r="P58" s="2" t="s">
        <v>1990</v>
      </c>
      <c r="Q58" s="1"/>
      <c r="R58" s="2">
        <v>25.44</v>
      </c>
      <c r="S58" s="2">
        <v>4.8099999999999996</v>
      </c>
      <c r="T58" s="2">
        <v>82</v>
      </c>
      <c r="U58" s="2">
        <v>26.55</v>
      </c>
      <c r="V58" s="2">
        <v>6.65</v>
      </c>
      <c r="W58" s="2">
        <v>73</v>
      </c>
      <c r="X58" s="2" t="s">
        <v>247</v>
      </c>
      <c r="Y58" s="2" t="s">
        <v>247</v>
      </c>
      <c r="Z58" s="2" t="s">
        <v>247</v>
      </c>
      <c r="AA58" s="2" t="s">
        <v>247</v>
      </c>
      <c r="AB58" s="2" t="s">
        <v>247</v>
      </c>
      <c r="AC58" s="2" t="s">
        <v>247</v>
      </c>
      <c r="AD58" s="2"/>
      <c r="AE58" s="2"/>
      <c r="AF58" s="1"/>
      <c r="AO58" s="1"/>
    </row>
    <row r="59" spans="1:41" s="23" customFormat="1" x14ac:dyDescent="0.25">
      <c r="A59" s="72" t="s">
        <v>1899</v>
      </c>
      <c r="B59" s="2" t="s">
        <v>1956</v>
      </c>
      <c r="C59" s="2" t="s">
        <v>1957</v>
      </c>
      <c r="D59" s="2" t="s">
        <v>247</v>
      </c>
      <c r="E59" s="2" t="s">
        <v>247</v>
      </c>
      <c r="F59" s="2"/>
      <c r="G59" s="2" t="s">
        <v>1977</v>
      </c>
      <c r="H59" s="426" t="s">
        <v>1976</v>
      </c>
      <c r="I59" s="477" t="s">
        <v>1939</v>
      </c>
      <c r="J59" s="2" t="s">
        <v>1960</v>
      </c>
      <c r="K59" s="2" t="s">
        <v>1934</v>
      </c>
      <c r="L59" s="2"/>
      <c r="M59" s="476" t="s">
        <v>1316</v>
      </c>
      <c r="N59" s="2">
        <v>60</v>
      </c>
      <c r="O59" s="2" t="s">
        <v>461</v>
      </c>
      <c r="P59" s="2" t="s">
        <v>1990</v>
      </c>
      <c r="Q59" s="1"/>
      <c r="R59" s="2">
        <v>6</v>
      </c>
      <c r="S59" s="2">
        <v>1.94</v>
      </c>
      <c r="T59" s="2">
        <v>82</v>
      </c>
      <c r="U59" s="2">
        <v>6.4</v>
      </c>
      <c r="V59" s="2">
        <v>2.5499999999999998</v>
      </c>
      <c r="W59" s="2">
        <v>73</v>
      </c>
      <c r="X59" s="2" t="s">
        <v>247</v>
      </c>
      <c r="Y59" s="2" t="s">
        <v>247</v>
      </c>
      <c r="Z59" s="2" t="s">
        <v>247</v>
      </c>
      <c r="AA59" s="2" t="s">
        <v>247</v>
      </c>
      <c r="AB59" s="2" t="s">
        <v>247</v>
      </c>
      <c r="AC59" s="2" t="s">
        <v>247</v>
      </c>
      <c r="AD59" s="2"/>
      <c r="AE59" s="2"/>
      <c r="AF59" s="1"/>
      <c r="AO59" s="1"/>
    </row>
    <row r="60" spans="1:41" s="23" customFormat="1" x14ac:dyDescent="0.25">
      <c r="A60" s="72" t="s">
        <v>1899</v>
      </c>
      <c r="B60" s="2" t="s">
        <v>1956</v>
      </c>
      <c r="C60" s="2" t="s">
        <v>1957</v>
      </c>
      <c r="D60" s="2" t="s">
        <v>247</v>
      </c>
      <c r="E60" s="2" t="s">
        <v>247</v>
      </c>
      <c r="F60" s="2"/>
      <c r="G60" s="2" t="s">
        <v>1978</v>
      </c>
      <c r="H60" s="426" t="s">
        <v>1976</v>
      </c>
      <c r="I60" s="477" t="s">
        <v>1939</v>
      </c>
      <c r="J60" s="2" t="s">
        <v>1960</v>
      </c>
      <c r="K60" s="2" t="s">
        <v>1934</v>
      </c>
      <c r="L60" s="2"/>
      <c r="M60" s="476" t="s">
        <v>1316</v>
      </c>
      <c r="N60" s="2">
        <v>60</v>
      </c>
      <c r="O60" s="2" t="s">
        <v>461</v>
      </c>
      <c r="P60" s="2" t="s">
        <v>1990</v>
      </c>
      <c r="Q60" s="1"/>
      <c r="R60" s="2">
        <v>9.73</v>
      </c>
      <c r="S60" s="2">
        <v>3.67</v>
      </c>
      <c r="T60" s="2">
        <v>82</v>
      </c>
      <c r="U60" s="2">
        <v>10.220000000000001</v>
      </c>
      <c r="V60" s="2">
        <v>3.54</v>
      </c>
      <c r="W60" s="2">
        <v>73</v>
      </c>
      <c r="X60" s="2" t="s">
        <v>247</v>
      </c>
      <c r="Y60" s="2" t="s">
        <v>247</v>
      </c>
      <c r="Z60" s="2" t="s">
        <v>247</v>
      </c>
      <c r="AA60" s="2" t="s">
        <v>247</v>
      </c>
      <c r="AB60" s="2" t="s">
        <v>247</v>
      </c>
      <c r="AC60" s="2" t="s">
        <v>247</v>
      </c>
      <c r="AD60" s="2"/>
      <c r="AE60" s="2"/>
      <c r="AF60" s="1"/>
      <c r="AO60" s="1"/>
    </row>
    <row r="61" spans="1:41" s="23" customFormat="1" x14ac:dyDescent="0.25">
      <c r="A61" s="72" t="s">
        <v>1899</v>
      </c>
      <c r="B61" s="2" t="s">
        <v>1956</v>
      </c>
      <c r="C61" s="2" t="s">
        <v>1957</v>
      </c>
      <c r="D61" s="2" t="s">
        <v>247</v>
      </c>
      <c r="E61" s="2" t="s">
        <v>247</v>
      </c>
      <c r="F61" s="2"/>
      <c r="G61" s="2" t="s">
        <v>1979</v>
      </c>
      <c r="H61" s="426" t="s">
        <v>1976</v>
      </c>
      <c r="I61" s="477" t="s">
        <v>1939</v>
      </c>
      <c r="J61" s="2" t="s">
        <v>1960</v>
      </c>
      <c r="K61" s="2" t="s">
        <v>1934</v>
      </c>
      <c r="L61" s="2"/>
      <c r="M61" s="476" t="s">
        <v>1316</v>
      </c>
      <c r="N61" s="2">
        <v>60</v>
      </c>
      <c r="O61" s="2" t="s">
        <v>461</v>
      </c>
      <c r="P61" s="2" t="s">
        <v>1990</v>
      </c>
      <c r="Q61" s="1"/>
      <c r="R61" s="2">
        <v>9.06</v>
      </c>
      <c r="S61" s="2">
        <v>3.62</v>
      </c>
      <c r="T61" s="2">
        <v>82</v>
      </c>
      <c r="U61" s="2">
        <v>9.73</v>
      </c>
      <c r="V61" s="2">
        <v>4.3</v>
      </c>
      <c r="W61" s="2">
        <v>73</v>
      </c>
      <c r="X61" s="2" t="s">
        <v>247</v>
      </c>
      <c r="Y61" s="2" t="s">
        <v>247</v>
      </c>
      <c r="Z61" s="2" t="s">
        <v>247</v>
      </c>
      <c r="AA61" s="2" t="s">
        <v>247</v>
      </c>
      <c r="AB61" s="2" t="s">
        <v>247</v>
      </c>
      <c r="AC61" s="2" t="s">
        <v>247</v>
      </c>
      <c r="AD61" s="2"/>
      <c r="AE61" s="2"/>
      <c r="AF61" s="1"/>
      <c r="AO61" s="1"/>
    </row>
    <row r="62" spans="1:41" s="23" customFormat="1" x14ac:dyDescent="0.25">
      <c r="A62" s="72" t="s">
        <v>1899</v>
      </c>
      <c r="B62" s="2" t="s">
        <v>1956</v>
      </c>
      <c r="C62" s="2" t="s">
        <v>1957</v>
      </c>
      <c r="D62" s="2" t="s">
        <v>247</v>
      </c>
      <c r="E62" s="2" t="s">
        <v>247</v>
      </c>
      <c r="F62" s="2"/>
      <c r="G62" s="2" t="s">
        <v>1981</v>
      </c>
      <c r="H62" s="426" t="s">
        <v>1992</v>
      </c>
      <c r="I62" s="477" t="s">
        <v>1939</v>
      </c>
      <c r="J62" s="2" t="s">
        <v>1960</v>
      </c>
      <c r="K62" s="2" t="s">
        <v>1934</v>
      </c>
      <c r="L62" s="2"/>
      <c r="M62" s="476" t="s">
        <v>1316</v>
      </c>
      <c r="N62" s="2">
        <v>60</v>
      </c>
      <c r="O62" s="2" t="s">
        <v>461</v>
      </c>
      <c r="P62" s="2" t="s">
        <v>1990</v>
      </c>
      <c r="Q62" s="1"/>
      <c r="R62" s="2">
        <v>0.74</v>
      </c>
      <c r="S62" s="2">
        <v>1.35</v>
      </c>
      <c r="T62" s="2">
        <v>82</v>
      </c>
      <c r="U62" s="2">
        <v>1.07</v>
      </c>
      <c r="V62" s="2">
        <v>1.78</v>
      </c>
      <c r="W62" s="2">
        <v>71</v>
      </c>
      <c r="X62" s="2" t="s">
        <v>247</v>
      </c>
      <c r="Y62" s="2" t="s">
        <v>247</v>
      </c>
      <c r="Z62" s="2" t="s">
        <v>247</v>
      </c>
      <c r="AA62" s="2" t="s">
        <v>247</v>
      </c>
      <c r="AB62" s="2" t="s">
        <v>247</v>
      </c>
      <c r="AC62" s="2" t="s">
        <v>247</v>
      </c>
      <c r="AD62" s="2"/>
      <c r="AE62" s="2"/>
      <c r="AF62" s="1"/>
      <c r="AO62" s="1"/>
    </row>
    <row r="63" spans="1:41" s="23" customFormat="1" x14ac:dyDescent="0.25">
      <c r="A63" s="72" t="s">
        <v>1899</v>
      </c>
      <c r="B63" s="2" t="s">
        <v>1956</v>
      </c>
      <c r="C63" s="2" t="s">
        <v>1957</v>
      </c>
      <c r="D63" s="2" t="s">
        <v>247</v>
      </c>
      <c r="E63" s="2" t="s">
        <v>247</v>
      </c>
      <c r="F63" s="2"/>
      <c r="G63" s="2" t="s">
        <v>1983</v>
      </c>
      <c r="H63" s="426" t="s">
        <v>1984</v>
      </c>
      <c r="I63" s="477" t="s">
        <v>1939</v>
      </c>
      <c r="J63" s="72" t="s">
        <v>1945</v>
      </c>
      <c r="K63" s="2" t="s">
        <v>1934</v>
      </c>
      <c r="L63" s="2"/>
      <c r="M63" s="476" t="s">
        <v>1316</v>
      </c>
      <c r="N63" s="2">
        <v>60</v>
      </c>
      <c r="O63" s="2" t="s">
        <v>461</v>
      </c>
      <c r="P63" s="2" t="s">
        <v>1990</v>
      </c>
      <c r="Q63" s="1"/>
      <c r="R63" s="2">
        <v>28.44</v>
      </c>
      <c r="S63" s="2">
        <v>11.6</v>
      </c>
      <c r="T63" s="2">
        <v>79</v>
      </c>
      <c r="U63" s="2">
        <v>33</v>
      </c>
      <c r="V63" s="2">
        <v>11.94</v>
      </c>
      <c r="W63" s="2">
        <v>69</v>
      </c>
      <c r="X63" s="2" t="s">
        <v>247</v>
      </c>
      <c r="Y63" s="2" t="s">
        <v>247</v>
      </c>
      <c r="Z63" s="2" t="s">
        <v>247</v>
      </c>
      <c r="AA63" s="2" t="s">
        <v>247</v>
      </c>
      <c r="AB63" s="2" t="s">
        <v>247</v>
      </c>
      <c r="AC63" s="2" t="s">
        <v>247</v>
      </c>
      <c r="AD63" s="2"/>
      <c r="AE63" s="2"/>
      <c r="AF63" s="1"/>
      <c r="AO63" s="1"/>
    </row>
    <row r="64" spans="1:41" s="23" customFormat="1" x14ac:dyDescent="0.25">
      <c r="A64" s="72" t="s">
        <v>1899</v>
      </c>
      <c r="B64" s="2" t="s">
        <v>1956</v>
      </c>
      <c r="C64" s="2" t="s">
        <v>1957</v>
      </c>
      <c r="D64" s="2" t="s">
        <v>247</v>
      </c>
      <c r="E64" s="2" t="s">
        <v>247</v>
      </c>
      <c r="F64" s="2"/>
      <c r="G64" s="2" t="s">
        <v>1985</v>
      </c>
      <c r="H64" s="426" t="s">
        <v>1986</v>
      </c>
      <c r="I64" s="477" t="s">
        <v>1932</v>
      </c>
      <c r="J64" s="72" t="s">
        <v>1945</v>
      </c>
      <c r="K64" s="2" t="s">
        <v>1934</v>
      </c>
      <c r="L64" s="2"/>
      <c r="M64" s="476" t="s">
        <v>1316</v>
      </c>
      <c r="N64" s="2">
        <v>60</v>
      </c>
      <c r="O64" s="2" t="s">
        <v>461</v>
      </c>
      <c r="P64" s="2" t="s">
        <v>1990</v>
      </c>
      <c r="Q64" s="1"/>
      <c r="R64" s="2">
        <v>142.59</v>
      </c>
      <c r="S64" s="2">
        <v>15.99</v>
      </c>
      <c r="T64" s="2">
        <v>73</v>
      </c>
      <c r="U64" s="2">
        <v>143.08000000000001</v>
      </c>
      <c r="V64" s="2">
        <v>13.86</v>
      </c>
      <c r="W64" s="2">
        <v>65</v>
      </c>
      <c r="X64" s="2" t="s">
        <v>247</v>
      </c>
      <c r="Y64" s="2" t="s">
        <v>247</v>
      </c>
      <c r="Z64" s="2" t="s">
        <v>247</v>
      </c>
      <c r="AA64" s="2" t="s">
        <v>247</v>
      </c>
      <c r="AB64" s="2" t="s">
        <v>247</v>
      </c>
      <c r="AC64" s="2" t="s">
        <v>247</v>
      </c>
      <c r="AD64" s="2"/>
      <c r="AE64" s="2"/>
      <c r="AF64" s="1"/>
      <c r="AO64" s="1"/>
    </row>
    <row r="65" spans="1:41" s="23" customFormat="1" x14ac:dyDescent="0.25">
      <c r="A65" s="489" t="s">
        <v>1899</v>
      </c>
      <c r="B65" s="490" t="s">
        <v>1956</v>
      </c>
      <c r="C65" s="490" t="s">
        <v>1957</v>
      </c>
      <c r="D65" s="490" t="s">
        <v>247</v>
      </c>
      <c r="E65" s="490" t="s">
        <v>247</v>
      </c>
      <c r="F65" s="2"/>
      <c r="G65" s="490" t="s">
        <v>1987</v>
      </c>
      <c r="H65" s="426" t="s">
        <v>1988</v>
      </c>
      <c r="I65" s="477" t="s">
        <v>1939</v>
      </c>
      <c r="J65" s="489" t="s">
        <v>1945</v>
      </c>
      <c r="K65" s="490" t="s">
        <v>1934</v>
      </c>
      <c r="L65" s="490"/>
      <c r="M65" s="491" t="s">
        <v>1316</v>
      </c>
      <c r="N65" s="2">
        <v>60</v>
      </c>
      <c r="O65" s="2" t="s">
        <v>461</v>
      </c>
      <c r="P65" s="490" t="s">
        <v>1990</v>
      </c>
      <c r="Q65" s="1"/>
      <c r="R65" s="490">
        <v>85.7</v>
      </c>
      <c r="S65" s="490">
        <v>14.13</v>
      </c>
      <c r="T65" s="490">
        <v>79</v>
      </c>
      <c r="U65" s="490">
        <v>87.01</v>
      </c>
      <c r="V65" s="490">
        <v>11.53</v>
      </c>
      <c r="W65" s="490">
        <v>69</v>
      </c>
      <c r="X65" s="2" t="s">
        <v>247</v>
      </c>
      <c r="Y65" s="2" t="s">
        <v>247</v>
      </c>
      <c r="Z65" s="2" t="s">
        <v>247</v>
      </c>
      <c r="AA65" s="2" t="s">
        <v>247</v>
      </c>
      <c r="AB65" s="2" t="s">
        <v>247</v>
      </c>
      <c r="AC65" s="2" t="s">
        <v>247</v>
      </c>
      <c r="AD65" s="2"/>
      <c r="AE65" s="2"/>
      <c r="AF65" s="1"/>
      <c r="AO65" s="1"/>
    </row>
    <row r="66" spans="1:41" s="5" customFormat="1" x14ac:dyDescent="0.25">
      <c r="A66" s="479" t="s">
        <v>1840</v>
      </c>
      <c r="H66" s="480"/>
      <c r="I66" s="509"/>
    </row>
    <row r="67" spans="1:41" s="2" customFormat="1" x14ac:dyDescent="0.25">
      <c r="A67" s="2" t="s">
        <v>1840</v>
      </c>
      <c r="B67" s="2" t="s">
        <v>1995</v>
      </c>
      <c r="C67" s="2" t="s">
        <v>1996</v>
      </c>
      <c r="D67" s="2" t="s">
        <v>247</v>
      </c>
      <c r="E67" s="2" t="s">
        <v>1997</v>
      </c>
      <c r="F67" s="2" t="s">
        <v>1998</v>
      </c>
      <c r="G67" s="2" t="s">
        <v>1999</v>
      </c>
      <c r="H67" s="426" t="s">
        <v>2000</v>
      </c>
      <c r="I67" s="477" t="s">
        <v>1932</v>
      </c>
      <c r="J67" s="72" t="s">
        <v>1945</v>
      </c>
      <c r="K67" s="2" t="s">
        <v>1934</v>
      </c>
      <c r="M67" s="491" t="s">
        <v>1316</v>
      </c>
      <c r="N67" s="2">
        <v>28</v>
      </c>
      <c r="O67" s="2">
        <v>0</v>
      </c>
      <c r="P67" s="2" t="s">
        <v>1962</v>
      </c>
      <c r="Q67" s="7"/>
      <c r="R67" s="2">
        <v>55.3</v>
      </c>
      <c r="S67" s="2">
        <v>14.257629536497294</v>
      </c>
      <c r="T67" s="2">
        <v>42</v>
      </c>
      <c r="U67" s="2">
        <v>59.5</v>
      </c>
      <c r="V67" s="2">
        <v>13.786950351691269</v>
      </c>
      <c r="W67" s="2">
        <v>33</v>
      </c>
      <c r="X67" s="2" t="s">
        <v>247</v>
      </c>
      <c r="Y67" s="2" t="s">
        <v>247</v>
      </c>
      <c r="Z67" s="2" t="s">
        <v>247</v>
      </c>
      <c r="AA67" s="2">
        <v>56.4</v>
      </c>
      <c r="AB67" s="2">
        <v>23.664319132398465</v>
      </c>
      <c r="AC67" s="2">
        <v>35</v>
      </c>
      <c r="AF67" s="7"/>
      <c r="AO67" s="7"/>
    </row>
    <row r="68" spans="1:41" s="2" customFormat="1" x14ac:dyDescent="0.25">
      <c r="A68" s="2" t="s">
        <v>1840</v>
      </c>
      <c r="B68" s="2" t="s">
        <v>1995</v>
      </c>
      <c r="C68" s="2" t="s">
        <v>1996</v>
      </c>
      <c r="D68" s="2" t="s">
        <v>247</v>
      </c>
      <c r="E68" s="2" t="s">
        <v>1997</v>
      </c>
      <c r="F68" s="2" t="s">
        <v>1998</v>
      </c>
      <c r="G68" s="2" t="s">
        <v>2001</v>
      </c>
      <c r="H68" s="426" t="s">
        <v>2000</v>
      </c>
      <c r="I68" s="477" t="s">
        <v>1932</v>
      </c>
      <c r="J68" s="72" t="s">
        <v>1945</v>
      </c>
      <c r="K68" s="2" t="s">
        <v>1934</v>
      </c>
      <c r="M68" s="491" t="s">
        <v>1316</v>
      </c>
      <c r="N68" s="2">
        <v>28</v>
      </c>
      <c r="O68" s="2">
        <v>0</v>
      </c>
      <c r="P68" s="2" t="s">
        <v>1962</v>
      </c>
      <c r="Q68" s="7"/>
      <c r="R68" s="2">
        <v>47.4</v>
      </c>
      <c r="S68" s="2">
        <v>9.7211110476117906</v>
      </c>
      <c r="T68" s="2">
        <v>42</v>
      </c>
      <c r="U68" s="2">
        <v>48.2</v>
      </c>
      <c r="V68" s="2">
        <v>10.914669028422255</v>
      </c>
      <c r="W68" s="2">
        <v>33</v>
      </c>
      <c r="X68" s="2" t="s">
        <v>247</v>
      </c>
      <c r="Y68" s="2" t="s">
        <v>247</v>
      </c>
      <c r="Z68" s="2" t="s">
        <v>247</v>
      </c>
      <c r="AA68" s="2">
        <v>47.2</v>
      </c>
      <c r="AB68" s="2">
        <v>13.606983501129116</v>
      </c>
      <c r="AC68" s="2">
        <v>35</v>
      </c>
      <c r="AF68" s="7"/>
      <c r="AO68" s="7"/>
    </row>
    <row r="69" spans="1:41" s="2" customFormat="1" x14ac:dyDescent="0.25">
      <c r="A69" s="2" t="s">
        <v>1840</v>
      </c>
      <c r="B69" s="2" t="s">
        <v>1995</v>
      </c>
      <c r="C69" s="2" t="s">
        <v>1996</v>
      </c>
      <c r="D69" s="2" t="s">
        <v>247</v>
      </c>
      <c r="E69" s="2" t="s">
        <v>1997</v>
      </c>
      <c r="F69" s="2" t="s">
        <v>1998</v>
      </c>
      <c r="G69" s="2" t="s">
        <v>2002</v>
      </c>
      <c r="H69" s="426" t="s">
        <v>2003</v>
      </c>
      <c r="I69" s="477" t="s">
        <v>2004</v>
      </c>
      <c r="J69" s="72" t="s">
        <v>1945</v>
      </c>
      <c r="K69" s="2" t="s">
        <v>1934</v>
      </c>
      <c r="M69" s="491" t="s">
        <v>1316</v>
      </c>
      <c r="N69" s="2">
        <v>28</v>
      </c>
      <c r="O69" s="2">
        <v>0</v>
      </c>
      <c r="P69" s="2" t="s">
        <v>1962</v>
      </c>
      <c r="Q69" s="7"/>
      <c r="R69" s="2">
        <v>112</v>
      </c>
      <c r="S69" s="2">
        <v>102.3957030348442</v>
      </c>
      <c r="T69" s="2">
        <v>42</v>
      </c>
      <c r="U69" s="2">
        <v>127</v>
      </c>
      <c r="V69" s="2">
        <v>92.487458609262262</v>
      </c>
      <c r="W69" s="2">
        <v>33</v>
      </c>
      <c r="X69" s="2" t="s">
        <v>247</v>
      </c>
      <c r="Y69" s="2" t="s">
        <v>247</v>
      </c>
      <c r="Z69" s="2" t="s">
        <v>247</v>
      </c>
      <c r="AA69" s="2">
        <v>126</v>
      </c>
      <c r="AB69" s="2">
        <v>173.93274562312871</v>
      </c>
      <c r="AC69" s="2">
        <v>35</v>
      </c>
      <c r="AF69" s="7"/>
      <c r="AO69" s="7"/>
    </row>
    <row r="70" spans="1:41" s="2" customFormat="1" x14ac:dyDescent="0.25">
      <c r="A70" s="2" t="s">
        <v>1840</v>
      </c>
      <c r="B70" s="2" t="s">
        <v>1995</v>
      </c>
      <c r="C70" s="2" t="s">
        <v>1996</v>
      </c>
      <c r="D70" s="2" t="s">
        <v>247</v>
      </c>
      <c r="E70" s="2" t="s">
        <v>1997</v>
      </c>
      <c r="F70" s="2" t="s">
        <v>1998</v>
      </c>
      <c r="G70" s="2" t="s">
        <v>2005</v>
      </c>
      <c r="H70" s="426" t="s">
        <v>2003</v>
      </c>
      <c r="I70" s="477" t="s">
        <v>2004</v>
      </c>
      <c r="J70" s="72" t="s">
        <v>1945</v>
      </c>
      <c r="K70" s="2" t="s">
        <v>1934</v>
      </c>
      <c r="M70" s="491" t="s">
        <v>1316</v>
      </c>
      <c r="N70" s="2">
        <v>28</v>
      </c>
      <c r="O70" s="2">
        <v>0</v>
      </c>
      <c r="P70" s="2" t="s">
        <v>1962</v>
      </c>
      <c r="Q70" s="7"/>
      <c r="R70" s="2">
        <v>18</v>
      </c>
      <c r="S70" s="2">
        <v>17.497999885701223</v>
      </c>
      <c r="T70" s="2">
        <v>42</v>
      </c>
      <c r="U70" s="2">
        <v>17</v>
      </c>
      <c r="V70" s="2">
        <v>19.531512998229296</v>
      </c>
      <c r="W70" s="2">
        <v>33</v>
      </c>
      <c r="X70" s="2" t="s">
        <v>247</v>
      </c>
      <c r="Y70" s="2" t="s">
        <v>247</v>
      </c>
      <c r="Z70" s="2" t="s">
        <v>247</v>
      </c>
      <c r="AA70" s="2">
        <v>26</v>
      </c>
      <c r="AB70" s="2">
        <v>21.297887219158618</v>
      </c>
      <c r="AC70" s="2">
        <v>35</v>
      </c>
      <c r="AF70" s="7"/>
      <c r="AO70" s="7"/>
    </row>
    <row r="71" spans="1:41" s="2" customFormat="1" x14ac:dyDescent="0.25">
      <c r="A71" s="2" t="s">
        <v>1840</v>
      </c>
      <c r="B71" s="2" t="s">
        <v>1995</v>
      </c>
      <c r="C71" s="2" t="s">
        <v>1996</v>
      </c>
      <c r="D71" s="2" t="s">
        <v>247</v>
      </c>
      <c r="E71" s="2" t="s">
        <v>1997</v>
      </c>
      <c r="F71" s="2" t="s">
        <v>1998</v>
      </c>
      <c r="G71" s="2" t="s">
        <v>2006</v>
      </c>
      <c r="H71" s="426" t="s">
        <v>2003</v>
      </c>
      <c r="I71" s="477" t="s">
        <v>2004</v>
      </c>
      <c r="J71" s="72" t="s">
        <v>1945</v>
      </c>
      <c r="K71" s="2" t="s">
        <v>1934</v>
      </c>
      <c r="M71" s="491" t="s">
        <v>1316</v>
      </c>
      <c r="N71" s="2">
        <v>28</v>
      </c>
      <c r="O71" s="2">
        <v>0</v>
      </c>
      <c r="P71" s="2" t="s">
        <v>1962</v>
      </c>
      <c r="Q71" s="7"/>
      <c r="R71" s="2">
        <v>68</v>
      </c>
      <c r="S71" s="2">
        <v>92.026517917391615</v>
      </c>
      <c r="T71" s="2">
        <v>42</v>
      </c>
      <c r="U71" s="2">
        <v>67</v>
      </c>
      <c r="V71" s="2">
        <v>88.466264756685646</v>
      </c>
      <c r="W71" s="2">
        <v>33</v>
      </c>
      <c r="X71" s="2" t="s">
        <v>247</v>
      </c>
      <c r="Y71" s="2" t="s">
        <v>247</v>
      </c>
      <c r="Z71" s="2" t="s">
        <v>247</v>
      </c>
      <c r="AA71" s="2">
        <v>56</v>
      </c>
      <c r="AB71" s="2">
        <v>130.15375522819156</v>
      </c>
      <c r="AC71" s="2">
        <v>35</v>
      </c>
      <c r="AF71" s="7"/>
      <c r="AO71" s="7"/>
    </row>
    <row r="72" spans="1:41" s="2" customFormat="1" x14ac:dyDescent="0.25">
      <c r="A72" s="2" t="s">
        <v>1840</v>
      </c>
      <c r="B72" s="2" t="s">
        <v>1995</v>
      </c>
      <c r="C72" s="2" t="s">
        <v>1996</v>
      </c>
      <c r="D72" s="2" t="s">
        <v>247</v>
      </c>
      <c r="E72" s="2" t="s">
        <v>1997</v>
      </c>
      <c r="F72" s="2" t="s">
        <v>1998</v>
      </c>
      <c r="G72" s="2" t="s">
        <v>2007</v>
      </c>
      <c r="H72" s="426" t="s">
        <v>2003</v>
      </c>
      <c r="I72" s="477" t="s">
        <v>2004</v>
      </c>
      <c r="J72" s="72" t="s">
        <v>1945</v>
      </c>
      <c r="K72" s="2" t="s">
        <v>1934</v>
      </c>
      <c r="M72" s="491" t="s">
        <v>1316</v>
      </c>
      <c r="N72" s="2">
        <v>28</v>
      </c>
      <c r="O72" s="2">
        <v>0</v>
      </c>
      <c r="P72" s="2" t="s">
        <v>1962</v>
      </c>
      <c r="Q72" s="7"/>
      <c r="R72" s="2">
        <v>5.9</v>
      </c>
      <c r="S72" s="2">
        <v>5.1845925587262887</v>
      </c>
      <c r="T72" s="2">
        <v>42</v>
      </c>
      <c r="U72" s="2">
        <v>6</v>
      </c>
      <c r="V72" s="2">
        <v>4.0211938525766202</v>
      </c>
      <c r="W72" s="2">
        <v>33</v>
      </c>
      <c r="X72" s="2" t="s">
        <v>247</v>
      </c>
      <c r="Y72" s="2" t="s">
        <v>247</v>
      </c>
      <c r="Z72" s="2" t="s">
        <v>247</v>
      </c>
      <c r="AA72" s="2">
        <v>5.6</v>
      </c>
      <c r="AB72" s="2">
        <v>7.6909037180295012</v>
      </c>
      <c r="AC72" s="2">
        <v>35</v>
      </c>
      <c r="AF72" s="7"/>
      <c r="AO72" s="7"/>
    </row>
    <row r="73" spans="1:41" s="2" customFormat="1" x14ac:dyDescent="0.25">
      <c r="A73" s="2" t="s">
        <v>1840</v>
      </c>
      <c r="B73" s="2" t="s">
        <v>1995</v>
      </c>
      <c r="C73" s="2" t="s">
        <v>1996</v>
      </c>
      <c r="D73" s="2" t="s">
        <v>247</v>
      </c>
      <c r="E73" s="2" t="s">
        <v>1997</v>
      </c>
      <c r="F73" s="2" t="s">
        <v>1998</v>
      </c>
      <c r="G73" s="2" t="s">
        <v>2008</v>
      </c>
      <c r="H73" s="426" t="s">
        <v>2003</v>
      </c>
      <c r="I73" s="477" t="s">
        <v>2004</v>
      </c>
      <c r="J73" s="72" t="s">
        <v>1945</v>
      </c>
      <c r="K73" s="2" t="s">
        <v>1934</v>
      </c>
      <c r="M73" s="491" t="s">
        <v>1316</v>
      </c>
      <c r="N73" s="2">
        <v>28</v>
      </c>
      <c r="O73" s="2">
        <v>0</v>
      </c>
      <c r="P73" s="2" t="s">
        <v>1962</v>
      </c>
      <c r="Q73" s="7"/>
      <c r="R73" s="2">
        <v>5.0999999999999996</v>
      </c>
      <c r="S73" s="2">
        <v>11.665333257134149</v>
      </c>
      <c r="T73" s="2">
        <v>42</v>
      </c>
      <c r="U73" s="2">
        <v>7.8</v>
      </c>
      <c r="V73" s="2">
        <v>8.0423877051532404</v>
      </c>
      <c r="W73" s="2">
        <v>33</v>
      </c>
      <c r="X73" s="2" t="s">
        <v>247</v>
      </c>
      <c r="Y73" s="2" t="s">
        <v>247</v>
      </c>
      <c r="Z73" s="2" t="s">
        <v>247</v>
      </c>
      <c r="AA73" s="2">
        <v>10</v>
      </c>
      <c r="AB73" s="2">
        <v>13.015375522819156</v>
      </c>
      <c r="AC73" s="2">
        <v>35</v>
      </c>
      <c r="AF73" s="7"/>
      <c r="AO73" s="7"/>
    </row>
    <row r="74" spans="1:41" s="2" customFormat="1" x14ac:dyDescent="0.25">
      <c r="A74" s="2" t="s">
        <v>1840</v>
      </c>
      <c r="B74" s="2" t="s">
        <v>1995</v>
      </c>
      <c r="C74" s="2" t="s">
        <v>1996</v>
      </c>
      <c r="D74" s="2" t="s">
        <v>247</v>
      </c>
      <c r="E74" s="2" t="s">
        <v>1997</v>
      </c>
      <c r="F74" s="2" t="s">
        <v>1998</v>
      </c>
      <c r="G74" s="2" t="s">
        <v>2009</v>
      </c>
      <c r="H74" s="426" t="s">
        <v>2010</v>
      </c>
      <c r="I74" s="477" t="s">
        <v>1932</v>
      </c>
      <c r="J74" s="2" t="s">
        <v>16</v>
      </c>
      <c r="K74" s="2" t="s">
        <v>1934</v>
      </c>
      <c r="M74" s="2" t="s">
        <v>1315</v>
      </c>
      <c r="N74" s="2">
        <v>28</v>
      </c>
      <c r="O74" s="2">
        <v>0</v>
      </c>
      <c r="P74" s="2" t="s">
        <v>1962</v>
      </c>
      <c r="Q74" s="7"/>
      <c r="R74" s="2">
        <v>152</v>
      </c>
      <c r="S74" s="2">
        <v>72.584295822168031</v>
      </c>
      <c r="T74" s="2">
        <v>42</v>
      </c>
      <c r="U74" s="2">
        <v>146</v>
      </c>
      <c r="V74" s="2">
        <v>105.12549643164593</v>
      </c>
      <c r="W74" s="2">
        <v>33</v>
      </c>
      <c r="X74" s="2" t="s">
        <v>247</v>
      </c>
      <c r="Y74" s="2" t="s">
        <v>247</v>
      </c>
      <c r="Z74" s="2" t="s">
        <v>247</v>
      </c>
      <c r="AA74" s="2">
        <v>107</v>
      </c>
      <c r="AB74" s="2">
        <v>106.4894360957931</v>
      </c>
      <c r="AC74" s="2">
        <v>35</v>
      </c>
      <c r="AF74" s="7"/>
      <c r="AO74" s="7"/>
    </row>
    <row r="75" spans="1:41" s="2" customFormat="1" x14ac:dyDescent="0.25">
      <c r="A75" s="2" t="s">
        <v>1840</v>
      </c>
      <c r="B75" s="2" t="s">
        <v>1995</v>
      </c>
      <c r="C75" s="2" t="s">
        <v>1996</v>
      </c>
      <c r="D75" s="2" t="s">
        <v>247</v>
      </c>
      <c r="E75" s="2" t="s">
        <v>1997</v>
      </c>
      <c r="F75" s="2" t="s">
        <v>1998</v>
      </c>
      <c r="G75" s="72" t="s">
        <v>2011</v>
      </c>
      <c r="H75" s="426" t="s">
        <v>2010</v>
      </c>
      <c r="I75" s="477" t="s">
        <v>1939</v>
      </c>
      <c r="J75" s="2" t="s">
        <v>16</v>
      </c>
      <c r="K75" s="2" t="s">
        <v>1934</v>
      </c>
      <c r="M75" s="476" t="s">
        <v>1316</v>
      </c>
      <c r="N75" s="2">
        <v>28</v>
      </c>
      <c r="O75" s="2">
        <v>0</v>
      </c>
      <c r="P75" s="2" t="s">
        <v>1962</v>
      </c>
      <c r="Q75" s="7"/>
      <c r="R75" s="2">
        <v>14</v>
      </c>
      <c r="S75" s="2">
        <v>18.794148025382796</v>
      </c>
      <c r="T75" s="2">
        <v>42</v>
      </c>
      <c r="U75" s="2">
        <v>15</v>
      </c>
      <c r="V75" s="2">
        <v>17.233687939614086</v>
      </c>
      <c r="W75" s="2">
        <v>33</v>
      </c>
      <c r="X75" s="2" t="s">
        <v>247</v>
      </c>
      <c r="Y75" s="2" t="s">
        <v>247</v>
      </c>
      <c r="Z75" s="2" t="s">
        <v>247</v>
      </c>
      <c r="AA75" s="2">
        <v>32</v>
      </c>
      <c r="AB75" s="2">
        <v>28.397182958878158</v>
      </c>
      <c r="AC75" s="2">
        <v>35</v>
      </c>
      <c r="AF75" s="7"/>
      <c r="AO75" s="7"/>
    </row>
    <row r="76" spans="1:41" s="2" customFormat="1" x14ac:dyDescent="0.25">
      <c r="A76" s="2" t="s">
        <v>1840</v>
      </c>
      <c r="B76" s="2" t="s">
        <v>1995</v>
      </c>
      <c r="C76" s="2" t="s">
        <v>1996</v>
      </c>
      <c r="D76" s="2" t="s">
        <v>247</v>
      </c>
      <c r="E76" s="2" t="s">
        <v>1997</v>
      </c>
      <c r="G76" s="72" t="s">
        <v>1862</v>
      </c>
      <c r="H76" s="426" t="s">
        <v>2010</v>
      </c>
      <c r="I76" s="477" t="s">
        <v>1932</v>
      </c>
      <c r="J76" s="2" t="s">
        <v>16</v>
      </c>
      <c r="K76" s="2" t="s">
        <v>1946</v>
      </c>
      <c r="M76" s="476" t="s">
        <v>1316</v>
      </c>
      <c r="N76" s="2">
        <v>28</v>
      </c>
      <c r="O76" s="2">
        <v>0</v>
      </c>
      <c r="P76" s="2" t="s">
        <v>1962</v>
      </c>
      <c r="Q76" s="7"/>
      <c r="AF76" s="7"/>
      <c r="AG76" s="2">
        <v>8</v>
      </c>
      <c r="AH76" s="2">
        <v>42</v>
      </c>
      <c r="AI76" s="2">
        <v>12</v>
      </c>
      <c r="AJ76" s="2">
        <v>33</v>
      </c>
      <c r="AK76" s="2" t="s">
        <v>247</v>
      </c>
      <c r="AL76" s="2" t="s">
        <v>247</v>
      </c>
      <c r="AM76" s="2">
        <v>17</v>
      </c>
      <c r="AN76" s="2">
        <v>35</v>
      </c>
      <c r="AO76" s="7"/>
    </row>
    <row r="470" spans="1:1" x14ac:dyDescent="0.25">
      <c r="A470" t="e">
        <f>-'1.3- maltreatment- outcomes'!Ou</f>
        <v>#NAME?</v>
      </c>
    </row>
  </sheetData>
  <mergeCells count="23">
    <mergeCell ref="R1:AE1"/>
    <mergeCell ref="A1:A2"/>
    <mergeCell ref="B1:C1"/>
    <mergeCell ref="F1:F2"/>
    <mergeCell ref="G1:L1"/>
    <mergeCell ref="N1:P1"/>
    <mergeCell ref="DH1:DM1"/>
    <mergeCell ref="AG1:AN1"/>
    <mergeCell ref="AV1:BE1"/>
    <mergeCell ref="BG1:BJ1"/>
    <mergeCell ref="BL1:BO1"/>
    <mergeCell ref="BQ1:BY1"/>
    <mergeCell ref="CA1:CG1"/>
    <mergeCell ref="CI1:CL1"/>
    <mergeCell ref="CN1:CQ1"/>
    <mergeCell ref="CS1:CV1"/>
    <mergeCell ref="CX1:DA1"/>
    <mergeCell ref="DC1:DF1"/>
    <mergeCell ref="DO1:DR1"/>
    <mergeCell ref="DT1:DX1"/>
    <mergeCell ref="DZ1:EJ1"/>
    <mergeCell ref="EL1:EN1"/>
    <mergeCell ref="EP1:EX1"/>
  </mergeCells>
  <dataValidations count="4">
    <dataValidation type="list" showInputMessage="1" showErrorMessage="1" promptTitle="What type of outcome was this?" prompt="Select the type of outcome measure._x000a__x000a_This list should represent the planned groupings for meta-analysis." sqref="M74">
      <formula1>Direction</formula1>
    </dataValidation>
    <dataValidation type="list" allowBlank="1" showInputMessage="1" showErrorMessage="1" sqref="H6:H76">
      <formula1>$B$5:$B$19</formula1>
    </dataValidation>
    <dataValidation type="list" allowBlank="1" showInputMessage="1" showErrorMessage="1" sqref="H3:I3">
      <formula1>$B$4:$B$12</formula1>
    </dataValidation>
    <dataValidation type="list" allowBlank="1" showInputMessage="1" showErrorMessage="1" sqref="H1:I2">
      <formula1>$B$2:$B$10</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[2]Notes!#REF!</xm:f>
          </x14:formula1>
          <xm:sqref>I4:I76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23"/>
  <sheetViews>
    <sheetView workbookViewId="0">
      <selection activeCell="D9" sqref="D9"/>
    </sheetView>
  </sheetViews>
  <sheetFormatPr defaultRowHeight="15.75" x14ac:dyDescent="0.25"/>
  <cols>
    <col min="1" max="1" width="15.5" customWidth="1"/>
    <col min="2" max="2" width="40.5" customWidth="1"/>
    <col min="11" max="11" width="16.25" customWidth="1"/>
    <col min="12" max="12" width="17.125" customWidth="1"/>
    <col min="13" max="13" width="14.625" customWidth="1"/>
  </cols>
  <sheetData>
    <row r="1" spans="1:109" s="525" customFormat="1" ht="12.75" x14ac:dyDescent="0.25">
      <c r="A1" s="1291" t="s">
        <v>2021</v>
      </c>
      <c r="B1" s="519"/>
      <c r="C1" s="1293" t="s">
        <v>42</v>
      </c>
      <c r="D1" s="1293"/>
      <c r="E1" s="1293"/>
      <c r="F1" s="1293"/>
      <c r="G1" s="1293"/>
      <c r="H1" s="1293"/>
      <c r="I1" s="1293"/>
      <c r="J1" s="1294"/>
      <c r="K1" s="1295" t="s">
        <v>128</v>
      </c>
      <c r="L1" s="1297" t="s">
        <v>2022</v>
      </c>
      <c r="M1" s="1299" t="s">
        <v>159</v>
      </c>
      <c r="N1" s="1285" t="s">
        <v>2023</v>
      </c>
      <c r="O1" s="1286"/>
      <c r="P1" s="1286"/>
      <c r="Q1" s="1286"/>
      <c r="R1" s="1286"/>
      <c r="S1" s="1286"/>
      <c r="T1" s="1286"/>
      <c r="U1" s="1286"/>
      <c r="V1" s="1286"/>
      <c r="W1" s="1286"/>
      <c r="X1" s="1286"/>
      <c r="Y1" s="1286"/>
      <c r="Z1" s="1287"/>
      <c r="AA1" s="1301" t="s">
        <v>140</v>
      </c>
      <c r="AB1" s="1302"/>
      <c r="AC1" s="1303"/>
      <c r="AD1" s="1303"/>
      <c r="AE1" s="1303"/>
      <c r="AF1" s="1303"/>
      <c r="AG1" s="1304"/>
      <c r="AH1" s="520"/>
      <c r="AI1" s="520"/>
      <c r="AJ1" s="521"/>
      <c r="AK1" s="521"/>
      <c r="AL1" s="521"/>
      <c r="AM1" s="1308" t="s">
        <v>138</v>
      </c>
      <c r="AN1" s="1308"/>
      <c r="AO1" s="1308"/>
      <c r="AP1" s="1308"/>
      <c r="AQ1" s="1308"/>
      <c r="AR1" s="1308"/>
      <c r="AS1" s="1308"/>
      <c r="AT1" s="1308"/>
      <c r="AU1" s="1308"/>
      <c r="AV1" s="1308"/>
      <c r="AW1" s="1308"/>
      <c r="AX1" s="1308"/>
      <c r="AY1" s="1308"/>
      <c r="AZ1" s="1308"/>
      <c r="BA1" s="1308"/>
      <c r="BB1" s="1308"/>
      <c r="BC1" s="1308"/>
      <c r="BD1" s="1308"/>
      <c r="BE1" s="1308"/>
      <c r="BF1" s="1308"/>
      <c r="BG1" s="1308"/>
      <c r="BH1" s="1308"/>
      <c r="BI1" s="1308"/>
      <c r="BJ1" s="1308"/>
      <c r="BK1" s="1308"/>
      <c r="BL1" s="1308"/>
      <c r="BM1" s="1310" t="s">
        <v>2024</v>
      </c>
      <c r="BN1" s="1311"/>
      <c r="BO1" s="1311"/>
      <c r="BP1" s="1311"/>
      <c r="BQ1" s="1311"/>
      <c r="BR1" s="1311"/>
      <c r="BS1" s="1311"/>
      <c r="BT1" s="522"/>
      <c r="BU1" s="523"/>
      <c r="BV1" s="1314" t="s">
        <v>2025</v>
      </c>
      <c r="BW1" s="1315"/>
      <c r="BX1" s="1316"/>
      <c r="BY1" s="1317" t="s">
        <v>191</v>
      </c>
      <c r="BZ1" s="1332" t="s">
        <v>2026</v>
      </c>
      <c r="CA1" s="1333"/>
      <c r="CB1" s="1334"/>
      <c r="CC1" s="1317" t="s">
        <v>2027</v>
      </c>
      <c r="CD1" s="1319"/>
      <c r="CE1" s="1319"/>
      <c r="CF1" s="1319"/>
      <c r="CG1" s="1320"/>
      <c r="CH1" s="1324" t="s">
        <v>148</v>
      </c>
      <c r="CI1" s="1325"/>
      <c r="CJ1" s="1325"/>
      <c r="CK1" s="1325"/>
      <c r="CL1" s="1325"/>
      <c r="CM1" s="1325"/>
      <c r="CN1" s="1325"/>
      <c r="CO1" s="1326" t="s">
        <v>2028</v>
      </c>
      <c r="CP1" s="1328" t="s">
        <v>25</v>
      </c>
      <c r="CQ1" s="524"/>
    </row>
    <row r="2" spans="1:109" s="532" customFormat="1" ht="12.75" x14ac:dyDescent="0.25">
      <c r="A2" s="1292"/>
      <c r="B2" s="526"/>
      <c r="C2" s="1293"/>
      <c r="D2" s="1293"/>
      <c r="E2" s="1293"/>
      <c r="F2" s="1293"/>
      <c r="G2" s="1293"/>
      <c r="H2" s="1293"/>
      <c r="I2" s="1293"/>
      <c r="J2" s="1294"/>
      <c r="K2" s="1296"/>
      <c r="L2" s="1298"/>
      <c r="M2" s="1300"/>
      <c r="N2" s="1288"/>
      <c r="O2" s="1289"/>
      <c r="P2" s="1289"/>
      <c r="Q2" s="1289"/>
      <c r="R2" s="1289"/>
      <c r="S2" s="1289"/>
      <c r="T2" s="1289"/>
      <c r="U2" s="1289"/>
      <c r="V2" s="1289"/>
      <c r="W2" s="1289"/>
      <c r="X2" s="1289"/>
      <c r="Y2" s="1289"/>
      <c r="Z2" s="1290"/>
      <c r="AA2" s="1305"/>
      <c r="AB2" s="1306"/>
      <c r="AC2" s="1306"/>
      <c r="AD2" s="1306"/>
      <c r="AE2" s="1306"/>
      <c r="AF2" s="1306"/>
      <c r="AG2" s="1307"/>
      <c r="AH2" s="527"/>
      <c r="AI2" s="527"/>
      <c r="AJ2" s="527"/>
      <c r="AK2" s="527"/>
      <c r="AL2" s="527"/>
      <c r="AM2" s="1308"/>
      <c r="AN2" s="1308"/>
      <c r="AO2" s="1308"/>
      <c r="AP2" s="1308"/>
      <c r="AQ2" s="1308"/>
      <c r="AR2" s="1308"/>
      <c r="AS2" s="1308"/>
      <c r="AT2" s="1308"/>
      <c r="AU2" s="1308"/>
      <c r="AV2" s="1308"/>
      <c r="AW2" s="1308"/>
      <c r="AX2" s="1308"/>
      <c r="AY2" s="1308"/>
      <c r="AZ2" s="1308"/>
      <c r="BA2" s="1308"/>
      <c r="BB2" s="1308"/>
      <c r="BC2" s="1308"/>
      <c r="BD2" s="1308"/>
      <c r="BE2" s="1308"/>
      <c r="BF2" s="1308"/>
      <c r="BG2" s="1309"/>
      <c r="BH2" s="1309"/>
      <c r="BI2" s="1309"/>
      <c r="BJ2" s="1309"/>
      <c r="BK2" s="1308"/>
      <c r="BL2" s="1308"/>
      <c r="BM2" s="1312"/>
      <c r="BN2" s="1313"/>
      <c r="BO2" s="1313"/>
      <c r="BP2" s="1313"/>
      <c r="BQ2" s="1313"/>
      <c r="BR2" s="1313"/>
      <c r="BS2" s="1313"/>
      <c r="BT2" s="528"/>
      <c r="BU2" s="529"/>
      <c r="BV2" s="1330" t="s">
        <v>2023</v>
      </c>
      <c r="BW2" s="1331"/>
      <c r="BX2" s="530" t="s">
        <v>140</v>
      </c>
      <c r="BY2" s="1318"/>
      <c r="BZ2" s="1335"/>
      <c r="CA2" s="1326"/>
      <c r="CB2" s="1336"/>
      <c r="CC2" s="1321"/>
      <c r="CD2" s="1322"/>
      <c r="CE2" s="1322"/>
      <c r="CF2" s="1322"/>
      <c r="CG2" s="1323"/>
      <c r="CH2" s="1325"/>
      <c r="CI2" s="1325"/>
      <c r="CJ2" s="1325"/>
      <c r="CK2" s="1325"/>
      <c r="CL2" s="1325"/>
      <c r="CM2" s="1325"/>
      <c r="CN2" s="1325"/>
      <c r="CO2" s="1327"/>
      <c r="CP2" s="1329"/>
      <c r="CQ2" s="531"/>
    </row>
    <row r="3" spans="1:109" s="580" customFormat="1" ht="36.75" customHeight="1" x14ac:dyDescent="0.2">
      <c r="A3" s="533" t="s">
        <v>91</v>
      </c>
      <c r="B3" s="534" t="s">
        <v>275</v>
      </c>
      <c r="C3" s="535" t="s">
        <v>2029</v>
      </c>
      <c r="D3" s="535" t="s">
        <v>2030</v>
      </c>
      <c r="E3" s="535" t="s">
        <v>2031</v>
      </c>
      <c r="F3" s="535" t="s">
        <v>270</v>
      </c>
      <c r="G3" s="536" t="s">
        <v>2032</v>
      </c>
      <c r="H3" s="536" t="s">
        <v>2033</v>
      </c>
      <c r="I3" s="535" t="s">
        <v>132</v>
      </c>
      <c r="J3" s="537" t="s">
        <v>0</v>
      </c>
      <c r="K3" s="538" t="s">
        <v>174</v>
      </c>
      <c r="L3" s="539" t="s">
        <v>2022</v>
      </c>
      <c r="M3" s="540" t="s">
        <v>159</v>
      </c>
      <c r="N3" s="541" t="s">
        <v>244</v>
      </c>
      <c r="O3" s="542" t="s">
        <v>2034</v>
      </c>
      <c r="P3" s="542" t="s">
        <v>2035</v>
      </c>
      <c r="Q3" s="543" t="s">
        <v>273</v>
      </c>
      <c r="R3" s="543" t="s">
        <v>2023</v>
      </c>
      <c r="S3" s="543" t="s">
        <v>2036</v>
      </c>
      <c r="T3" s="542" t="s">
        <v>2037</v>
      </c>
      <c r="U3" s="542" t="s">
        <v>2038</v>
      </c>
      <c r="V3" s="542" t="s">
        <v>2039</v>
      </c>
      <c r="W3" s="542" t="s">
        <v>2040</v>
      </c>
      <c r="X3" s="544" t="s">
        <v>2041</v>
      </c>
      <c r="Y3" s="542" t="s">
        <v>2042</v>
      </c>
      <c r="Z3" s="545" t="s">
        <v>232</v>
      </c>
      <c r="AA3" s="546" t="s">
        <v>176</v>
      </c>
      <c r="AB3" s="546" t="s">
        <v>2043</v>
      </c>
      <c r="AC3" s="546" t="s">
        <v>2044</v>
      </c>
      <c r="AD3" s="546" t="s">
        <v>153</v>
      </c>
      <c r="AE3" s="546" t="s">
        <v>2045</v>
      </c>
      <c r="AF3" s="546" t="s">
        <v>2042</v>
      </c>
      <c r="AG3" s="547" t="s">
        <v>232</v>
      </c>
      <c r="AH3" s="548" t="s">
        <v>102</v>
      </c>
      <c r="AI3" s="549" t="s">
        <v>2046</v>
      </c>
      <c r="AJ3" s="549" t="s">
        <v>2039</v>
      </c>
      <c r="AK3" s="549" t="s">
        <v>2047</v>
      </c>
      <c r="AL3" s="550" t="s">
        <v>2042</v>
      </c>
      <c r="AM3" s="551" t="s">
        <v>2048</v>
      </c>
      <c r="AN3" s="552" t="s">
        <v>2049</v>
      </c>
      <c r="AO3" s="552" t="s">
        <v>2050</v>
      </c>
      <c r="AP3" s="552" t="s">
        <v>237</v>
      </c>
      <c r="AQ3" s="553" t="s">
        <v>2051</v>
      </c>
      <c r="AR3" s="554" t="s">
        <v>2049</v>
      </c>
      <c r="AS3" s="554" t="s">
        <v>2050</v>
      </c>
      <c r="AT3" s="554" t="s">
        <v>237</v>
      </c>
      <c r="AU3" s="555" t="s">
        <v>2052</v>
      </c>
      <c r="AV3" s="556" t="s">
        <v>2049</v>
      </c>
      <c r="AW3" s="556" t="s">
        <v>2050</v>
      </c>
      <c r="AX3" s="556" t="s">
        <v>237</v>
      </c>
      <c r="AY3" s="557" t="s">
        <v>2053</v>
      </c>
      <c r="AZ3" s="558" t="s">
        <v>2049</v>
      </c>
      <c r="BA3" s="558" t="s">
        <v>2050</v>
      </c>
      <c r="BB3" s="558" t="s">
        <v>237</v>
      </c>
      <c r="BC3" s="559" t="s">
        <v>2054</v>
      </c>
      <c r="BD3" s="560" t="s">
        <v>2049</v>
      </c>
      <c r="BE3" s="560" t="s">
        <v>2050</v>
      </c>
      <c r="BF3" s="560" t="s">
        <v>237</v>
      </c>
      <c r="BG3" s="561" t="s">
        <v>2055</v>
      </c>
      <c r="BH3" s="562" t="s">
        <v>2049</v>
      </c>
      <c r="BI3" s="562" t="s">
        <v>2050</v>
      </c>
      <c r="BJ3" s="563" t="s">
        <v>237</v>
      </c>
      <c r="BK3" s="564" t="s">
        <v>2056</v>
      </c>
      <c r="BL3" s="565" t="s">
        <v>2057</v>
      </c>
      <c r="BM3" s="566" t="s">
        <v>144</v>
      </c>
      <c r="BN3" s="567" t="s">
        <v>193</v>
      </c>
      <c r="BO3" s="567" t="s">
        <v>185</v>
      </c>
      <c r="BP3" s="567" t="s">
        <v>195</v>
      </c>
      <c r="BQ3" s="567" t="s">
        <v>186</v>
      </c>
      <c r="BR3" s="567" t="s">
        <v>197</v>
      </c>
      <c r="BS3" s="567" t="s">
        <v>187</v>
      </c>
      <c r="BT3" s="567" t="s">
        <v>2058</v>
      </c>
      <c r="BU3" s="568" t="s">
        <v>2059</v>
      </c>
      <c r="BV3" s="569" t="s">
        <v>2060</v>
      </c>
      <c r="BW3" s="569" t="s">
        <v>2061</v>
      </c>
      <c r="BX3" s="570" t="s">
        <v>2061</v>
      </c>
      <c r="BY3" s="557" t="s">
        <v>2062</v>
      </c>
      <c r="BZ3" s="571" t="s">
        <v>1</v>
      </c>
      <c r="CA3" s="572" t="s">
        <v>175</v>
      </c>
      <c r="CB3" s="573" t="s">
        <v>28</v>
      </c>
      <c r="CC3" s="558" t="s">
        <v>30</v>
      </c>
      <c r="CD3" s="558" t="s">
        <v>2063</v>
      </c>
      <c r="CE3" s="558" t="s">
        <v>2064</v>
      </c>
      <c r="CF3" s="558" t="s">
        <v>28</v>
      </c>
      <c r="CG3" s="558" t="s">
        <v>146</v>
      </c>
      <c r="CH3" s="574" t="s">
        <v>2065</v>
      </c>
      <c r="CI3" s="575" t="s">
        <v>131</v>
      </c>
      <c r="CJ3" s="575" t="s">
        <v>34</v>
      </c>
      <c r="CK3" s="575" t="s">
        <v>236</v>
      </c>
      <c r="CL3" s="575" t="s">
        <v>2066</v>
      </c>
      <c r="CM3" s="575" t="s">
        <v>2067</v>
      </c>
      <c r="CN3" s="576" t="s">
        <v>28</v>
      </c>
      <c r="CO3" s="577" t="s">
        <v>35</v>
      </c>
      <c r="CP3" s="578" t="s">
        <v>100</v>
      </c>
      <c r="CQ3" s="579" t="s">
        <v>146</v>
      </c>
    </row>
    <row r="4" spans="1:109" s="623" customFormat="1" ht="53.25" customHeight="1" x14ac:dyDescent="0.25">
      <c r="A4" s="581" t="s">
        <v>2068</v>
      </c>
      <c r="B4" s="582" t="s">
        <v>2069</v>
      </c>
      <c r="C4" s="583" t="s">
        <v>394</v>
      </c>
      <c r="D4" s="584" t="s">
        <v>2070</v>
      </c>
      <c r="E4" s="585" t="s">
        <v>2071</v>
      </c>
      <c r="F4" s="585" t="s">
        <v>2072</v>
      </c>
      <c r="G4" s="583" t="s">
        <v>2073</v>
      </c>
      <c r="H4" s="583" t="s">
        <v>2074</v>
      </c>
      <c r="I4" s="583" t="s">
        <v>2075</v>
      </c>
      <c r="J4" s="583" t="s">
        <v>2076</v>
      </c>
      <c r="K4" s="586" t="s">
        <v>2077</v>
      </c>
      <c r="L4" s="587" t="s">
        <v>2078</v>
      </c>
      <c r="M4" s="588" t="s">
        <v>2079</v>
      </c>
      <c r="N4" s="589" t="s">
        <v>2080</v>
      </c>
      <c r="O4" s="590" t="s">
        <v>2081</v>
      </c>
      <c r="P4" s="590" t="s">
        <v>2082</v>
      </c>
      <c r="Q4" s="590" t="s">
        <v>2083</v>
      </c>
      <c r="R4" s="590" t="s">
        <v>2070</v>
      </c>
      <c r="S4" s="590" t="s">
        <v>2084</v>
      </c>
      <c r="T4" s="590" t="s">
        <v>2085</v>
      </c>
      <c r="U4" s="590" t="s">
        <v>2086</v>
      </c>
      <c r="V4" s="590" t="s">
        <v>2087</v>
      </c>
      <c r="W4" s="590" t="s">
        <v>2087</v>
      </c>
      <c r="X4" s="591" t="s">
        <v>2087</v>
      </c>
      <c r="Y4" s="590" t="s">
        <v>2087</v>
      </c>
      <c r="Z4" s="592"/>
      <c r="AA4" s="593" t="s">
        <v>2088</v>
      </c>
      <c r="AB4" s="593"/>
      <c r="AC4" s="593"/>
      <c r="AD4" s="593"/>
      <c r="AE4" s="593"/>
      <c r="AF4" s="593"/>
      <c r="AG4" s="594" t="s">
        <v>2089</v>
      </c>
      <c r="AH4" s="595"/>
      <c r="AI4" s="595"/>
      <c r="AJ4" s="595"/>
      <c r="AK4" s="595"/>
      <c r="AL4" s="595"/>
      <c r="AM4" s="596" t="s">
        <v>2090</v>
      </c>
      <c r="AN4" s="597" t="s">
        <v>1934</v>
      </c>
      <c r="AO4" s="597" t="s">
        <v>1878</v>
      </c>
      <c r="AP4" s="597" t="s">
        <v>2091</v>
      </c>
      <c r="AQ4" s="598"/>
      <c r="AR4" s="599"/>
      <c r="AS4" s="599"/>
      <c r="AT4" s="599"/>
      <c r="AU4" s="600"/>
      <c r="AV4" s="601"/>
      <c r="AW4" s="601"/>
      <c r="AX4" s="601"/>
      <c r="AY4" s="602"/>
      <c r="AZ4" s="603"/>
      <c r="BA4" s="603"/>
      <c r="BB4" s="603"/>
      <c r="BC4" s="604"/>
      <c r="BD4" s="605"/>
      <c r="BE4" s="605"/>
      <c r="BF4" s="606"/>
      <c r="BG4" s="597"/>
      <c r="BH4" s="597"/>
      <c r="BI4" s="597"/>
      <c r="BJ4" s="597"/>
      <c r="BK4" s="607" t="s">
        <v>2092</v>
      </c>
      <c r="BL4" s="607"/>
      <c r="BM4" s="608">
        <v>136</v>
      </c>
      <c r="BN4" s="609">
        <v>68</v>
      </c>
      <c r="BO4" s="609">
        <v>68</v>
      </c>
      <c r="BP4" s="609">
        <v>50</v>
      </c>
      <c r="BQ4" s="609">
        <v>44</v>
      </c>
      <c r="BR4" s="609">
        <v>50</v>
      </c>
      <c r="BS4" s="609">
        <v>44</v>
      </c>
      <c r="BT4" s="610">
        <f>BR4+BS4</f>
        <v>94</v>
      </c>
      <c r="BU4" s="611" t="s">
        <v>2093</v>
      </c>
      <c r="BV4" s="612" t="s">
        <v>2094</v>
      </c>
      <c r="BW4" s="613" t="s">
        <v>2095</v>
      </c>
      <c r="BX4" s="614" t="s">
        <v>2096</v>
      </c>
      <c r="BY4" s="602" t="s">
        <v>4</v>
      </c>
      <c r="BZ4" s="598" t="s">
        <v>2097</v>
      </c>
      <c r="CA4" s="615" t="s">
        <v>2098</v>
      </c>
      <c r="CB4" s="616" t="s">
        <v>2099</v>
      </c>
      <c r="CC4" s="603" t="s">
        <v>1939</v>
      </c>
      <c r="CD4" s="603" t="s">
        <v>1939</v>
      </c>
      <c r="CE4" s="603" t="s">
        <v>1939</v>
      </c>
      <c r="CF4" s="603" t="s">
        <v>2099</v>
      </c>
      <c r="CG4" s="617" t="s">
        <v>2100</v>
      </c>
      <c r="CH4" s="618">
        <v>0.26</v>
      </c>
      <c r="CI4" s="618">
        <v>0.35</v>
      </c>
      <c r="CJ4" s="619" t="s">
        <v>2101</v>
      </c>
      <c r="CK4" s="618" t="s">
        <v>134</v>
      </c>
      <c r="CL4" s="618" t="s">
        <v>2102</v>
      </c>
      <c r="CM4" s="618" t="s">
        <v>1932</v>
      </c>
      <c r="CN4" s="619" t="s">
        <v>2103</v>
      </c>
      <c r="CO4" s="599"/>
      <c r="CP4" s="620"/>
      <c r="CQ4" s="621" t="s">
        <v>2089</v>
      </c>
      <c r="CR4" s="622"/>
      <c r="CS4" s="622"/>
      <c r="CT4" s="622"/>
      <c r="CU4" s="622"/>
      <c r="CV4" s="622"/>
      <c r="CW4" s="622"/>
      <c r="CX4" s="622"/>
      <c r="CY4" s="622"/>
      <c r="CZ4" s="622"/>
      <c r="DA4" s="622"/>
      <c r="DB4" s="622"/>
      <c r="DC4" s="622"/>
      <c r="DD4" s="622"/>
      <c r="DE4" s="622"/>
    </row>
    <row r="5" spans="1:109" s="665" customFormat="1" ht="58.5" customHeight="1" x14ac:dyDescent="0.2">
      <c r="A5" s="624" t="s">
        <v>2104</v>
      </c>
      <c r="B5" s="625" t="s">
        <v>2105</v>
      </c>
      <c r="C5" s="626" t="s">
        <v>2106</v>
      </c>
      <c r="D5" s="626" t="s">
        <v>2107</v>
      </c>
      <c r="E5" s="627" t="s">
        <v>2108</v>
      </c>
      <c r="F5" s="627" t="s">
        <v>2109</v>
      </c>
      <c r="G5" s="626" t="s">
        <v>2110</v>
      </c>
      <c r="H5" s="626" t="s">
        <v>2111</v>
      </c>
      <c r="I5" s="626" t="s">
        <v>2112</v>
      </c>
      <c r="J5" s="626" t="s">
        <v>528</v>
      </c>
      <c r="K5" s="628" t="s">
        <v>2113</v>
      </c>
      <c r="L5" s="629" t="s">
        <v>2114</v>
      </c>
      <c r="M5" s="630" t="s">
        <v>2115</v>
      </c>
      <c r="N5" s="631" t="s">
        <v>2116</v>
      </c>
      <c r="O5" s="632" t="s">
        <v>2117</v>
      </c>
      <c r="P5" s="632" t="s">
        <v>2118</v>
      </c>
      <c r="Q5" s="632" t="s">
        <v>2119</v>
      </c>
      <c r="R5" s="632" t="s">
        <v>2120</v>
      </c>
      <c r="S5" s="632" t="s">
        <v>2121</v>
      </c>
      <c r="T5" s="632" t="s">
        <v>2122</v>
      </c>
      <c r="U5" s="632" t="s">
        <v>2123</v>
      </c>
      <c r="V5" s="632" t="s">
        <v>2124</v>
      </c>
      <c r="W5" s="632" t="s">
        <v>2125</v>
      </c>
      <c r="X5" s="633">
        <v>12</v>
      </c>
      <c r="Y5" s="634" t="s">
        <v>162</v>
      </c>
      <c r="Z5" s="635" t="s">
        <v>2126</v>
      </c>
      <c r="AA5" s="636" t="s">
        <v>2127</v>
      </c>
      <c r="AB5" s="636"/>
      <c r="AC5" s="637"/>
      <c r="AD5" s="637"/>
      <c r="AE5" s="637"/>
      <c r="AF5" s="637" t="s">
        <v>151</v>
      </c>
      <c r="AG5" s="638"/>
      <c r="AH5" s="639"/>
      <c r="AI5" s="639"/>
      <c r="AJ5" s="639"/>
      <c r="AK5" s="639"/>
      <c r="AL5" s="639"/>
      <c r="AM5" s="640" t="s">
        <v>2128</v>
      </c>
      <c r="AN5" s="641" t="s">
        <v>2129</v>
      </c>
      <c r="AO5" s="641" t="s">
        <v>2130</v>
      </c>
      <c r="AP5" s="641" t="s">
        <v>2131</v>
      </c>
      <c r="AQ5" s="642" t="s">
        <v>2132</v>
      </c>
      <c r="AR5" s="643" t="s">
        <v>2129</v>
      </c>
      <c r="AS5" s="643" t="s">
        <v>2130</v>
      </c>
      <c r="AT5" s="643" t="s">
        <v>2133</v>
      </c>
      <c r="AU5" s="644" t="s">
        <v>2134</v>
      </c>
      <c r="AV5" s="645" t="s">
        <v>2129</v>
      </c>
      <c r="AW5" s="645" t="s">
        <v>2130</v>
      </c>
      <c r="AX5" s="645" t="s">
        <v>2135</v>
      </c>
      <c r="AY5" s="646" t="s">
        <v>2136</v>
      </c>
      <c r="AZ5" s="647" t="s">
        <v>2129</v>
      </c>
      <c r="BA5" s="647" t="s">
        <v>2130</v>
      </c>
      <c r="BB5" s="647" t="s">
        <v>2137</v>
      </c>
      <c r="BC5" s="648" t="s">
        <v>2138</v>
      </c>
      <c r="BD5" s="649" t="s">
        <v>2129</v>
      </c>
      <c r="BE5" s="649" t="s">
        <v>2130</v>
      </c>
      <c r="BF5" s="650" t="s">
        <v>2139</v>
      </c>
      <c r="BG5" s="641"/>
      <c r="BH5" s="641"/>
      <c r="BI5" s="641"/>
      <c r="BJ5" s="641"/>
      <c r="BK5" s="651"/>
      <c r="BL5" s="651"/>
      <c r="BM5" s="652">
        <v>77</v>
      </c>
      <c r="BN5" s="653">
        <v>42</v>
      </c>
      <c r="BO5" s="653">
        <v>35</v>
      </c>
      <c r="BP5" s="653">
        <v>34</v>
      </c>
      <c r="BQ5" s="653">
        <v>29</v>
      </c>
      <c r="BR5" s="653">
        <v>34</v>
      </c>
      <c r="BS5" s="653">
        <v>29</v>
      </c>
      <c r="BT5" s="654">
        <f>BR5+BS5</f>
        <v>63</v>
      </c>
      <c r="BU5" s="655"/>
      <c r="BV5" s="656" t="s">
        <v>2140</v>
      </c>
      <c r="BW5" s="656" t="s">
        <v>2141</v>
      </c>
      <c r="BX5" s="657" t="s">
        <v>2142</v>
      </c>
      <c r="BY5" s="658" t="s">
        <v>1932</v>
      </c>
      <c r="BZ5" s="642" t="s">
        <v>2097</v>
      </c>
      <c r="CA5" s="659" t="s">
        <v>2143</v>
      </c>
      <c r="CB5" s="660" t="s">
        <v>2144</v>
      </c>
      <c r="CC5" s="647" t="s">
        <v>1939</v>
      </c>
      <c r="CD5" s="647" t="s">
        <v>1939</v>
      </c>
      <c r="CE5" s="647" t="s">
        <v>1939</v>
      </c>
      <c r="CF5" s="647" t="s">
        <v>2099</v>
      </c>
      <c r="CG5" s="661"/>
      <c r="CH5" s="662">
        <v>0.19</v>
      </c>
      <c r="CI5" s="662">
        <v>0.17</v>
      </c>
      <c r="CJ5" s="663" t="s">
        <v>6</v>
      </c>
      <c r="CK5" s="662" t="s">
        <v>2145</v>
      </c>
      <c r="CL5" s="662"/>
      <c r="CM5" s="662" t="s">
        <v>2146</v>
      </c>
      <c r="CN5" s="663" t="s">
        <v>5</v>
      </c>
      <c r="CO5" s="643" t="s">
        <v>2147</v>
      </c>
      <c r="CP5" s="636" t="s">
        <v>2148</v>
      </c>
      <c r="CQ5" s="664"/>
    </row>
    <row r="6" spans="1:109" s="681" customFormat="1" ht="34.5" customHeight="1" x14ac:dyDescent="0.25">
      <c r="A6" s="624" t="s">
        <v>2149</v>
      </c>
      <c r="B6" s="625" t="s">
        <v>2150</v>
      </c>
      <c r="C6" s="626" t="s">
        <v>394</v>
      </c>
      <c r="D6" s="626" t="s">
        <v>2070</v>
      </c>
      <c r="E6" s="627" t="s">
        <v>2151</v>
      </c>
      <c r="F6" s="627" t="s">
        <v>2152</v>
      </c>
      <c r="G6" s="626" t="s">
        <v>2110</v>
      </c>
      <c r="H6" s="626" t="s">
        <v>2153</v>
      </c>
      <c r="I6" s="626" t="s">
        <v>2154</v>
      </c>
      <c r="J6" s="626" t="s">
        <v>2155</v>
      </c>
      <c r="K6" s="628" t="s">
        <v>2156</v>
      </c>
      <c r="L6" s="629" t="s">
        <v>2156</v>
      </c>
      <c r="M6" s="630" t="s">
        <v>2157</v>
      </c>
      <c r="N6" s="631" t="s">
        <v>2158</v>
      </c>
      <c r="O6" s="634" t="s">
        <v>2159</v>
      </c>
      <c r="P6" s="634" t="s">
        <v>2160</v>
      </c>
      <c r="Q6" s="634" t="s">
        <v>2161</v>
      </c>
      <c r="R6" s="634" t="s">
        <v>2162</v>
      </c>
      <c r="S6" s="591" t="s">
        <v>854</v>
      </c>
      <c r="T6" s="634" t="s">
        <v>2163</v>
      </c>
      <c r="U6" s="632" t="s">
        <v>2164</v>
      </c>
      <c r="V6" s="632" t="s">
        <v>2124</v>
      </c>
      <c r="W6" s="632"/>
      <c r="X6" s="633" t="s">
        <v>2165</v>
      </c>
      <c r="Y6" s="632" t="s">
        <v>2166</v>
      </c>
      <c r="Z6" s="666"/>
      <c r="AA6" s="667" t="s">
        <v>2167</v>
      </c>
      <c r="AB6" s="667"/>
      <c r="AC6" s="667" t="s">
        <v>2124</v>
      </c>
      <c r="AD6" s="667"/>
      <c r="AE6" s="667" t="s">
        <v>2168</v>
      </c>
      <c r="AF6" s="667" t="s">
        <v>2166</v>
      </c>
      <c r="AG6" s="668"/>
      <c r="AH6" s="669"/>
      <c r="AI6" s="669"/>
      <c r="AJ6" s="669"/>
      <c r="AK6" s="669"/>
      <c r="AL6" s="669"/>
      <c r="AM6" s="640" t="s">
        <v>2169</v>
      </c>
      <c r="AN6" s="641" t="s">
        <v>2129</v>
      </c>
      <c r="AO6" s="641" t="s">
        <v>2170</v>
      </c>
      <c r="AP6" s="641" t="s">
        <v>2171</v>
      </c>
      <c r="AQ6" s="642"/>
      <c r="AR6" s="643"/>
      <c r="AS6" s="643"/>
      <c r="AT6" s="643"/>
      <c r="AU6" s="644"/>
      <c r="AV6" s="645"/>
      <c r="AW6" s="645"/>
      <c r="AX6" s="645" t="s">
        <v>2172</v>
      </c>
      <c r="AY6" s="646"/>
      <c r="AZ6" s="647"/>
      <c r="BA6" s="647"/>
      <c r="BB6" s="647"/>
      <c r="BC6" s="648"/>
      <c r="BD6" s="649"/>
      <c r="BE6" s="649"/>
      <c r="BF6" s="650"/>
      <c r="BG6" s="641"/>
      <c r="BH6" s="641"/>
      <c r="BI6" s="641"/>
      <c r="BJ6" s="641"/>
      <c r="BK6" s="651"/>
      <c r="BL6" s="651"/>
      <c r="BM6" s="670">
        <v>46</v>
      </c>
      <c r="BN6" s="671">
        <v>22</v>
      </c>
      <c r="BO6" s="671">
        <v>24</v>
      </c>
      <c r="BP6" s="671">
        <v>22</v>
      </c>
      <c r="BQ6" s="671">
        <v>24</v>
      </c>
      <c r="BR6" s="671">
        <v>22</v>
      </c>
      <c r="BS6" s="671">
        <v>24</v>
      </c>
      <c r="BT6" s="610">
        <f t="shared" ref="BT6:BT21" si="0">BR6+BS6</f>
        <v>46</v>
      </c>
      <c r="BU6" s="672"/>
      <c r="BV6" s="673" t="s">
        <v>2173</v>
      </c>
      <c r="BW6" s="656" t="s">
        <v>2174</v>
      </c>
      <c r="BX6" s="674" t="s">
        <v>2175</v>
      </c>
      <c r="BY6" s="658" t="s">
        <v>2176</v>
      </c>
      <c r="BZ6" s="642" t="s">
        <v>2177</v>
      </c>
      <c r="CA6" s="675" t="s">
        <v>14</v>
      </c>
      <c r="CB6" s="676" t="s">
        <v>2099</v>
      </c>
      <c r="CC6" s="677" t="s">
        <v>4</v>
      </c>
      <c r="CD6" s="677" t="s">
        <v>4</v>
      </c>
      <c r="CE6" s="677" t="s">
        <v>4</v>
      </c>
      <c r="CF6" s="647" t="s">
        <v>2144</v>
      </c>
      <c r="CG6" s="661"/>
      <c r="CH6" s="678">
        <v>0</v>
      </c>
      <c r="CI6" s="678">
        <v>0</v>
      </c>
      <c r="CJ6" s="679" t="s">
        <v>2178</v>
      </c>
      <c r="CK6" s="678" t="s">
        <v>2147</v>
      </c>
      <c r="CL6" s="678"/>
      <c r="CM6" s="678"/>
      <c r="CN6" s="663" t="s">
        <v>5</v>
      </c>
      <c r="CO6" s="659" t="s">
        <v>2147</v>
      </c>
      <c r="CP6" s="667" t="s">
        <v>2179</v>
      </c>
      <c r="CQ6" s="680" t="s">
        <v>2180</v>
      </c>
    </row>
    <row r="7" spans="1:109" s="685" customFormat="1" ht="44.25" customHeight="1" x14ac:dyDescent="0.25">
      <c r="A7" s="682" t="s">
        <v>2181</v>
      </c>
      <c r="B7" s="683" t="s">
        <v>2182</v>
      </c>
      <c r="C7" s="651" t="s">
        <v>394</v>
      </c>
      <c r="D7" s="684" t="s">
        <v>2107</v>
      </c>
      <c r="E7" s="627" t="s">
        <v>2183</v>
      </c>
      <c r="F7" s="627" t="s">
        <v>2184</v>
      </c>
      <c r="G7" s="651" t="s">
        <v>2110</v>
      </c>
      <c r="H7" s="651" t="s">
        <v>2185</v>
      </c>
      <c r="I7" s="651" t="s">
        <v>2186</v>
      </c>
      <c r="J7" s="651" t="s">
        <v>2155</v>
      </c>
      <c r="K7" s="628" t="s">
        <v>2187</v>
      </c>
      <c r="L7" s="629" t="s">
        <v>2188</v>
      </c>
      <c r="M7" s="630" t="s">
        <v>2189</v>
      </c>
      <c r="N7" s="631" t="s">
        <v>2190</v>
      </c>
      <c r="O7" s="634" t="s">
        <v>2191</v>
      </c>
      <c r="P7" s="634" t="s">
        <v>2192</v>
      </c>
      <c r="Q7" s="634" t="s">
        <v>2193</v>
      </c>
      <c r="R7" s="634" t="s">
        <v>2194</v>
      </c>
      <c r="S7" s="591" t="s">
        <v>2195</v>
      </c>
      <c r="T7" s="634" t="s">
        <v>2196</v>
      </c>
      <c r="U7" s="632" t="s">
        <v>2197</v>
      </c>
      <c r="V7" s="632" t="s">
        <v>2124</v>
      </c>
      <c r="W7" s="632"/>
      <c r="X7" s="633"/>
      <c r="Y7" s="632" t="s">
        <v>2198</v>
      </c>
      <c r="Z7" s="666"/>
      <c r="AA7" s="667" t="s">
        <v>2199</v>
      </c>
      <c r="AB7" s="667"/>
      <c r="AC7" s="667"/>
      <c r="AD7" s="667"/>
      <c r="AE7" s="667"/>
      <c r="AF7" s="667"/>
      <c r="AG7" s="668"/>
      <c r="AH7" s="669"/>
      <c r="AI7" s="669"/>
      <c r="AJ7" s="669"/>
      <c r="AK7" s="669"/>
      <c r="AL7" s="669"/>
      <c r="AM7" s="640" t="s">
        <v>2200</v>
      </c>
      <c r="AN7" s="641" t="s">
        <v>2201</v>
      </c>
      <c r="AO7" s="641"/>
      <c r="AP7" s="641"/>
      <c r="AQ7" s="642" t="s">
        <v>2202</v>
      </c>
      <c r="AR7" s="643" t="s">
        <v>2129</v>
      </c>
      <c r="AS7" s="643"/>
      <c r="AT7" s="643"/>
      <c r="AU7" s="644" t="s">
        <v>2203</v>
      </c>
      <c r="AV7" s="645" t="s">
        <v>2201</v>
      </c>
      <c r="AW7" s="645"/>
      <c r="AX7" s="645"/>
      <c r="AY7" s="646"/>
      <c r="AZ7" s="647"/>
      <c r="BA7" s="647"/>
      <c r="BB7" s="647"/>
      <c r="BC7" s="648"/>
      <c r="BD7" s="649"/>
      <c r="BE7" s="649"/>
      <c r="BF7" s="650"/>
      <c r="BG7" s="641"/>
      <c r="BH7" s="641"/>
      <c r="BI7" s="641"/>
      <c r="BJ7" s="641"/>
      <c r="BK7" s="651"/>
      <c r="BL7" s="651"/>
      <c r="BM7" s="670">
        <v>90</v>
      </c>
      <c r="BN7" s="671">
        <v>47</v>
      </c>
      <c r="BO7" s="671">
        <v>43</v>
      </c>
      <c r="BP7" s="671">
        <v>47</v>
      </c>
      <c r="BQ7" s="671">
        <v>43</v>
      </c>
      <c r="BR7" s="671">
        <v>47</v>
      </c>
      <c r="BS7" s="671">
        <v>43</v>
      </c>
      <c r="BT7" s="610">
        <f t="shared" si="0"/>
        <v>90</v>
      </c>
      <c r="BU7" s="672" t="s">
        <v>2204</v>
      </c>
      <c r="BV7" s="673" t="s">
        <v>2205</v>
      </c>
      <c r="BW7" s="656" t="s">
        <v>2206</v>
      </c>
      <c r="BX7" s="674" t="s">
        <v>2207</v>
      </c>
      <c r="BY7" s="658" t="s">
        <v>1932</v>
      </c>
      <c r="BZ7" s="642" t="s">
        <v>2208</v>
      </c>
      <c r="CA7" s="675" t="s">
        <v>2098</v>
      </c>
      <c r="CB7" s="676" t="s">
        <v>2099</v>
      </c>
      <c r="CC7" s="677" t="s">
        <v>2209</v>
      </c>
      <c r="CD7" s="677" t="s">
        <v>2098</v>
      </c>
      <c r="CE7" s="677" t="s">
        <v>2210</v>
      </c>
      <c r="CF7" s="647" t="s">
        <v>2211</v>
      </c>
      <c r="CG7" s="661"/>
      <c r="CH7" s="678">
        <v>0</v>
      </c>
      <c r="CI7" s="678">
        <v>0</v>
      </c>
      <c r="CJ7" s="679" t="s">
        <v>2178</v>
      </c>
      <c r="CK7" s="678" t="s">
        <v>2147</v>
      </c>
      <c r="CL7" s="678"/>
      <c r="CM7" s="678" t="s">
        <v>2212</v>
      </c>
      <c r="CN7" s="663" t="s">
        <v>5</v>
      </c>
      <c r="CO7" s="659" t="s">
        <v>2147</v>
      </c>
      <c r="CP7" s="667" t="s">
        <v>2213</v>
      </c>
      <c r="CQ7" s="680"/>
    </row>
    <row r="8" spans="1:109" s="685" customFormat="1" ht="46.5" customHeight="1" x14ac:dyDescent="0.25">
      <c r="A8" s="686" t="s">
        <v>260</v>
      </c>
      <c r="B8" s="687" t="s">
        <v>2214</v>
      </c>
      <c r="C8" s="627" t="s">
        <v>2215</v>
      </c>
      <c r="D8" s="626" t="s">
        <v>2070</v>
      </c>
      <c r="E8" s="627" t="s">
        <v>2216</v>
      </c>
      <c r="F8" s="627" t="s">
        <v>2217</v>
      </c>
      <c r="G8" s="688" t="s">
        <v>2110</v>
      </c>
      <c r="H8" s="688" t="s">
        <v>2218</v>
      </c>
      <c r="I8" s="627" t="s">
        <v>2219</v>
      </c>
      <c r="J8" s="689" t="s">
        <v>2155</v>
      </c>
      <c r="K8" s="628" t="s">
        <v>2220</v>
      </c>
      <c r="L8" s="690" t="s">
        <v>2221</v>
      </c>
      <c r="M8" s="691" t="s">
        <v>2157</v>
      </c>
      <c r="N8" s="692" t="s">
        <v>2222</v>
      </c>
      <c r="O8" s="693" t="s">
        <v>2223</v>
      </c>
      <c r="P8" s="693" t="s">
        <v>2224</v>
      </c>
      <c r="Q8" s="693" t="s">
        <v>2225</v>
      </c>
      <c r="R8" s="693" t="s">
        <v>2226</v>
      </c>
      <c r="S8" s="591" t="s">
        <v>2195</v>
      </c>
      <c r="T8" s="693" t="s">
        <v>2227</v>
      </c>
      <c r="U8" s="693" t="s">
        <v>2228</v>
      </c>
      <c r="V8" s="693" t="s">
        <v>2124</v>
      </c>
      <c r="W8" s="693"/>
      <c r="X8" s="693"/>
      <c r="Y8" s="693" t="s">
        <v>2229</v>
      </c>
      <c r="Z8" s="694"/>
      <c r="AA8" s="637" t="s">
        <v>2230</v>
      </c>
      <c r="AB8" s="637"/>
      <c r="AC8" s="637"/>
      <c r="AD8" s="637"/>
      <c r="AE8" s="637"/>
      <c r="AF8" s="637"/>
      <c r="AG8" s="638"/>
      <c r="AH8" s="695"/>
      <c r="AI8" s="695"/>
      <c r="AJ8" s="695"/>
      <c r="AK8" s="695"/>
      <c r="AL8" s="695"/>
      <c r="AM8" s="696" t="s">
        <v>2231</v>
      </c>
      <c r="AN8" s="697" t="s">
        <v>2232</v>
      </c>
      <c r="AO8" s="697" t="s">
        <v>2233</v>
      </c>
      <c r="AP8" s="697" t="s">
        <v>2234</v>
      </c>
      <c r="AQ8" s="698" t="s">
        <v>2235</v>
      </c>
      <c r="AR8" s="655" t="s">
        <v>2232</v>
      </c>
      <c r="AS8" s="655" t="s">
        <v>2233</v>
      </c>
      <c r="AT8" s="655" t="s">
        <v>2236</v>
      </c>
      <c r="AU8" s="699" t="s">
        <v>2237</v>
      </c>
      <c r="AV8" s="700" t="s">
        <v>2232</v>
      </c>
      <c r="AW8" s="700" t="s">
        <v>2233</v>
      </c>
      <c r="AX8" s="700" t="s">
        <v>2238</v>
      </c>
      <c r="AY8" s="701"/>
      <c r="AZ8" s="702"/>
      <c r="BA8" s="702"/>
      <c r="BB8" s="702"/>
      <c r="BC8" s="703"/>
      <c r="BD8" s="704"/>
      <c r="BE8" s="704"/>
      <c r="BF8" s="705"/>
      <c r="BG8" s="697"/>
      <c r="BH8" s="697"/>
      <c r="BI8" s="697"/>
      <c r="BJ8" s="697"/>
      <c r="BK8" s="688"/>
      <c r="BL8" s="688"/>
      <c r="BM8" s="652">
        <v>117</v>
      </c>
      <c r="BN8" s="653">
        <v>57</v>
      </c>
      <c r="BO8" s="653">
        <v>60</v>
      </c>
      <c r="BP8" s="653"/>
      <c r="BQ8" s="653"/>
      <c r="BR8" s="653">
        <v>57</v>
      </c>
      <c r="BS8" s="653">
        <v>60</v>
      </c>
      <c r="BT8" s="610">
        <f t="shared" si="0"/>
        <v>117</v>
      </c>
      <c r="BU8" s="655"/>
      <c r="BV8" s="706" t="s">
        <v>2239</v>
      </c>
      <c r="BW8" s="707" t="s">
        <v>2240</v>
      </c>
      <c r="BX8" s="708" t="s">
        <v>2241</v>
      </c>
      <c r="BY8" s="701" t="s">
        <v>1932</v>
      </c>
      <c r="BZ8" s="698" t="s">
        <v>2177</v>
      </c>
      <c r="CA8" s="675" t="s">
        <v>14</v>
      </c>
      <c r="CB8" s="709" t="s">
        <v>2099</v>
      </c>
      <c r="CC8" s="702" t="s">
        <v>2209</v>
      </c>
      <c r="CD8" s="702" t="s">
        <v>4</v>
      </c>
      <c r="CE8" s="702" t="s">
        <v>4</v>
      </c>
      <c r="CF8" s="710" t="s">
        <v>2099</v>
      </c>
      <c r="CG8" s="711"/>
      <c r="CH8" s="662" t="s">
        <v>2242</v>
      </c>
      <c r="CI8" s="662" t="s">
        <v>2242</v>
      </c>
      <c r="CJ8" s="679" t="s">
        <v>2178</v>
      </c>
      <c r="CK8" s="662" t="s">
        <v>2243</v>
      </c>
      <c r="CL8" s="662"/>
      <c r="CM8" s="662" t="s">
        <v>1932</v>
      </c>
      <c r="CN8" s="663" t="s">
        <v>2103</v>
      </c>
      <c r="CO8" s="655" t="s">
        <v>2147</v>
      </c>
      <c r="CP8" s="712" t="s">
        <v>2244</v>
      </c>
      <c r="CQ8" s="713"/>
    </row>
    <row r="9" spans="1:109" s="683" customFormat="1" ht="41.25" customHeight="1" x14ac:dyDescent="0.25">
      <c r="A9" s="624" t="s">
        <v>2245</v>
      </c>
      <c r="B9" s="625" t="s">
        <v>2246</v>
      </c>
      <c r="C9" s="626" t="s">
        <v>2247</v>
      </c>
      <c r="D9" s="584" t="s">
        <v>2070</v>
      </c>
      <c r="E9" s="627" t="s">
        <v>2183</v>
      </c>
      <c r="F9" s="627" t="s">
        <v>2184</v>
      </c>
      <c r="G9" s="626" t="s">
        <v>2110</v>
      </c>
      <c r="H9" s="627" t="s">
        <v>2183</v>
      </c>
      <c r="I9" s="626" t="s">
        <v>2248</v>
      </c>
      <c r="J9" s="626" t="s">
        <v>2249</v>
      </c>
      <c r="K9" s="714" t="s">
        <v>2250</v>
      </c>
      <c r="L9" s="629" t="s">
        <v>2251</v>
      </c>
      <c r="M9" s="630" t="s">
        <v>2252</v>
      </c>
      <c r="N9" s="715" t="s">
        <v>2253</v>
      </c>
      <c r="O9" s="634" t="s">
        <v>2254</v>
      </c>
      <c r="P9" s="634" t="s">
        <v>14</v>
      </c>
      <c r="Q9" s="634" t="s">
        <v>14</v>
      </c>
      <c r="R9" s="634" t="s">
        <v>2255</v>
      </c>
      <c r="S9" s="591" t="s">
        <v>2256</v>
      </c>
      <c r="T9" s="634" t="s">
        <v>2257</v>
      </c>
      <c r="U9" s="634" t="s">
        <v>2258</v>
      </c>
      <c r="V9" s="634" t="s">
        <v>2259</v>
      </c>
      <c r="W9" s="634" t="s">
        <v>2260</v>
      </c>
      <c r="X9" s="693" t="s">
        <v>2261</v>
      </c>
      <c r="Y9" s="634" t="s">
        <v>162</v>
      </c>
      <c r="Z9" s="635" t="s">
        <v>2262</v>
      </c>
      <c r="AA9" s="637" t="s">
        <v>2263</v>
      </c>
      <c r="AB9" s="637"/>
      <c r="AC9" s="637">
        <v>0</v>
      </c>
      <c r="AD9" s="637">
        <v>0</v>
      </c>
      <c r="AE9" s="637"/>
      <c r="AF9" s="637"/>
      <c r="AG9" s="638" t="s">
        <v>2264</v>
      </c>
      <c r="AH9" s="639"/>
      <c r="AI9" s="639"/>
      <c r="AJ9" s="639"/>
      <c r="AK9" s="639"/>
      <c r="AL9" s="639"/>
      <c r="AM9" s="716" t="s">
        <v>2265</v>
      </c>
      <c r="AN9" s="717" t="s">
        <v>2266</v>
      </c>
      <c r="AO9" s="717" t="s">
        <v>2267</v>
      </c>
      <c r="AP9" s="717" t="s">
        <v>2268</v>
      </c>
      <c r="AQ9" s="718" t="s">
        <v>2269</v>
      </c>
      <c r="AR9" s="659" t="s">
        <v>2270</v>
      </c>
      <c r="AS9" s="659" t="s">
        <v>2271</v>
      </c>
      <c r="AT9" s="659" t="s">
        <v>2272</v>
      </c>
      <c r="AU9" s="719" t="s">
        <v>2273</v>
      </c>
      <c r="AV9" s="720" t="s">
        <v>2129</v>
      </c>
      <c r="AW9" s="720" t="s">
        <v>2271</v>
      </c>
      <c r="AX9" s="720" t="s">
        <v>2274</v>
      </c>
      <c r="AY9" s="658" t="s">
        <v>2275</v>
      </c>
      <c r="AZ9" s="677" t="s">
        <v>1934</v>
      </c>
      <c r="BA9" s="677" t="s">
        <v>2271</v>
      </c>
      <c r="BB9" s="677" t="s">
        <v>2276</v>
      </c>
      <c r="BC9" s="721"/>
      <c r="BD9" s="722"/>
      <c r="BE9" s="722"/>
      <c r="BF9" s="723"/>
      <c r="BG9" s="717"/>
      <c r="BH9" s="717"/>
      <c r="BI9" s="717"/>
      <c r="BJ9" s="717"/>
      <c r="BK9" s="724"/>
      <c r="BL9" s="724"/>
      <c r="BM9" s="652">
        <v>97</v>
      </c>
      <c r="BN9" s="653">
        <v>56</v>
      </c>
      <c r="BO9" s="653">
        <v>41</v>
      </c>
      <c r="BP9" s="653">
        <v>44</v>
      </c>
      <c r="BQ9" s="653">
        <v>35</v>
      </c>
      <c r="BR9" s="653">
        <v>44</v>
      </c>
      <c r="BS9" s="653">
        <v>35</v>
      </c>
      <c r="BT9" s="610">
        <f t="shared" si="0"/>
        <v>79</v>
      </c>
      <c r="BU9" s="655" t="s">
        <v>2277</v>
      </c>
      <c r="BV9" s="656" t="s">
        <v>2278</v>
      </c>
      <c r="BW9" s="656" t="s">
        <v>2279</v>
      </c>
      <c r="BX9" s="674" t="s">
        <v>2280</v>
      </c>
      <c r="BY9" s="658" t="s">
        <v>2281</v>
      </c>
      <c r="BZ9" s="718" t="s">
        <v>2282</v>
      </c>
      <c r="CA9" s="675" t="s">
        <v>14</v>
      </c>
      <c r="CB9" s="676" t="s">
        <v>2099</v>
      </c>
      <c r="CC9" s="677" t="s">
        <v>2209</v>
      </c>
      <c r="CD9" s="677" t="s">
        <v>2098</v>
      </c>
      <c r="CE9" s="677" t="s">
        <v>2098</v>
      </c>
      <c r="CF9" s="647" t="s">
        <v>2211</v>
      </c>
      <c r="CG9" s="661"/>
      <c r="CH9" s="662">
        <v>0.21</v>
      </c>
      <c r="CI9" s="662">
        <v>0.17</v>
      </c>
      <c r="CJ9" s="679" t="s">
        <v>2283</v>
      </c>
      <c r="CK9" s="662" t="s">
        <v>1939</v>
      </c>
      <c r="CL9" s="662"/>
      <c r="CM9" s="662" t="s">
        <v>1932</v>
      </c>
      <c r="CN9" s="663" t="s">
        <v>2099</v>
      </c>
      <c r="CO9" s="659" t="s">
        <v>2189</v>
      </c>
      <c r="CP9" s="636" t="s">
        <v>2189</v>
      </c>
      <c r="CQ9" s="664"/>
    </row>
    <row r="10" spans="1:109" s="726" customFormat="1" ht="47.25" customHeight="1" x14ac:dyDescent="0.25">
      <c r="A10" s="725" t="s">
        <v>2284</v>
      </c>
      <c r="B10" s="625" t="s">
        <v>2285</v>
      </c>
      <c r="C10" s="626" t="s">
        <v>395</v>
      </c>
      <c r="D10" s="626" t="s">
        <v>2070</v>
      </c>
      <c r="E10" s="627" t="s">
        <v>2286</v>
      </c>
      <c r="F10" s="627" t="s">
        <v>2287</v>
      </c>
      <c r="G10" s="626" t="s">
        <v>2110</v>
      </c>
      <c r="H10" s="626" t="s">
        <v>2288</v>
      </c>
      <c r="I10" s="626" t="s">
        <v>2289</v>
      </c>
      <c r="J10" s="626" t="s">
        <v>2290</v>
      </c>
      <c r="K10" s="628" t="s">
        <v>2291</v>
      </c>
      <c r="L10" s="629" t="s">
        <v>2292</v>
      </c>
      <c r="M10" s="630" t="s">
        <v>2147</v>
      </c>
      <c r="N10" s="631" t="s">
        <v>2293</v>
      </c>
      <c r="O10" s="632" t="s">
        <v>2294</v>
      </c>
      <c r="P10" s="632"/>
      <c r="Q10" s="632" t="s">
        <v>2295</v>
      </c>
      <c r="R10" s="632" t="s">
        <v>2296</v>
      </c>
      <c r="S10" s="591" t="s">
        <v>854</v>
      </c>
      <c r="T10" s="632" t="s">
        <v>2297</v>
      </c>
      <c r="U10" s="632" t="s">
        <v>2298</v>
      </c>
      <c r="V10" s="634"/>
      <c r="W10" s="634"/>
      <c r="X10" s="693">
        <v>6</v>
      </c>
      <c r="Y10" s="634" t="s">
        <v>165</v>
      </c>
      <c r="Z10" s="635"/>
      <c r="AA10" s="636" t="s">
        <v>2299</v>
      </c>
      <c r="AB10" s="636" t="s">
        <v>2300</v>
      </c>
      <c r="AC10" s="637" t="s">
        <v>166</v>
      </c>
      <c r="AD10" s="637" t="s">
        <v>2301</v>
      </c>
      <c r="AE10" s="637" t="s">
        <v>2302</v>
      </c>
      <c r="AF10" s="637" t="s">
        <v>165</v>
      </c>
      <c r="AG10" s="638"/>
      <c r="AH10" s="639"/>
      <c r="AI10" s="639"/>
      <c r="AJ10" s="639"/>
      <c r="AK10" s="639"/>
      <c r="AL10" s="639"/>
      <c r="AM10" s="640" t="s">
        <v>2303</v>
      </c>
      <c r="AN10" s="641" t="s">
        <v>2129</v>
      </c>
      <c r="AO10" s="641" t="s">
        <v>2304</v>
      </c>
      <c r="AP10" s="641" t="s">
        <v>2305</v>
      </c>
      <c r="AQ10" s="642" t="s">
        <v>2306</v>
      </c>
      <c r="AR10" s="643" t="s">
        <v>2129</v>
      </c>
      <c r="AS10" s="643" t="s">
        <v>2304</v>
      </c>
      <c r="AT10" s="643" t="s">
        <v>2307</v>
      </c>
      <c r="AU10" s="644" t="s">
        <v>2308</v>
      </c>
      <c r="AV10" s="645" t="s">
        <v>2129</v>
      </c>
      <c r="AW10" s="645" t="s">
        <v>2304</v>
      </c>
      <c r="AX10" s="645" t="s">
        <v>2309</v>
      </c>
      <c r="AY10" s="646"/>
      <c r="AZ10" s="647"/>
      <c r="BA10" s="647"/>
      <c r="BB10" s="647"/>
      <c r="BC10" s="648"/>
      <c r="BD10" s="649"/>
      <c r="BE10" s="649"/>
      <c r="BF10" s="650"/>
      <c r="BG10" s="641"/>
      <c r="BH10" s="641"/>
      <c r="BI10" s="641"/>
      <c r="BJ10" s="641"/>
      <c r="BK10" s="651"/>
      <c r="BL10" s="651"/>
      <c r="BM10" s="652">
        <v>66</v>
      </c>
      <c r="BN10" s="653">
        <v>36</v>
      </c>
      <c r="BO10" s="653">
        <v>30</v>
      </c>
      <c r="BP10" s="653">
        <v>24</v>
      </c>
      <c r="BQ10" s="653">
        <v>25</v>
      </c>
      <c r="BR10" s="653">
        <v>24</v>
      </c>
      <c r="BS10" s="653">
        <v>24</v>
      </c>
      <c r="BT10" s="610">
        <f t="shared" si="0"/>
        <v>48</v>
      </c>
      <c r="BU10" s="655" t="s">
        <v>2310</v>
      </c>
      <c r="BV10" s="656" t="s">
        <v>2311</v>
      </c>
      <c r="BW10" s="656" t="s">
        <v>2312</v>
      </c>
      <c r="BX10" s="674" t="s">
        <v>2313</v>
      </c>
      <c r="BY10" s="658" t="s">
        <v>1932</v>
      </c>
      <c r="BZ10" s="642" t="s">
        <v>2314</v>
      </c>
      <c r="CA10" s="675" t="s">
        <v>2098</v>
      </c>
      <c r="CB10" s="676" t="s">
        <v>2099</v>
      </c>
      <c r="CC10" s="677" t="s">
        <v>2209</v>
      </c>
      <c r="CD10" s="647" t="s">
        <v>2098</v>
      </c>
      <c r="CE10" s="647" t="s">
        <v>1932</v>
      </c>
      <c r="CF10" s="647" t="s">
        <v>2144</v>
      </c>
      <c r="CG10" s="661"/>
      <c r="CH10" s="662">
        <v>0.33</v>
      </c>
      <c r="CI10" s="662">
        <v>0.2</v>
      </c>
      <c r="CJ10" s="663" t="s">
        <v>2315</v>
      </c>
      <c r="CK10" s="662" t="s">
        <v>2147</v>
      </c>
      <c r="CL10" s="662"/>
      <c r="CM10" s="662"/>
      <c r="CN10" s="663" t="s">
        <v>2103</v>
      </c>
      <c r="CO10" s="659"/>
      <c r="CP10" s="667" t="s">
        <v>2316</v>
      </c>
      <c r="CQ10" s="680"/>
    </row>
    <row r="11" spans="1:109" s="742" customFormat="1" ht="44.25" customHeight="1" x14ac:dyDescent="0.25">
      <c r="A11" s="681" t="s">
        <v>2317</v>
      </c>
      <c r="B11" s="687" t="s">
        <v>2318</v>
      </c>
      <c r="C11" s="627" t="s">
        <v>395</v>
      </c>
      <c r="D11" s="627" t="s">
        <v>2319</v>
      </c>
      <c r="E11" s="627" t="s">
        <v>2320</v>
      </c>
      <c r="F11" s="627" t="s">
        <v>2321</v>
      </c>
      <c r="G11" s="688" t="s">
        <v>2110</v>
      </c>
      <c r="H11" s="688" t="s">
        <v>2322</v>
      </c>
      <c r="I11" s="627" t="s">
        <v>2323</v>
      </c>
      <c r="J11" s="688" t="s">
        <v>2290</v>
      </c>
      <c r="K11" s="628" t="s">
        <v>2324</v>
      </c>
      <c r="L11" s="690" t="s">
        <v>2325</v>
      </c>
      <c r="M11" s="691" t="s">
        <v>2326</v>
      </c>
      <c r="N11" s="727" t="s">
        <v>2327</v>
      </c>
      <c r="O11" s="633" t="s">
        <v>2328</v>
      </c>
      <c r="P11" s="633" t="s">
        <v>2329</v>
      </c>
      <c r="Q11" s="633" t="s">
        <v>291</v>
      </c>
      <c r="R11" s="633" t="s">
        <v>2330</v>
      </c>
      <c r="S11" s="591" t="s">
        <v>854</v>
      </c>
      <c r="T11" s="633" t="s">
        <v>2331</v>
      </c>
      <c r="U11" s="633" t="s">
        <v>2332</v>
      </c>
      <c r="V11" s="633"/>
      <c r="W11" s="633"/>
      <c r="X11" s="633"/>
      <c r="Y11" s="633" t="s">
        <v>165</v>
      </c>
      <c r="Z11" s="728"/>
      <c r="AA11" s="729" t="s">
        <v>2333</v>
      </c>
      <c r="AB11" s="729"/>
      <c r="AC11" s="637"/>
      <c r="AD11" s="637"/>
      <c r="AE11" s="637"/>
      <c r="AF11" s="637" t="s">
        <v>165</v>
      </c>
      <c r="AG11" s="638"/>
      <c r="AH11" s="730"/>
      <c r="AI11" s="730"/>
      <c r="AJ11" s="730"/>
      <c r="AK11" s="730"/>
      <c r="AL11" s="730"/>
      <c r="AM11" s="731" t="s">
        <v>2334</v>
      </c>
      <c r="AN11" s="732" t="s">
        <v>2335</v>
      </c>
      <c r="AO11" s="732" t="s">
        <v>2336</v>
      </c>
      <c r="AP11" s="732" t="s">
        <v>2337</v>
      </c>
      <c r="AQ11" s="733" t="s">
        <v>2338</v>
      </c>
      <c r="AR11" s="672" t="s">
        <v>2339</v>
      </c>
      <c r="AS11" s="672" t="s">
        <v>2336</v>
      </c>
      <c r="AT11" s="672" t="s">
        <v>2340</v>
      </c>
      <c r="AU11" s="734" t="s">
        <v>2341</v>
      </c>
      <c r="AV11" s="735" t="s">
        <v>2339</v>
      </c>
      <c r="AW11" s="735" t="s">
        <v>2336</v>
      </c>
      <c r="AX11" s="735" t="s">
        <v>2342</v>
      </c>
      <c r="AY11" s="736" t="s">
        <v>2343</v>
      </c>
      <c r="AZ11" s="710" t="s">
        <v>2344</v>
      </c>
      <c r="BA11" s="710" t="s">
        <v>165</v>
      </c>
      <c r="BB11" s="710" t="s">
        <v>2345</v>
      </c>
      <c r="BC11" s="737"/>
      <c r="BD11" s="738"/>
      <c r="BE11" s="738"/>
      <c r="BF11" s="739"/>
      <c r="BG11" s="732"/>
      <c r="BH11" s="732"/>
      <c r="BI11" s="732"/>
      <c r="BJ11" s="732"/>
      <c r="BK11" s="740"/>
      <c r="BL11" s="740"/>
      <c r="BM11" s="670" t="s">
        <v>2346</v>
      </c>
      <c r="BN11" s="671" t="s">
        <v>2347</v>
      </c>
      <c r="BO11" s="671">
        <v>30</v>
      </c>
      <c r="BP11" s="671" t="s">
        <v>2348</v>
      </c>
      <c r="BQ11" s="671">
        <v>30</v>
      </c>
      <c r="BR11" s="653" t="s">
        <v>2347</v>
      </c>
      <c r="BS11" s="653">
        <v>30</v>
      </c>
      <c r="BT11" s="610">
        <v>90</v>
      </c>
      <c r="BU11" s="655"/>
      <c r="BV11" s="706" t="s">
        <v>2349</v>
      </c>
      <c r="BW11" s="706" t="s">
        <v>2350</v>
      </c>
      <c r="BX11" s="708" t="s">
        <v>2351</v>
      </c>
      <c r="BY11" s="701"/>
      <c r="BZ11" s="733" t="s">
        <v>2177</v>
      </c>
      <c r="CA11" s="675" t="s">
        <v>14</v>
      </c>
      <c r="CB11" s="709" t="s">
        <v>2099</v>
      </c>
      <c r="CC11" s="710" t="s">
        <v>1932</v>
      </c>
      <c r="CD11" s="710" t="s">
        <v>2352</v>
      </c>
      <c r="CE11" s="702" t="s">
        <v>4</v>
      </c>
      <c r="CF11" s="710" t="s">
        <v>2144</v>
      </c>
      <c r="CG11" s="711"/>
      <c r="CH11" s="662">
        <v>0</v>
      </c>
      <c r="CI11" s="662">
        <v>0</v>
      </c>
      <c r="CJ11" s="679" t="s">
        <v>2178</v>
      </c>
      <c r="CK11" s="662" t="s">
        <v>2147</v>
      </c>
      <c r="CL11" s="662"/>
      <c r="CM11" s="662" t="s">
        <v>1932</v>
      </c>
      <c r="CN11" s="663" t="s">
        <v>5</v>
      </c>
      <c r="CO11" s="655" t="s">
        <v>2147</v>
      </c>
      <c r="CP11" s="729" t="s">
        <v>2353</v>
      </c>
      <c r="CQ11" s="741" t="s">
        <v>2354</v>
      </c>
    </row>
    <row r="12" spans="1:109" s="683" customFormat="1" ht="48" customHeight="1" x14ac:dyDescent="0.25">
      <c r="A12" s="725" t="s">
        <v>2355</v>
      </c>
      <c r="B12" s="625" t="s">
        <v>2356</v>
      </c>
      <c r="C12" s="626" t="s">
        <v>395</v>
      </c>
      <c r="D12" s="626" t="s">
        <v>2319</v>
      </c>
      <c r="E12" s="627" t="s">
        <v>2357</v>
      </c>
      <c r="F12" s="627" t="s">
        <v>2358</v>
      </c>
      <c r="G12" s="688" t="s">
        <v>2359</v>
      </c>
      <c r="H12" s="626" t="s">
        <v>2360</v>
      </c>
      <c r="I12" s="626" t="s">
        <v>2361</v>
      </c>
      <c r="J12" s="626" t="s">
        <v>2290</v>
      </c>
      <c r="K12" s="628" t="s">
        <v>2362</v>
      </c>
      <c r="L12" s="629" t="s">
        <v>2363</v>
      </c>
      <c r="M12" s="630"/>
      <c r="N12" s="727" t="s">
        <v>2327</v>
      </c>
      <c r="O12" s="634" t="s">
        <v>2328</v>
      </c>
      <c r="P12" s="634" t="s">
        <v>2364</v>
      </c>
      <c r="Q12" s="634" t="s">
        <v>291</v>
      </c>
      <c r="R12" s="634" t="s">
        <v>2330</v>
      </c>
      <c r="S12" s="693" t="s">
        <v>854</v>
      </c>
      <c r="T12" s="634" t="s">
        <v>2331</v>
      </c>
      <c r="U12" s="632" t="s">
        <v>2332</v>
      </c>
      <c r="V12" s="632"/>
      <c r="W12" s="632"/>
      <c r="X12" s="633" t="s">
        <v>2365</v>
      </c>
      <c r="Y12" s="632" t="s">
        <v>165</v>
      </c>
      <c r="Z12" s="666"/>
      <c r="AA12" s="667" t="s">
        <v>2366</v>
      </c>
      <c r="AB12" s="667"/>
      <c r="AC12" s="667"/>
      <c r="AD12" s="667"/>
      <c r="AE12" s="667"/>
      <c r="AF12" s="667" t="s">
        <v>165</v>
      </c>
      <c r="AG12" s="668"/>
      <c r="AH12" s="669"/>
      <c r="AI12" s="669"/>
      <c r="AJ12" s="669"/>
      <c r="AK12" s="669"/>
      <c r="AL12" s="669"/>
      <c r="AM12" s="640" t="s">
        <v>2367</v>
      </c>
      <c r="AN12" s="641" t="s">
        <v>2201</v>
      </c>
      <c r="AO12" s="641" t="s">
        <v>165</v>
      </c>
      <c r="AP12" s="641"/>
      <c r="AQ12" s="642"/>
      <c r="AR12" s="643"/>
      <c r="AS12" s="643"/>
      <c r="AT12" s="643"/>
      <c r="AU12" s="644"/>
      <c r="AV12" s="645"/>
      <c r="AW12" s="645"/>
      <c r="AX12" s="645"/>
      <c r="AY12" s="646"/>
      <c r="AZ12" s="647"/>
      <c r="BA12" s="647"/>
      <c r="BB12" s="647"/>
      <c r="BC12" s="648"/>
      <c r="BD12" s="649"/>
      <c r="BE12" s="649"/>
      <c r="BF12" s="650"/>
      <c r="BG12" s="641"/>
      <c r="BH12" s="641"/>
      <c r="BI12" s="641"/>
      <c r="BJ12" s="641"/>
      <c r="BK12" s="651"/>
      <c r="BL12" s="651"/>
      <c r="BM12" s="670">
        <v>130</v>
      </c>
      <c r="BN12" s="671" t="s">
        <v>2368</v>
      </c>
      <c r="BO12" s="671">
        <v>49</v>
      </c>
      <c r="BP12" s="671" t="s">
        <v>2368</v>
      </c>
      <c r="BQ12" s="671">
        <v>49</v>
      </c>
      <c r="BR12" s="671" t="s">
        <v>2368</v>
      </c>
      <c r="BS12" s="671">
        <v>49</v>
      </c>
      <c r="BT12" s="610">
        <v>128</v>
      </c>
      <c r="BU12" s="672" t="s">
        <v>2369</v>
      </c>
      <c r="BV12" s="673"/>
      <c r="BW12" s="656" t="s">
        <v>2370</v>
      </c>
      <c r="BX12" s="674" t="s">
        <v>2351</v>
      </c>
      <c r="BY12" s="658" t="s">
        <v>2371</v>
      </c>
      <c r="BZ12" s="642" t="s">
        <v>2372</v>
      </c>
      <c r="CA12" s="675" t="s">
        <v>2098</v>
      </c>
      <c r="CB12" s="676" t="s">
        <v>10</v>
      </c>
      <c r="CC12" s="677" t="s">
        <v>1932</v>
      </c>
      <c r="CD12" s="677" t="s">
        <v>14</v>
      </c>
      <c r="CE12" s="677" t="s">
        <v>1932</v>
      </c>
      <c r="CF12" s="647" t="s">
        <v>2144</v>
      </c>
      <c r="CG12" s="661"/>
      <c r="CH12" s="662">
        <v>0</v>
      </c>
      <c r="CI12" s="662">
        <v>0</v>
      </c>
      <c r="CJ12" s="679" t="s">
        <v>2178</v>
      </c>
      <c r="CK12" s="662" t="s">
        <v>2147</v>
      </c>
      <c r="CL12" s="678"/>
      <c r="CM12" s="662" t="s">
        <v>1932</v>
      </c>
      <c r="CN12" s="663" t="s">
        <v>5</v>
      </c>
      <c r="CO12" s="655" t="s">
        <v>2147</v>
      </c>
      <c r="CP12" s="729" t="s">
        <v>2353</v>
      </c>
      <c r="CQ12" s="680" t="s">
        <v>2373</v>
      </c>
    </row>
    <row r="13" spans="1:109" s="683" customFormat="1" ht="48" customHeight="1" x14ac:dyDescent="0.25">
      <c r="A13" s="625" t="s">
        <v>2374</v>
      </c>
      <c r="B13" s="625" t="s">
        <v>2375</v>
      </c>
      <c r="C13" s="626" t="s">
        <v>394</v>
      </c>
      <c r="D13" s="626" t="s">
        <v>2376</v>
      </c>
      <c r="E13" s="627" t="s">
        <v>2183</v>
      </c>
      <c r="F13" s="627" t="s">
        <v>2184</v>
      </c>
      <c r="G13" s="626" t="s">
        <v>2110</v>
      </c>
      <c r="H13" s="626" t="s">
        <v>2377</v>
      </c>
      <c r="I13" s="626" t="s">
        <v>2378</v>
      </c>
      <c r="J13" s="626" t="s">
        <v>2155</v>
      </c>
      <c r="K13" s="628" t="s">
        <v>2379</v>
      </c>
      <c r="L13" s="629" t="s">
        <v>2380</v>
      </c>
      <c r="M13" s="630" t="s">
        <v>2353</v>
      </c>
      <c r="N13" s="631" t="s">
        <v>2381</v>
      </c>
      <c r="O13" s="634" t="s">
        <v>2382</v>
      </c>
      <c r="P13" s="634" t="s">
        <v>2383</v>
      </c>
      <c r="Q13" s="634" t="s">
        <v>2384</v>
      </c>
      <c r="R13" s="634" t="s">
        <v>2385</v>
      </c>
      <c r="S13" s="590" t="s">
        <v>2256</v>
      </c>
      <c r="T13" s="634" t="s">
        <v>2386</v>
      </c>
      <c r="U13" s="632" t="s">
        <v>2387</v>
      </c>
      <c r="V13" s="632" t="s">
        <v>2388</v>
      </c>
      <c r="W13" s="632"/>
      <c r="X13" s="633" t="s">
        <v>2302</v>
      </c>
      <c r="Y13" s="632" t="s">
        <v>2389</v>
      </c>
      <c r="Z13" s="666" t="s">
        <v>2390</v>
      </c>
      <c r="AA13" s="667" t="s">
        <v>2391</v>
      </c>
      <c r="AB13" s="667"/>
      <c r="AC13" s="667"/>
      <c r="AD13" s="667"/>
      <c r="AE13" s="667"/>
      <c r="AF13" s="667"/>
      <c r="AG13" s="668" t="s">
        <v>2392</v>
      </c>
      <c r="AH13" s="669"/>
      <c r="AI13" s="669"/>
      <c r="AJ13" s="669"/>
      <c r="AK13" s="669"/>
      <c r="AL13" s="669"/>
      <c r="AM13" s="640" t="s">
        <v>2393</v>
      </c>
      <c r="AN13" s="641" t="s">
        <v>1934</v>
      </c>
      <c r="AO13" s="641" t="s">
        <v>2394</v>
      </c>
      <c r="AP13" s="641" t="s">
        <v>2395</v>
      </c>
      <c r="AQ13" s="642" t="s">
        <v>2396</v>
      </c>
      <c r="AR13" s="643" t="s">
        <v>1934</v>
      </c>
      <c r="AS13" s="643" t="s">
        <v>335</v>
      </c>
      <c r="AT13" s="643" t="s">
        <v>2397</v>
      </c>
      <c r="AU13" s="644" t="s">
        <v>2398</v>
      </c>
      <c r="AV13" s="645" t="s">
        <v>1934</v>
      </c>
      <c r="AW13" s="645" t="s">
        <v>335</v>
      </c>
      <c r="AX13" s="645" t="s">
        <v>2399</v>
      </c>
      <c r="AY13" s="646" t="s">
        <v>2400</v>
      </c>
      <c r="AZ13" s="647" t="s">
        <v>1934</v>
      </c>
      <c r="BA13" s="647" t="s">
        <v>2401</v>
      </c>
      <c r="BB13" s="647" t="s">
        <v>2402</v>
      </c>
      <c r="BC13" s="648"/>
      <c r="BD13" s="649"/>
      <c r="BE13" s="649"/>
      <c r="BF13" s="650"/>
      <c r="BG13" s="641"/>
      <c r="BH13" s="641"/>
      <c r="BI13" s="641"/>
      <c r="BJ13" s="641"/>
      <c r="BK13" s="651"/>
      <c r="BL13" s="651"/>
      <c r="BM13" s="670">
        <v>100</v>
      </c>
      <c r="BN13" s="671">
        <v>48</v>
      </c>
      <c r="BO13" s="671">
        <v>52</v>
      </c>
      <c r="BP13" s="671">
        <v>45</v>
      </c>
      <c r="BQ13" s="671">
        <v>45</v>
      </c>
      <c r="BR13" s="671">
        <v>48</v>
      </c>
      <c r="BS13" s="671">
        <v>52</v>
      </c>
      <c r="BT13" s="610">
        <f t="shared" si="0"/>
        <v>100</v>
      </c>
      <c r="BU13" s="672"/>
      <c r="BV13" s="673" t="s">
        <v>2403</v>
      </c>
      <c r="BW13" s="656" t="s">
        <v>2404</v>
      </c>
      <c r="BX13" s="674" t="s">
        <v>2405</v>
      </c>
      <c r="BY13" s="658" t="s">
        <v>2406</v>
      </c>
      <c r="BZ13" s="642" t="s">
        <v>2407</v>
      </c>
      <c r="CA13" s="675" t="s">
        <v>14</v>
      </c>
      <c r="CB13" s="676" t="s">
        <v>2099</v>
      </c>
      <c r="CC13" s="677" t="s">
        <v>2209</v>
      </c>
      <c r="CD13" s="677" t="s">
        <v>2098</v>
      </c>
      <c r="CE13" s="677" t="s">
        <v>2098</v>
      </c>
      <c r="CF13" s="647" t="s">
        <v>2211</v>
      </c>
      <c r="CG13" s="661" t="s">
        <v>2408</v>
      </c>
      <c r="CH13" s="678">
        <v>0.06</v>
      </c>
      <c r="CI13" s="678">
        <v>0.14000000000000001</v>
      </c>
      <c r="CJ13" s="679" t="s">
        <v>2101</v>
      </c>
      <c r="CK13" s="678" t="s">
        <v>1939</v>
      </c>
      <c r="CL13" s="678"/>
      <c r="CM13" s="678" t="s">
        <v>2409</v>
      </c>
      <c r="CN13" s="663" t="s">
        <v>2144</v>
      </c>
      <c r="CO13" s="659" t="s">
        <v>2189</v>
      </c>
      <c r="CP13" s="667" t="s">
        <v>2410</v>
      </c>
      <c r="CQ13" s="680"/>
    </row>
    <row r="14" spans="1:109" s="683" customFormat="1" ht="44.25" customHeight="1" x14ac:dyDescent="0.25">
      <c r="A14" s="625" t="s">
        <v>2411</v>
      </c>
      <c r="B14" s="625" t="s">
        <v>2412</v>
      </c>
      <c r="C14" s="626" t="s">
        <v>395</v>
      </c>
      <c r="D14" s="626" t="s">
        <v>2070</v>
      </c>
      <c r="E14" s="627" t="s">
        <v>2413</v>
      </c>
      <c r="F14" s="627" t="s">
        <v>2414</v>
      </c>
      <c r="G14" s="626" t="s">
        <v>2110</v>
      </c>
      <c r="H14" s="626" t="s">
        <v>2415</v>
      </c>
      <c r="I14" s="626" t="s">
        <v>2416</v>
      </c>
      <c r="J14" s="626" t="s">
        <v>528</v>
      </c>
      <c r="K14" s="628" t="s">
        <v>2417</v>
      </c>
      <c r="L14" s="743" t="s">
        <v>2418</v>
      </c>
      <c r="M14" s="744" t="s">
        <v>134</v>
      </c>
      <c r="N14" s="631" t="s">
        <v>2023</v>
      </c>
      <c r="O14" s="632" t="s">
        <v>2159</v>
      </c>
      <c r="P14" s="632" t="s">
        <v>2419</v>
      </c>
      <c r="Q14" s="632" t="s">
        <v>2420</v>
      </c>
      <c r="R14" s="632" t="s">
        <v>2421</v>
      </c>
      <c r="S14" s="591" t="s">
        <v>2256</v>
      </c>
      <c r="T14" s="632" t="s">
        <v>2098</v>
      </c>
      <c r="U14" s="632" t="s">
        <v>2422</v>
      </c>
      <c r="V14" s="632" t="s">
        <v>2259</v>
      </c>
      <c r="W14" s="632" t="s">
        <v>2423</v>
      </c>
      <c r="X14" s="633" t="s">
        <v>2424</v>
      </c>
      <c r="Y14" s="632" t="s">
        <v>2425</v>
      </c>
      <c r="Z14" s="666" t="s">
        <v>2426</v>
      </c>
      <c r="AA14" s="667" t="s">
        <v>2427</v>
      </c>
      <c r="AB14" s="667"/>
      <c r="AC14" s="637" t="s">
        <v>2098</v>
      </c>
      <c r="AD14" s="637" t="s">
        <v>2098</v>
      </c>
      <c r="AE14" s="637"/>
      <c r="AF14" s="637"/>
      <c r="AG14" s="638"/>
      <c r="AH14" s="669"/>
      <c r="AI14" s="669"/>
      <c r="AJ14" s="669"/>
      <c r="AK14" s="669"/>
      <c r="AL14" s="669"/>
      <c r="AM14" s="640" t="s">
        <v>2428</v>
      </c>
      <c r="AN14" s="641" t="s">
        <v>2429</v>
      </c>
      <c r="AO14" s="641" t="s">
        <v>2430</v>
      </c>
      <c r="AP14" s="641" t="s">
        <v>2431</v>
      </c>
      <c r="AQ14" s="642" t="s">
        <v>2432</v>
      </c>
      <c r="AR14" s="643" t="s">
        <v>2129</v>
      </c>
      <c r="AS14" s="643" t="s">
        <v>2433</v>
      </c>
      <c r="AT14" s="643" t="s">
        <v>2434</v>
      </c>
      <c r="AU14" s="644" t="s">
        <v>2435</v>
      </c>
      <c r="AV14" s="645" t="s">
        <v>1934</v>
      </c>
      <c r="AW14" s="645" t="s">
        <v>2425</v>
      </c>
      <c r="AX14" s="645" t="s">
        <v>2436</v>
      </c>
      <c r="AY14" s="646"/>
      <c r="AZ14" s="647"/>
      <c r="BA14" s="647"/>
      <c r="BB14" s="647"/>
      <c r="BC14" s="648"/>
      <c r="BD14" s="649"/>
      <c r="BE14" s="649"/>
      <c r="BF14" s="650"/>
      <c r="BG14" s="641"/>
      <c r="BH14" s="641"/>
      <c r="BI14" s="641"/>
      <c r="BJ14" s="641"/>
      <c r="BK14" s="651"/>
      <c r="BL14" s="651"/>
      <c r="BM14" s="670">
        <v>117</v>
      </c>
      <c r="BN14" s="671">
        <v>67</v>
      </c>
      <c r="BO14" s="653">
        <v>50</v>
      </c>
      <c r="BP14" s="671">
        <v>55</v>
      </c>
      <c r="BQ14" s="671">
        <v>45</v>
      </c>
      <c r="BR14" s="671">
        <v>55</v>
      </c>
      <c r="BS14" s="671">
        <v>45</v>
      </c>
      <c r="BT14" s="610">
        <f t="shared" si="0"/>
        <v>100</v>
      </c>
      <c r="BU14" s="672" t="s">
        <v>2437</v>
      </c>
      <c r="BV14" s="656" t="s">
        <v>2438</v>
      </c>
      <c r="BW14" s="656" t="s">
        <v>2439</v>
      </c>
      <c r="BX14" s="657"/>
      <c r="BY14" s="658" t="s">
        <v>2098</v>
      </c>
      <c r="BZ14" s="642" t="s">
        <v>2440</v>
      </c>
      <c r="CA14" s="675" t="s">
        <v>14</v>
      </c>
      <c r="CB14" s="676" t="s">
        <v>2099</v>
      </c>
      <c r="CC14" s="647" t="s">
        <v>1939</v>
      </c>
      <c r="CD14" s="647" t="s">
        <v>1939</v>
      </c>
      <c r="CE14" s="647"/>
      <c r="CF14" s="647"/>
      <c r="CG14" s="745"/>
      <c r="CH14" s="678">
        <v>0.18</v>
      </c>
      <c r="CI14" s="678">
        <v>0.1</v>
      </c>
      <c r="CJ14" s="663" t="s">
        <v>6</v>
      </c>
      <c r="CK14" s="678" t="s">
        <v>1939</v>
      </c>
      <c r="CL14" s="678"/>
      <c r="CM14" s="678" t="s">
        <v>1932</v>
      </c>
      <c r="CN14" s="663" t="s">
        <v>5</v>
      </c>
      <c r="CO14" s="643" t="s">
        <v>2147</v>
      </c>
      <c r="CP14" s="667" t="s">
        <v>2147</v>
      </c>
      <c r="CQ14" s="680"/>
    </row>
    <row r="15" spans="1:109" s="683" customFormat="1" ht="42.75" customHeight="1" x14ac:dyDescent="0.25">
      <c r="A15" s="687" t="s">
        <v>2441</v>
      </c>
      <c r="B15" s="687" t="s">
        <v>2442</v>
      </c>
      <c r="C15" s="627" t="s">
        <v>395</v>
      </c>
      <c r="D15" s="626" t="s">
        <v>2070</v>
      </c>
      <c r="E15" s="627" t="s">
        <v>2443</v>
      </c>
      <c r="F15" s="627" t="s">
        <v>2444</v>
      </c>
      <c r="G15" s="688" t="s">
        <v>2110</v>
      </c>
      <c r="H15" s="688" t="s">
        <v>2445</v>
      </c>
      <c r="I15" s="627" t="s">
        <v>2446</v>
      </c>
      <c r="J15" s="688" t="s">
        <v>528</v>
      </c>
      <c r="K15" s="628" t="s">
        <v>2447</v>
      </c>
      <c r="L15" s="690" t="s">
        <v>2448</v>
      </c>
      <c r="M15" s="746" t="s">
        <v>2353</v>
      </c>
      <c r="N15" s="727" t="s">
        <v>2449</v>
      </c>
      <c r="O15" s="633" t="s">
        <v>2450</v>
      </c>
      <c r="P15" s="633" t="s">
        <v>2451</v>
      </c>
      <c r="Q15" s="633" t="s">
        <v>2452</v>
      </c>
      <c r="R15" s="633" t="s">
        <v>2453</v>
      </c>
      <c r="S15" s="591" t="s">
        <v>2454</v>
      </c>
      <c r="T15" s="633" t="s">
        <v>2455</v>
      </c>
      <c r="U15" s="633" t="s">
        <v>2456</v>
      </c>
      <c r="V15" s="633"/>
      <c r="W15" s="633" t="s">
        <v>2457</v>
      </c>
      <c r="X15" s="633"/>
      <c r="Y15" s="633" t="s">
        <v>2458</v>
      </c>
      <c r="Z15" s="747">
        <v>0.52</v>
      </c>
      <c r="AA15" s="729" t="s">
        <v>2459</v>
      </c>
      <c r="AB15" s="729"/>
      <c r="AC15" s="637"/>
      <c r="AD15" s="637"/>
      <c r="AE15" s="637"/>
      <c r="AF15" s="637"/>
      <c r="AG15" s="638"/>
      <c r="AH15" s="730"/>
      <c r="AI15" s="730"/>
      <c r="AJ15" s="730"/>
      <c r="AK15" s="730"/>
      <c r="AL15" s="730"/>
      <c r="AM15" s="731" t="s">
        <v>2460</v>
      </c>
      <c r="AN15" s="732" t="s">
        <v>2461</v>
      </c>
      <c r="AO15" s="732" t="s">
        <v>2462</v>
      </c>
      <c r="AP15" s="732" t="s">
        <v>2463</v>
      </c>
      <c r="AQ15" s="733" t="s">
        <v>2464</v>
      </c>
      <c r="AR15" s="672" t="s">
        <v>2465</v>
      </c>
      <c r="AS15" s="672" t="s">
        <v>2462</v>
      </c>
      <c r="AT15" s="672" t="s">
        <v>2466</v>
      </c>
      <c r="AU15" s="734" t="s">
        <v>2467</v>
      </c>
      <c r="AV15" s="735" t="s">
        <v>2468</v>
      </c>
      <c r="AW15" s="735" t="s">
        <v>2469</v>
      </c>
      <c r="AX15" s="735" t="s">
        <v>2470</v>
      </c>
      <c r="AY15" s="736" t="s">
        <v>2471</v>
      </c>
      <c r="AZ15" s="710" t="s">
        <v>2472</v>
      </c>
      <c r="BA15" s="710" t="s">
        <v>2473</v>
      </c>
      <c r="BB15" s="710" t="s">
        <v>2474</v>
      </c>
      <c r="BC15" s="737"/>
      <c r="BD15" s="738"/>
      <c r="BE15" s="738"/>
      <c r="BF15" s="739"/>
      <c r="BG15" s="732"/>
      <c r="BH15" s="732"/>
      <c r="BI15" s="732"/>
      <c r="BJ15" s="732"/>
      <c r="BK15" s="740"/>
      <c r="BL15" s="740"/>
      <c r="BM15" s="670" t="s">
        <v>2475</v>
      </c>
      <c r="BN15" s="671" t="s">
        <v>2476</v>
      </c>
      <c r="BO15" s="671" t="s">
        <v>2476</v>
      </c>
      <c r="BP15" s="671" t="s">
        <v>2477</v>
      </c>
      <c r="BQ15" s="671" t="s">
        <v>2478</v>
      </c>
      <c r="BR15" s="671" t="s">
        <v>2479</v>
      </c>
      <c r="BS15" s="671" t="s">
        <v>2480</v>
      </c>
      <c r="BT15" s="610">
        <v>150</v>
      </c>
      <c r="BU15" s="672" t="s">
        <v>2481</v>
      </c>
      <c r="BV15" s="707" t="s">
        <v>2482</v>
      </c>
      <c r="BW15" s="706" t="s">
        <v>2483</v>
      </c>
      <c r="BX15" s="708" t="s">
        <v>2175</v>
      </c>
      <c r="BY15" s="701" t="s">
        <v>2176</v>
      </c>
      <c r="BZ15" s="733" t="s">
        <v>828</v>
      </c>
      <c r="CA15" s="675" t="s">
        <v>14</v>
      </c>
      <c r="CB15" s="709" t="s">
        <v>2144</v>
      </c>
      <c r="CC15" s="702" t="s">
        <v>9</v>
      </c>
      <c r="CD15" s="702" t="s">
        <v>4</v>
      </c>
      <c r="CE15" s="702" t="s">
        <v>14</v>
      </c>
      <c r="CF15" s="710" t="s">
        <v>2144</v>
      </c>
      <c r="CG15" s="711"/>
      <c r="CH15" s="678">
        <v>0.18</v>
      </c>
      <c r="CI15" s="678">
        <v>0.17</v>
      </c>
      <c r="CJ15" s="679" t="s">
        <v>6</v>
      </c>
      <c r="CK15" s="678" t="s">
        <v>2484</v>
      </c>
      <c r="CL15" s="678"/>
      <c r="CM15" s="678" t="s">
        <v>1932</v>
      </c>
      <c r="CN15" s="663" t="s">
        <v>10</v>
      </c>
      <c r="CO15" s="655" t="s">
        <v>2147</v>
      </c>
      <c r="CP15" s="729" t="s">
        <v>2485</v>
      </c>
      <c r="CQ15" s="741" t="s">
        <v>2486</v>
      </c>
    </row>
    <row r="16" spans="1:109" s="683" customFormat="1" ht="48.75" customHeight="1" x14ac:dyDescent="0.25">
      <c r="A16" s="683" t="s">
        <v>2487</v>
      </c>
      <c r="B16" s="683" t="s">
        <v>2488</v>
      </c>
      <c r="C16" s="651" t="s">
        <v>394</v>
      </c>
      <c r="D16" s="651" t="s">
        <v>2107</v>
      </c>
      <c r="E16" s="627" t="s">
        <v>2183</v>
      </c>
      <c r="F16" s="627" t="s">
        <v>2184</v>
      </c>
      <c r="G16" s="651" t="s">
        <v>2110</v>
      </c>
      <c r="H16" s="651" t="s">
        <v>2489</v>
      </c>
      <c r="I16" s="651" t="s">
        <v>2490</v>
      </c>
      <c r="J16" s="651" t="s">
        <v>2155</v>
      </c>
      <c r="K16" s="628" t="s">
        <v>2491</v>
      </c>
      <c r="L16" s="629" t="s">
        <v>2492</v>
      </c>
      <c r="M16" s="630" t="s">
        <v>2493</v>
      </c>
      <c r="N16" s="631" t="s">
        <v>2494</v>
      </c>
      <c r="O16" s="634" t="s">
        <v>2159</v>
      </c>
      <c r="P16" s="634" t="s">
        <v>2495</v>
      </c>
      <c r="Q16" s="634" t="s">
        <v>2496</v>
      </c>
      <c r="R16" s="634" t="s">
        <v>2497</v>
      </c>
      <c r="S16" s="591" t="s">
        <v>2256</v>
      </c>
      <c r="T16" s="634" t="s">
        <v>2498</v>
      </c>
      <c r="U16" s="632" t="s">
        <v>2499</v>
      </c>
      <c r="V16" s="632"/>
      <c r="W16" s="632"/>
      <c r="X16" s="633"/>
      <c r="Y16" s="632" t="s">
        <v>2500</v>
      </c>
      <c r="Z16" s="666"/>
      <c r="AA16" s="667" t="s">
        <v>2501</v>
      </c>
      <c r="AB16" s="667"/>
      <c r="AC16" s="667"/>
      <c r="AD16" s="667"/>
      <c r="AE16" s="667"/>
      <c r="AF16" s="667"/>
      <c r="AG16" s="668"/>
      <c r="AH16" s="669"/>
      <c r="AI16" s="669"/>
      <c r="AJ16" s="669"/>
      <c r="AK16" s="669"/>
      <c r="AL16" s="669"/>
      <c r="AM16" s="640" t="s">
        <v>2502</v>
      </c>
      <c r="AN16" s="641" t="s">
        <v>2503</v>
      </c>
      <c r="AO16" s="641" t="s">
        <v>2504</v>
      </c>
      <c r="AP16" s="641"/>
      <c r="AQ16" s="642" t="s">
        <v>2505</v>
      </c>
      <c r="AR16" s="643" t="s">
        <v>2503</v>
      </c>
      <c r="AS16" s="643" t="s">
        <v>2504</v>
      </c>
      <c r="AT16" s="643"/>
      <c r="AU16" s="644" t="s">
        <v>2506</v>
      </c>
      <c r="AV16" s="645" t="s">
        <v>2503</v>
      </c>
      <c r="AW16" s="645" t="s">
        <v>2504</v>
      </c>
      <c r="AX16" s="645"/>
      <c r="AY16" s="646"/>
      <c r="AZ16" s="647"/>
      <c r="BA16" s="647"/>
      <c r="BB16" s="647"/>
      <c r="BC16" s="648"/>
      <c r="BD16" s="649"/>
      <c r="BE16" s="649"/>
      <c r="BF16" s="650"/>
      <c r="BG16" s="641"/>
      <c r="BH16" s="641"/>
      <c r="BI16" s="641"/>
      <c r="BJ16" s="641"/>
      <c r="BK16" s="651"/>
      <c r="BL16" s="651"/>
      <c r="BM16" s="670">
        <v>700</v>
      </c>
      <c r="BN16" s="671">
        <v>359</v>
      </c>
      <c r="BO16" s="671">
        <v>341</v>
      </c>
      <c r="BP16" s="671" t="s">
        <v>2098</v>
      </c>
      <c r="BQ16" s="671" t="s">
        <v>2098</v>
      </c>
      <c r="BR16" s="671" t="s">
        <v>2098</v>
      </c>
      <c r="BS16" s="671" t="s">
        <v>2098</v>
      </c>
      <c r="BT16" s="610" t="s">
        <v>2098</v>
      </c>
      <c r="BU16" s="672" t="s">
        <v>2507</v>
      </c>
      <c r="BV16" s="673" t="s">
        <v>2508</v>
      </c>
      <c r="BW16" s="656" t="s">
        <v>2509</v>
      </c>
      <c r="BX16" s="674" t="s">
        <v>2351</v>
      </c>
      <c r="BY16" s="658" t="s">
        <v>2510</v>
      </c>
      <c r="BZ16" s="642" t="s">
        <v>2511</v>
      </c>
      <c r="CA16" s="675" t="s">
        <v>14</v>
      </c>
      <c r="CB16" s="676" t="s">
        <v>2099</v>
      </c>
      <c r="CC16" s="677" t="s">
        <v>2209</v>
      </c>
      <c r="CD16" s="677" t="s">
        <v>2098</v>
      </c>
      <c r="CE16" s="677" t="s">
        <v>2098</v>
      </c>
      <c r="CF16" s="647" t="s">
        <v>2211</v>
      </c>
      <c r="CG16" s="661"/>
      <c r="CH16" s="678" t="s">
        <v>2098</v>
      </c>
      <c r="CI16" s="678" t="s">
        <v>2098</v>
      </c>
      <c r="CJ16" s="679" t="s">
        <v>2098</v>
      </c>
      <c r="CK16" s="678" t="s">
        <v>2147</v>
      </c>
      <c r="CL16" s="678"/>
      <c r="CM16" s="678" t="s">
        <v>2067</v>
      </c>
      <c r="CN16" s="663" t="s">
        <v>10</v>
      </c>
      <c r="CO16" s="659" t="s">
        <v>2147</v>
      </c>
      <c r="CP16" s="667" t="s">
        <v>2512</v>
      </c>
      <c r="CQ16" s="680"/>
    </row>
    <row r="17" spans="1:109" s="751" customFormat="1" ht="67.5" customHeight="1" x14ac:dyDescent="0.2">
      <c r="A17" s="748" t="s">
        <v>2513</v>
      </c>
      <c r="B17" s="687" t="s">
        <v>2514</v>
      </c>
      <c r="C17" s="627" t="s">
        <v>394</v>
      </c>
      <c r="D17" s="627" t="s">
        <v>2319</v>
      </c>
      <c r="E17" s="627" t="s">
        <v>2515</v>
      </c>
      <c r="F17" s="627" t="s">
        <v>2516</v>
      </c>
      <c r="G17" s="688" t="s">
        <v>2110</v>
      </c>
      <c r="H17" s="688" t="s">
        <v>2517</v>
      </c>
      <c r="I17" s="627" t="s">
        <v>2518</v>
      </c>
      <c r="J17" s="688" t="s">
        <v>528</v>
      </c>
      <c r="K17" s="628" t="s">
        <v>2519</v>
      </c>
      <c r="L17" s="690" t="s">
        <v>2520</v>
      </c>
      <c r="M17" s="691" t="s">
        <v>2521</v>
      </c>
      <c r="N17" s="727" t="s">
        <v>2522</v>
      </c>
      <c r="O17" s="633" t="s">
        <v>2328</v>
      </c>
      <c r="P17" s="633" t="s">
        <v>2523</v>
      </c>
      <c r="Q17" s="633" t="s">
        <v>291</v>
      </c>
      <c r="R17" s="633" t="s">
        <v>2524</v>
      </c>
      <c r="S17" s="591" t="s">
        <v>2256</v>
      </c>
      <c r="T17" s="633" t="s">
        <v>2525</v>
      </c>
      <c r="U17" s="633" t="s">
        <v>2526</v>
      </c>
      <c r="V17" s="633" t="s">
        <v>2124</v>
      </c>
      <c r="W17" s="633"/>
      <c r="X17" s="633">
        <v>10</v>
      </c>
      <c r="Y17" s="633" t="s">
        <v>2166</v>
      </c>
      <c r="Z17" s="728" t="s">
        <v>2527</v>
      </c>
      <c r="AA17" s="729" t="s">
        <v>2528</v>
      </c>
      <c r="AB17" s="729" t="s">
        <v>2529</v>
      </c>
      <c r="AC17" s="637"/>
      <c r="AD17" s="637"/>
      <c r="AE17" s="637"/>
      <c r="AF17" s="637" t="s">
        <v>2166</v>
      </c>
      <c r="AG17" s="749">
        <v>1</v>
      </c>
      <c r="AH17" s="730"/>
      <c r="AI17" s="730"/>
      <c r="AJ17" s="730"/>
      <c r="AK17" s="730"/>
      <c r="AL17" s="730"/>
      <c r="AM17" s="731" t="s">
        <v>2530</v>
      </c>
      <c r="AN17" s="732" t="s">
        <v>2129</v>
      </c>
      <c r="AO17" s="732" t="s">
        <v>2531</v>
      </c>
      <c r="AP17" s="732" t="s">
        <v>2532</v>
      </c>
      <c r="AQ17" s="733" t="s">
        <v>2533</v>
      </c>
      <c r="AR17" s="672" t="s">
        <v>2129</v>
      </c>
      <c r="AS17" s="672" t="s">
        <v>2531</v>
      </c>
      <c r="AT17" s="672" t="s">
        <v>2534</v>
      </c>
      <c r="AU17" s="734" t="s">
        <v>2535</v>
      </c>
      <c r="AV17" s="735" t="s">
        <v>2129</v>
      </c>
      <c r="AW17" s="735" t="s">
        <v>2531</v>
      </c>
      <c r="AX17" s="735" t="s">
        <v>2536</v>
      </c>
      <c r="AY17" s="736" t="s">
        <v>2537</v>
      </c>
      <c r="AZ17" s="710" t="s">
        <v>2129</v>
      </c>
      <c r="BA17" s="710" t="s">
        <v>2531</v>
      </c>
      <c r="BB17" s="710" t="s">
        <v>2538</v>
      </c>
      <c r="BC17" s="737" t="s">
        <v>2539</v>
      </c>
      <c r="BD17" s="738"/>
      <c r="BE17" s="738" t="s">
        <v>2531</v>
      </c>
      <c r="BF17" s="739"/>
      <c r="BG17" s="732"/>
      <c r="BH17" s="732"/>
      <c r="BI17" s="732"/>
      <c r="BJ17" s="732"/>
      <c r="BK17" s="740"/>
      <c r="BL17" s="740"/>
      <c r="BM17" s="670">
        <v>38</v>
      </c>
      <c r="BN17" s="671" t="s">
        <v>2540</v>
      </c>
      <c r="BO17" s="671">
        <v>18</v>
      </c>
      <c r="BP17" s="671">
        <v>19</v>
      </c>
      <c r="BQ17" s="671">
        <v>18</v>
      </c>
      <c r="BR17" s="653">
        <v>19</v>
      </c>
      <c r="BS17" s="653">
        <v>18</v>
      </c>
      <c r="BT17" s="610">
        <f t="shared" si="0"/>
        <v>37</v>
      </c>
      <c r="BU17" s="655" t="s">
        <v>2541</v>
      </c>
      <c r="BV17" s="706" t="s">
        <v>2542</v>
      </c>
      <c r="BW17" s="706" t="s">
        <v>2543</v>
      </c>
      <c r="BX17" s="708" t="s">
        <v>2544</v>
      </c>
      <c r="BY17" s="701" t="s">
        <v>4</v>
      </c>
      <c r="BZ17" s="733" t="s">
        <v>2545</v>
      </c>
      <c r="CA17" s="675" t="s">
        <v>1932</v>
      </c>
      <c r="CB17" s="709" t="s">
        <v>2099</v>
      </c>
      <c r="CC17" s="710" t="s">
        <v>2546</v>
      </c>
      <c r="CD17" s="710" t="s">
        <v>2098</v>
      </c>
      <c r="CE17" s="702" t="s">
        <v>2098</v>
      </c>
      <c r="CF17" s="710" t="s">
        <v>2103</v>
      </c>
      <c r="CG17" s="711" t="s">
        <v>2547</v>
      </c>
      <c r="CH17" s="662">
        <v>0</v>
      </c>
      <c r="CI17" s="662">
        <v>0</v>
      </c>
      <c r="CJ17" s="679" t="s">
        <v>2178</v>
      </c>
      <c r="CK17" s="750" t="s">
        <v>2548</v>
      </c>
      <c r="CL17" s="750" t="s">
        <v>2549</v>
      </c>
      <c r="CM17" s="662" t="s">
        <v>2550</v>
      </c>
      <c r="CN17" s="663" t="s">
        <v>2103</v>
      </c>
      <c r="CO17" s="655" t="s">
        <v>2147</v>
      </c>
      <c r="CP17" s="729" t="s">
        <v>2147</v>
      </c>
      <c r="CQ17" s="741" t="s">
        <v>2551</v>
      </c>
    </row>
    <row r="18" spans="1:109" s="751" customFormat="1" ht="67.5" customHeight="1" x14ac:dyDescent="0.2">
      <c r="A18" s="752" t="s">
        <v>2552</v>
      </c>
      <c r="B18" s="753" t="s">
        <v>2553</v>
      </c>
      <c r="C18" s="627" t="s">
        <v>395</v>
      </c>
      <c r="D18" s="626" t="s">
        <v>2070</v>
      </c>
      <c r="E18" s="627" t="s">
        <v>2071</v>
      </c>
      <c r="F18" s="627" t="s">
        <v>2554</v>
      </c>
      <c r="G18" s="754" t="s">
        <v>2110</v>
      </c>
      <c r="H18" s="688" t="s">
        <v>2555</v>
      </c>
      <c r="I18" s="627" t="s">
        <v>2556</v>
      </c>
      <c r="J18" s="754" t="s">
        <v>2155</v>
      </c>
      <c r="K18" s="628" t="s">
        <v>2557</v>
      </c>
      <c r="L18" s="690" t="s">
        <v>2078</v>
      </c>
      <c r="M18" s="691" t="s">
        <v>2079</v>
      </c>
      <c r="N18" s="727" t="s">
        <v>2558</v>
      </c>
      <c r="O18" s="633" t="s">
        <v>2450</v>
      </c>
      <c r="P18" s="633" t="s">
        <v>2559</v>
      </c>
      <c r="Q18" s="633" t="s">
        <v>2295</v>
      </c>
      <c r="R18" s="633" t="s">
        <v>2560</v>
      </c>
      <c r="S18" s="693" t="s">
        <v>2084</v>
      </c>
      <c r="T18" s="633" t="s">
        <v>2561</v>
      </c>
      <c r="U18" s="633" t="s">
        <v>2562</v>
      </c>
      <c r="V18" s="633" t="s">
        <v>2563</v>
      </c>
      <c r="W18" s="633"/>
      <c r="X18" s="633"/>
      <c r="Y18" s="633" t="s">
        <v>2564</v>
      </c>
      <c r="Z18" s="728"/>
      <c r="AA18" s="729" t="s">
        <v>2565</v>
      </c>
      <c r="AB18" s="729"/>
      <c r="AC18" s="637"/>
      <c r="AD18" s="637"/>
      <c r="AE18" s="637"/>
      <c r="AF18" s="637" t="s">
        <v>2564</v>
      </c>
      <c r="AG18" s="638"/>
      <c r="AH18" s="755"/>
      <c r="AI18" s="755"/>
      <c r="AJ18" s="755"/>
      <c r="AK18" s="755"/>
      <c r="AL18" s="755"/>
      <c r="AM18" s="731" t="s">
        <v>2566</v>
      </c>
      <c r="AN18" s="732" t="s">
        <v>2461</v>
      </c>
      <c r="AO18" s="732" t="s">
        <v>2567</v>
      </c>
      <c r="AP18" s="732" t="s">
        <v>2568</v>
      </c>
      <c r="AQ18" s="733" t="s">
        <v>2569</v>
      </c>
      <c r="AR18" s="672" t="s">
        <v>2465</v>
      </c>
      <c r="AS18" s="672" t="s">
        <v>2567</v>
      </c>
      <c r="AT18" s="672" t="s">
        <v>2570</v>
      </c>
      <c r="AU18" s="734" t="s">
        <v>2571</v>
      </c>
      <c r="AV18" s="735" t="s">
        <v>2572</v>
      </c>
      <c r="AW18" s="735" t="s">
        <v>2567</v>
      </c>
      <c r="AX18" s="735" t="s">
        <v>2573</v>
      </c>
      <c r="AY18" s="736"/>
      <c r="AZ18" s="710"/>
      <c r="BA18" s="710"/>
      <c r="BB18" s="710"/>
      <c r="BC18" s="737"/>
      <c r="BD18" s="738"/>
      <c r="BE18" s="738"/>
      <c r="BF18" s="739"/>
      <c r="BG18" s="732"/>
      <c r="BH18" s="732"/>
      <c r="BI18" s="732"/>
      <c r="BJ18" s="732"/>
      <c r="BK18" s="740"/>
      <c r="BL18" s="740"/>
      <c r="BM18" s="670">
        <v>136</v>
      </c>
      <c r="BN18" s="671">
        <v>68</v>
      </c>
      <c r="BO18" s="671">
        <v>68</v>
      </c>
      <c r="BP18" s="671">
        <v>61</v>
      </c>
      <c r="BQ18" s="671">
        <v>57</v>
      </c>
      <c r="BR18" s="671">
        <v>61</v>
      </c>
      <c r="BS18" s="671">
        <v>57</v>
      </c>
      <c r="BT18" s="610">
        <f t="shared" si="0"/>
        <v>118</v>
      </c>
      <c r="BU18" s="672"/>
      <c r="BV18" s="706" t="s">
        <v>2574</v>
      </c>
      <c r="BW18" s="706" t="s">
        <v>2575</v>
      </c>
      <c r="BX18" s="708" t="s">
        <v>2576</v>
      </c>
      <c r="BY18" s="701" t="s">
        <v>2577</v>
      </c>
      <c r="BZ18" s="733" t="s">
        <v>2177</v>
      </c>
      <c r="CA18" s="655" t="s">
        <v>14</v>
      </c>
      <c r="CB18" s="756" t="s">
        <v>2144</v>
      </c>
      <c r="CC18" s="710" t="s">
        <v>9</v>
      </c>
      <c r="CD18" s="710" t="s">
        <v>9</v>
      </c>
      <c r="CE18" s="702" t="s">
        <v>4</v>
      </c>
      <c r="CF18" s="710" t="s">
        <v>2144</v>
      </c>
      <c r="CG18" s="711"/>
      <c r="CH18" s="678">
        <v>0.1</v>
      </c>
      <c r="CI18" s="678">
        <v>0.16</v>
      </c>
      <c r="CJ18" s="663" t="s">
        <v>2101</v>
      </c>
      <c r="CK18" s="678" t="s">
        <v>14</v>
      </c>
      <c r="CL18" s="678"/>
      <c r="CM18" s="678" t="s">
        <v>1932</v>
      </c>
      <c r="CN18" s="663" t="s">
        <v>2099</v>
      </c>
      <c r="CO18" s="655"/>
      <c r="CP18" s="729" t="s">
        <v>2578</v>
      </c>
      <c r="CQ18" s="741"/>
    </row>
    <row r="19" spans="1:109" s="751" customFormat="1" ht="43.5" customHeight="1" x14ac:dyDescent="0.2">
      <c r="A19" s="752" t="s">
        <v>2579</v>
      </c>
      <c r="B19" s="753" t="s">
        <v>2580</v>
      </c>
      <c r="C19" s="627" t="s">
        <v>395</v>
      </c>
      <c r="D19" s="627" t="s">
        <v>2107</v>
      </c>
      <c r="E19" s="627" t="s">
        <v>2443</v>
      </c>
      <c r="F19" s="627" t="s">
        <v>2581</v>
      </c>
      <c r="G19" s="754" t="s">
        <v>2110</v>
      </c>
      <c r="H19" s="688" t="s">
        <v>2582</v>
      </c>
      <c r="I19" s="627" t="s">
        <v>2556</v>
      </c>
      <c r="J19" s="754" t="s">
        <v>2155</v>
      </c>
      <c r="K19" s="628" t="s">
        <v>2557</v>
      </c>
      <c r="L19" s="690" t="s">
        <v>2078</v>
      </c>
      <c r="M19" s="691" t="s">
        <v>2079</v>
      </c>
      <c r="N19" s="727" t="s">
        <v>2070</v>
      </c>
      <c r="O19" s="633" t="s">
        <v>2450</v>
      </c>
      <c r="P19" s="633" t="s">
        <v>2559</v>
      </c>
      <c r="Q19" s="633" t="s">
        <v>2295</v>
      </c>
      <c r="R19" s="633" t="s">
        <v>2583</v>
      </c>
      <c r="S19" s="693" t="s">
        <v>2084</v>
      </c>
      <c r="T19" s="633" t="s">
        <v>2159</v>
      </c>
      <c r="U19" s="633" t="s">
        <v>2562</v>
      </c>
      <c r="V19" s="633"/>
      <c r="W19" s="633"/>
      <c r="X19" s="633"/>
      <c r="Y19" s="633" t="s">
        <v>2584</v>
      </c>
      <c r="Z19" s="728"/>
      <c r="AA19" s="729" t="s">
        <v>2565</v>
      </c>
      <c r="AB19" s="729"/>
      <c r="AC19" s="637"/>
      <c r="AD19" s="637"/>
      <c r="AE19" s="637"/>
      <c r="AF19" s="637" t="s">
        <v>2584</v>
      </c>
      <c r="AG19" s="638"/>
      <c r="AH19" s="757"/>
      <c r="AI19" s="757"/>
      <c r="AJ19" s="757"/>
      <c r="AK19" s="757"/>
      <c r="AL19" s="757"/>
      <c r="AM19" s="731" t="s">
        <v>2585</v>
      </c>
      <c r="AN19" s="732" t="s">
        <v>2586</v>
      </c>
      <c r="AO19" s="732" t="s">
        <v>2587</v>
      </c>
      <c r="AP19" s="732" t="s">
        <v>2588</v>
      </c>
      <c r="AQ19" s="733"/>
      <c r="AR19" s="672"/>
      <c r="AS19" s="672"/>
      <c r="AT19" s="672"/>
      <c r="AU19" s="734"/>
      <c r="AV19" s="735"/>
      <c r="AW19" s="735"/>
      <c r="AX19" s="735"/>
      <c r="AY19" s="736"/>
      <c r="AZ19" s="710"/>
      <c r="BA19" s="710"/>
      <c r="BB19" s="710"/>
      <c r="BC19" s="737"/>
      <c r="BD19" s="738"/>
      <c r="BE19" s="738"/>
      <c r="BF19" s="739"/>
      <c r="BG19" s="732"/>
      <c r="BH19" s="732"/>
      <c r="BI19" s="732"/>
      <c r="BJ19" s="732"/>
      <c r="BK19" s="740"/>
      <c r="BL19" s="740"/>
      <c r="BM19" s="670">
        <v>136</v>
      </c>
      <c r="BN19" s="671">
        <v>68</v>
      </c>
      <c r="BO19" s="671">
        <v>68</v>
      </c>
      <c r="BP19" s="671">
        <v>61</v>
      </c>
      <c r="BQ19" s="671">
        <v>57</v>
      </c>
      <c r="BR19" s="671">
        <v>61</v>
      </c>
      <c r="BS19" s="671">
        <v>57</v>
      </c>
      <c r="BT19" s="610">
        <f t="shared" si="0"/>
        <v>118</v>
      </c>
      <c r="BU19" s="672"/>
      <c r="BV19" s="706" t="s">
        <v>2574</v>
      </c>
      <c r="BW19" s="706" t="s">
        <v>2589</v>
      </c>
      <c r="BX19" s="758" t="s">
        <v>2590</v>
      </c>
      <c r="BY19" s="701"/>
      <c r="BZ19" s="733" t="s">
        <v>2177</v>
      </c>
      <c r="CA19" s="655" t="s">
        <v>14</v>
      </c>
      <c r="CB19" s="756" t="s">
        <v>2099</v>
      </c>
      <c r="CC19" s="710" t="s">
        <v>9</v>
      </c>
      <c r="CD19" s="710" t="s">
        <v>9</v>
      </c>
      <c r="CE19" s="710" t="s">
        <v>14</v>
      </c>
      <c r="CF19" s="710" t="s">
        <v>2099</v>
      </c>
      <c r="CG19" s="711"/>
      <c r="CH19" s="662">
        <v>0.1</v>
      </c>
      <c r="CI19" s="662">
        <v>0.16</v>
      </c>
      <c r="CJ19" s="679" t="s">
        <v>2178</v>
      </c>
      <c r="CK19" s="662" t="s">
        <v>4</v>
      </c>
      <c r="CL19" s="662"/>
      <c r="CM19" s="662" t="s">
        <v>1932</v>
      </c>
      <c r="CN19" s="663" t="s">
        <v>2144</v>
      </c>
      <c r="CO19" s="672"/>
      <c r="CP19" s="729" t="s">
        <v>2578</v>
      </c>
      <c r="CQ19" s="741"/>
    </row>
    <row r="20" spans="1:109" s="685" customFormat="1" ht="44.25" customHeight="1" x14ac:dyDescent="0.25">
      <c r="A20" s="624" t="s">
        <v>2591</v>
      </c>
      <c r="B20" s="625" t="s">
        <v>2592</v>
      </c>
      <c r="C20" s="626" t="s">
        <v>394</v>
      </c>
      <c r="D20" s="626" t="s">
        <v>2107</v>
      </c>
      <c r="E20" s="627" t="s">
        <v>2593</v>
      </c>
      <c r="F20" s="627" t="s">
        <v>2594</v>
      </c>
      <c r="G20" s="626" t="s">
        <v>2110</v>
      </c>
      <c r="H20" s="626" t="s">
        <v>2595</v>
      </c>
      <c r="I20" s="626" t="s">
        <v>2596</v>
      </c>
      <c r="J20" s="626" t="s">
        <v>2155</v>
      </c>
      <c r="K20" s="628" t="s">
        <v>2597</v>
      </c>
      <c r="L20" s="629" t="s">
        <v>2598</v>
      </c>
      <c r="M20" s="630"/>
      <c r="N20" s="631" t="s">
        <v>2599</v>
      </c>
      <c r="O20" s="632" t="s">
        <v>2600</v>
      </c>
      <c r="P20" s="632" t="s">
        <v>2601</v>
      </c>
      <c r="Q20" s="632" t="s">
        <v>291</v>
      </c>
      <c r="R20" s="632" t="s">
        <v>2602</v>
      </c>
      <c r="S20" s="632" t="s">
        <v>854</v>
      </c>
      <c r="T20" s="632" t="s">
        <v>2603</v>
      </c>
      <c r="U20" s="632" t="s">
        <v>2604</v>
      </c>
      <c r="V20" s="632" t="s">
        <v>2124</v>
      </c>
      <c r="W20" s="632" t="s">
        <v>2605</v>
      </c>
      <c r="X20" s="633">
        <v>10</v>
      </c>
      <c r="Y20" s="634" t="s">
        <v>2166</v>
      </c>
      <c r="Z20" s="635" t="s">
        <v>2606</v>
      </c>
      <c r="AA20" s="636" t="s">
        <v>2607</v>
      </c>
      <c r="AB20" s="636" t="s">
        <v>2608</v>
      </c>
      <c r="AC20" s="637" t="s">
        <v>2609</v>
      </c>
      <c r="AD20" s="637" t="s">
        <v>2610</v>
      </c>
      <c r="AE20" s="637" t="s">
        <v>2611</v>
      </c>
      <c r="AF20" s="637" t="s">
        <v>2166</v>
      </c>
      <c r="AG20" s="638" t="s">
        <v>2612</v>
      </c>
      <c r="AH20" s="639"/>
      <c r="AI20" s="639"/>
      <c r="AJ20" s="639"/>
      <c r="AK20" s="639"/>
      <c r="AL20" s="639"/>
      <c r="AM20" s="640" t="s">
        <v>2613</v>
      </c>
      <c r="AN20" s="641" t="s">
        <v>2129</v>
      </c>
      <c r="AO20" s="641" t="s">
        <v>2614</v>
      </c>
      <c r="AP20" s="641" t="s">
        <v>2615</v>
      </c>
      <c r="AQ20" s="642" t="s">
        <v>2616</v>
      </c>
      <c r="AR20" s="643" t="s">
        <v>2129</v>
      </c>
      <c r="AS20" s="643" t="s">
        <v>2617</v>
      </c>
      <c r="AT20" s="643" t="s">
        <v>2618</v>
      </c>
      <c r="AU20" s="644" t="s">
        <v>2619</v>
      </c>
      <c r="AV20" s="645" t="s">
        <v>2129</v>
      </c>
      <c r="AW20" s="645" t="s">
        <v>2620</v>
      </c>
      <c r="AX20" s="645" t="s">
        <v>2621</v>
      </c>
      <c r="AY20" s="646" t="s">
        <v>2622</v>
      </c>
      <c r="AZ20" s="647" t="s">
        <v>2129</v>
      </c>
      <c r="BA20" s="647" t="s">
        <v>2614</v>
      </c>
      <c r="BB20" s="647" t="s">
        <v>2623</v>
      </c>
      <c r="BC20" s="648" t="s">
        <v>2624</v>
      </c>
      <c r="BD20" s="649" t="s">
        <v>2129</v>
      </c>
      <c r="BE20" s="649" t="s">
        <v>2625</v>
      </c>
      <c r="BF20" s="650"/>
      <c r="BG20" s="641"/>
      <c r="BH20" s="641"/>
      <c r="BI20" s="641"/>
      <c r="BJ20" s="641"/>
      <c r="BK20" s="651"/>
      <c r="BL20" s="651"/>
      <c r="BM20" s="652">
        <v>210</v>
      </c>
      <c r="BN20" s="653">
        <v>105</v>
      </c>
      <c r="BO20" s="653">
        <v>105</v>
      </c>
      <c r="BP20" s="653">
        <v>83</v>
      </c>
      <c r="BQ20" s="653">
        <v>93</v>
      </c>
      <c r="BR20" s="653">
        <v>83</v>
      </c>
      <c r="BS20" s="653">
        <v>93</v>
      </c>
      <c r="BT20" s="610">
        <f t="shared" si="0"/>
        <v>176</v>
      </c>
      <c r="BU20" s="655"/>
      <c r="BV20" s="656" t="s">
        <v>2626</v>
      </c>
      <c r="BW20" s="656" t="s">
        <v>2627</v>
      </c>
      <c r="BX20" s="657" t="s">
        <v>2628</v>
      </c>
      <c r="BY20" s="658" t="s">
        <v>1932</v>
      </c>
      <c r="BZ20" s="642" t="s">
        <v>2629</v>
      </c>
      <c r="CA20" s="659" t="s">
        <v>2098</v>
      </c>
      <c r="CB20" s="660" t="s">
        <v>2144</v>
      </c>
      <c r="CC20" s="647" t="s">
        <v>2209</v>
      </c>
      <c r="CD20" s="647" t="s">
        <v>2098</v>
      </c>
      <c r="CE20" s="647" t="s">
        <v>1932</v>
      </c>
      <c r="CF20" s="647" t="s">
        <v>2144</v>
      </c>
      <c r="CG20" s="661"/>
      <c r="CH20" s="662">
        <v>0.21</v>
      </c>
      <c r="CI20" s="662">
        <v>0.11</v>
      </c>
      <c r="CJ20" s="663" t="s">
        <v>2178</v>
      </c>
      <c r="CK20" s="662" t="s">
        <v>2147</v>
      </c>
      <c r="CL20" s="662" t="s">
        <v>2630</v>
      </c>
      <c r="CM20" s="662" t="s">
        <v>2631</v>
      </c>
      <c r="CN20" s="663" t="s">
        <v>5</v>
      </c>
      <c r="CO20" s="643" t="s">
        <v>2632</v>
      </c>
      <c r="CP20" s="636" t="s">
        <v>2633</v>
      </c>
      <c r="CQ20" s="664"/>
    </row>
    <row r="21" spans="1:109" s="800" customFormat="1" ht="44.25" customHeight="1" x14ac:dyDescent="0.25">
      <c r="A21" s="759" t="s">
        <v>2634</v>
      </c>
      <c r="B21" s="760" t="s">
        <v>2635</v>
      </c>
      <c r="C21" s="584" t="s">
        <v>395</v>
      </c>
      <c r="D21" s="584" t="s">
        <v>2636</v>
      </c>
      <c r="E21" s="761" t="s">
        <v>2413</v>
      </c>
      <c r="F21" s="761" t="s">
        <v>2414</v>
      </c>
      <c r="G21" s="584" t="s">
        <v>2110</v>
      </c>
      <c r="H21" s="584" t="s">
        <v>2637</v>
      </c>
      <c r="I21" s="584" t="s">
        <v>2638</v>
      </c>
      <c r="J21" s="761" t="s">
        <v>2155</v>
      </c>
      <c r="K21" s="762" t="s">
        <v>2639</v>
      </c>
      <c r="L21" s="743" t="s">
        <v>2640</v>
      </c>
      <c r="M21" s="744" t="s">
        <v>2641</v>
      </c>
      <c r="N21" s="763" t="s">
        <v>2642</v>
      </c>
      <c r="O21" s="764" t="s">
        <v>2643</v>
      </c>
      <c r="P21" s="764" t="s">
        <v>2644</v>
      </c>
      <c r="Q21" s="764" t="s">
        <v>2645</v>
      </c>
      <c r="R21" s="764" t="s">
        <v>2646</v>
      </c>
      <c r="S21" s="765" t="s">
        <v>2256</v>
      </c>
      <c r="T21" s="764" t="s">
        <v>2647</v>
      </c>
      <c r="U21" s="764" t="s">
        <v>2648</v>
      </c>
      <c r="V21" s="766" t="s">
        <v>2124</v>
      </c>
      <c r="W21" s="766" t="s">
        <v>2649</v>
      </c>
      <c r="X21" s="767"/>
      <c r="Y21" s="766" t="s">
        <v>2650</v>
      </c>
      <c r="Z21" s="768" t="s">
        <v>2426</v>
      </c>
      <c r="AA21" s="769" t="s">
        <v>2651</v>
      </c>
      <c r="AB21" s="769"/>
      <c r="AC21" s="769"/>
      <c r="AD21" s="769"/>
      <c r="AE21" s="769"/>
      <c r="AF21" s="769"/>
      <c r="AG21" s="770"/>
      <c r="AH21" s="771"/>
      <c r="AI21" s="771"/>
      <c r="AJ21" s="771"/>
      <c r="AK21" s="771"/>
      <c r="AL21" s="771"/>
      <c r="AM21" s="772" t="s">
        <v>2652</v>
      </c>
      <c r="AN21" s="773" t="s">
        <v>2129</v>
      </c>
      <c r="AO21" s="773" t="s">
        <v>2653</v>
      </c>
      <c r="AP21" s="773" t="s">
        <v>2654</v>
      </c>
      <c r="AQ21" s="774" t="s">
        <v>2655</v>
      </c>
      <c r="AR21" s="775" t="s">
        <v>2129</v>
      </c>
      <c r="AS21" s="775" t="s">
        <v>2656</v>
      </c>
      <c r="AT21" s="775" t="s">
        <v>2657</v>
      </c>
      <c r="AU21" s="776"/>
      <c r="AV21" s="777"/>
      <c r="AW21" s="777"/>
      <c r="AX21" s="777"/>
      <c r="AY21" s="778"/>
      <c r="AZ21" s="779"/>
      <c r="BA21" s="779"/>
      <c r="BB21" s="779"/>
      <c r="BC21" s="780"/>
      <c r="BD21" s="781"/>
      <c r="BE21" s="781"/>
      <c r="BF21" s="782"/>
      <c r="BG21" s="773"/>
      <c r="BH21" s="773"/>
      <c r="BI21" s="773"/>
      <c r="BJ21" s="773"/>
      <c r="BK21" s="684"/>
      <c r="BL21" s="684"/>
      <c r="BM21" s="783">
        <v>156</v>
      </c>
      <c r="BN21" s="784">
        <v>79</v>
      </c>
      <c r="BO21" s="784">
        <v>77</v>
      </c>
      <c r="BP21" s="784">
        <v>54</v>
      </c>
      <c r="BQ21" s="784">
        <v>56</v>
      </c>
      <c r="BR21" s="784">
        <v>79</v>
      </c>
      <c r="BS21" s="784">
        <v>77</v>
      </c>
      <c r="BT21" s="610">
        <f t="shared" si="0"/>
        <v>156</v>
      </c>
      <c r="BU21" s="785"/>
      <c r="BV21" s="786" t="s">
        <v>2658</v>
      </c>
      <c r="BW21" s="786" t="s">
        <v>2659</v>
      </c>
      <c r="BX21" s="787"/>
      <c r="BY21" s="788" t="s">
        <v>1932</v>
      </c>
      <c r="BZ21" s="789" t="s">
        <v>2660</v>
      </c>
      <c r="CA21" s="790" t="s">
        <v>2098</v>
      </c>
      <c r="CB21" s="791" t="s">
        <v>2103</v>
      </c>
      <c r="CC21" s="792" t="s">
        <v>1939</v>
      </c>
      <c r="CD21" s="792" t="s">
        <v>9</v>
      </c>
      <c r="CE21" s="792" t="s">
        <v>2098</v>
      </c>
      <c r="CF21" s="779" t="s">
        <v>5</v>
      </c>
      <c r="CG21" s="793"/>
      <c r="CH21" s="794">
        <v>0.28999999999999998</v>
      </c>
      <c r="CI21" s="794">
        <v>0.28999999999999998</v>
      </c>
      <c r="CJ21" s="795" t="s">
        <v>2178</v>
      </c>
      <c r="CK21" s="794" t="s">
        <v>2147</v>
      </c>
      <c r="CL21" s="794"/>
      <c r="CM21" s="794" t="s">
        <v>1932</v>
      </c>
      <c r="CN21" s="796" t="s">
        <v>2144</v>
      </c>
      <c r="CO21" s="797"/>
      <c r="CP21" s="798" t="s">
        <v>2661</v>
      </c>
      <c r="CQ21" s="799"/>
    </row>
    <row r="22" spans="1:109" s="812" customFormat="1" ht="12.75" x14ac:dyDescent="0.2">
      <c r="A22" s="801"/>
      <c r="B22" s="801"/>
      <c r="C22" s="802"/>
      <c r="D22" s="802"/>
      <c r="E22" s="803"/>
      <c r="F22" s="803"/>
      <c r="G22" s="803"/>
      <c r="H22" s="803"/>
      <c r="I22" s="802"/>
      <c r="J22" s="802"/>
      <c r="K22" s="804"/>
      <c r="L22" s="805"/>
      <c r="M22" s="806"/>
      <c r="N22" s="807"/>
      <c r="O22" s="808"/>
      <c r="P22" s="808"/>
      <c r="Q22" s="808"/>
      <c r="R22" s="808"/>
      <c r="S22" s="808"/>
      <c r="T22" s="808"/>
      <c r="U22" s="808"/>
      <c r="V22" s="808"/>
      <c r="W22" s="808"/>
      <c r="X22" s="765"/>
      <c r="Y22" s="808"/>
      <c r="Z22" s="809"/>
      <c r="AA22" s="810"/>
      <c r="AB22" s="810"/>
      <c r="AC22" s="810"/>
      <c r="AD22" s="810"/>
      <c r="AE22" s="810"/>
      <c r="AF22" s="810"/>
      <c r="AG22" s="811"/>
      <c r="AM22" s="806"/>
      <c r="AN22" s="813"/>
      <c r="AO22" s="813"/>
      <c r="AP22" s="813"/>
      <c r="AQ22" s="814"/>
      <c r="AR22" s="815"/>
      <c r="AS22" s="815"/>
      <c r="AT22" s="815"/>
      <c r="AU22" s="816"/>
      <c r="AV22" s="817"/>
      <c r="AW22" s="817"/>
      <c r="AX22" s="817"/>
      <c r="AY22" s="818"/>
      <c r="AZ22" s="819"/>
      <c r="BA22" s="819"/>
      <c r="BB22" s="819"/>
      <c r="BC22" s="820"/>
      <c r="BD22" s="821"/>
      <c r="BE22" s="821"/>
      <c r="BF22" s="822"/>
      <c r="BK22" s="802"/>
      <c r="BL22" s="802"/>
      <c r="BM22" s="823"/>
      <c r="BN22" s="824"/>
      <c r="BO22" s="824"/>
      <c r="BP22" s="824"/>
      <c r="BQ22" s="824"/>
      <c r="BR22" s="824"/>
      <c r="BS22" s="824"/>
      <c r="BT22" s="825"/>
      <c r="BU22" s="826"/>
      <c r="BV22" s="827"/>
      <c r="BW22" s="827"/>
      <c r="BX22" s="828"/>
      <c r="BY22" s="829"/>
      <c r="BZ22" s="814"/>
      <c r="CA22" s="815"/>
      <c r="CB22" s="830"/>
      <c r="CC22" s="819"/>
      <c r="CD22" s="819"/>
      <c r="CE22" s="819"/>
      <c r="CF22" s="819"/>
      <c r="CG22" s="831"/>
      <c r="CH22" s="832"/>
      <c r="CI22" s="832"/>
      <c r="CJ22" s="832"/>
      <c r="CK22" s="832"/>
      <c r="CL22" s="832"/>
      <c r="CM22" s="832"/>
      <c r="CN22" s="832"/>
      <c r="CP22" s="833"/>
      <c r="CR22" s="834"/>
      <c r="CS22" s="834"/>
      <c r="CT22" s="834"/>
      <c r="CU22" s="834"/>
      <c r="CV22" s="834"/>
      <c r="CW22" s="834"/>
      <c r="CX22" s="834"/>
      <c r="CY22" s="834"/>
      <c r="CZ22" s="834"/>
      <c r="DA22" s="834"/>
      <c r="DB22" s="834"/>
      <c r="DC22" s="834"/>
      <c r="DD22" s="834"/>
      <c r="DE22" s="834"/>
    </row>
    <row r="23" spans="1:109" s="751" customFormat="1" ht="35.25" customHeight="1" x14ac:dyDescent="0.2">
      <c r="A23" s="835"/>
      <c r="B23" s="760"/>
      <c r="C23" s="584"/>
      <c r="D23" s="584"/>
      <c r="E23" s="761"/>
      <c r="F23" s="761"/>
      <c r="G23" s="584"/>
      <c r="H23" s="584"/>
      <c r="I23" s="584"/>
      <c r="J23" s="584"/>
      <c r="K23" s="762"/>
      <c r="L23" s="743"/>
      <c r="M23" s="744"/>
      <c r="N23" s="836"/>
      <c r="O23" s="766"/>
      <c r="P23" s="766"/>
      <c r="Q23" s="766"/>
      <c r="R23" s="766"/>
      <c r="S23" s="766"/>
      <c r="T23" s="766"/>
      <c r="U23" s="766"/>
      <c r="V23" s="766"/>
      <c r="W23" s="766"/>
      <c r="X23" s="767"/>
      <c r="Y23" s="764"/>
      <c r="Z23" s="837"/>
      <c r="AA23" s="798"/>
      <c r="AB23" s="798"/>
      <c r="AC23" s="769"/>
      <c r="AD23" s="769"/>
      <c r="AE23" s="769"/>
      <c r="AF23" s="769"/>
      <c r="AG23" s="770"/>
      <c r="AH23" s="771"/>
      <c r="AI23" s="771"/>
      <c r="AJ23" s="771"/>
      <c r="AK23" s="771"/>
      <c r="AL23" s="771"/>
      <c r="AM23" s="772"/>
      <c r="AN23" s="773"/>
      <c r="AO23" s="773"/>
      <c r="AP23" s="773"/>
      <c r="AQ23" s="774"/>
      <c r="AR23" s="775"/>
      <c r="AS23" s="775"/>
      <c r="AT23" s="775"/>
      <c r="AU23" s="776"/>
      <c r="AV23" s="777"/>
      <c r="AW23" s="777"/>
      <c r="AX23" s="777"/>
      <c r="AY23" s="838"/>
      <c r="AZ23" s="839"/>
      <c r="BA23" s="839"/>
      <c r="BB23" s="839"/>
      <c r="BC23" s="840"/>
      <c r="BD23" s="841"/>
      <c r="BE23" s="841"/>
      <c r="BF23" s="842"/>
      <c r="BG23" s="843"/>
      <c r="BH23" s="843"/>
      <c r="BI23" s="843"/>
      <c r="BJ23" s="843"/>
      <c r="BK23" s="844"/>
      <c r="BL23" s="844"/>
      <c r="BM23" s="845"/>
      <c r="BN23" s="846"/>
      <c r="BO23" s="846"/>
      <c r="BP23" s="846"/>
      <c r="BQ23" s="846"/>
      <c r="BR23" s="846"/>
      <c r="BS23" s="846"/>
      <c r="BT23" s="847"/>
      <c r="BU23" s="848"/>
      <c r="BV23" s="827"/>
      <c r="BW23" s="827"/>
      <c r="BX23" s="828"/>
      <c r="BY23" s="818"/>
      <c r="BZ23" s="849"/>
      <c r="CA23" s="790"/>
      <c r="CB23" s="850"/>
      <c r="CC23" s="839"/>
      <c r="CD23" s="839"/>
      <c r="CE23" s="819"/>
      <c r="CF23" s="839"/>
      <c r="CG23" s="831"/>
      <c r="CH23" s="851"/>
      <c r="CI23" s="851"/>
      <c r="CJ23" s="796"/>
      <c r="CK23" s="851"/>
      <c r="CL23" s="851"/>
      <c r="CM23" s="851"/>
      <c r="CN23" s="796"/>
      <c r="CO23" s="815"/>
      <c r="CP23" s="852"/>
      <c r="CQ23" s="853"/>
    </row>
  </sheetData>
  <mergeCells count="17">
    <mergeCell ref="CC1:CG2"/>
    <mergeCell ref="CH1:CN2"/>
    <mergeCell ref="CO1:CO2"/>
    <mergeCell ref="CP1:CP2"/>
    <mergeCell ref="BV2:BW2"/>
    <mergeCell ref="BZ1:CB2"/>
    <mergeCell ref="AA1:AG2"/>
    <mergeCell ref="AM1:BL2"/>
    <mergeCell ref="BM1:BS2"/>
    <mergeCell ref="BV1:BX1"/>
    <mergeCell ref="BY1:BY2"/>
    <mergeCell ref="N1:Z2"/>
    <mergeCell ref="A1:A2"/>
    <mergeCell ref="C1:J2"/>
    <mergeCell ref="K1:K2"/>
    <mergeCell ref="L1:L2"/>
    <mergeCell ref="M1:M2"/>
  </mergeCells>
  <conditionalFormatting sqref="CI8 CK8:CM8 CL16 CH8:CH10 CH4 CH11:CI14 CK11:CM15 CK23:CM23 CH20:CH21 CH23:CI23 CH5:CI5 CH6:CM6 CK5:CM5">
    <cfRule type="containsErrors" priority="6" stopIfTrue="1">
      <formula>ISERROR(CH4)</formula>
    </cfRule>
  </conditionalFormatting>
  <conditionalFormatting sqref="CK17:CM19 CH17:CI19">
    <cfRule type="containsErrors" priority="5" stopIfTrue="1">
      <formula>ISERROR(CH17)</formula>
    </cfRule>
  </conditionalFormatting>
  <conditionalFormatting sqref="CK16 CH16:CI16">
    <cfRule type="containsErrors" priority="4" stopIfTrue="1">
      <formula>ISERROR(CH16)</formula>
    </cfRule>
  </conditionalFormatting>
  <conditionalFormatting sqref="CM16">
    <cfRule type="containsErrors" priority="3" stopIfTrue="1">
      <formula>ISERROR(CM16)</formula>
    </cfRule>
  </conditionalFormatting>
  <conditionalFormatting sqref="CH15:CI15">
    <cfRule type="containsErrors" priority="2" stopIfTrue="1">
      <formula>ISERROR(CH15)</formula>
    </cfRule>
  </conditionalFormatting>
  <conditionalFormatting sqref="CH7:CI7">
    <cfRule type="containsErrors" priority="1" stopIfTrue="1">
      <formula>ISERROR(CH7)</formula>
    </cfRule>
  </conditionalFormatting>
  <dataValidations count="37">
    <dataValidation type="list" allowBlank="1" showInputMessage="1" showErrorMessage="1" sqref="C11:D21 C23:D23 C4:D9 AR1:AR9 AR11:AR21 AR23 CJ5:CJ9 CJ11:CJ15 CJ20:CJ21 CJ23 CF11:CF21 CF23 CF1:CF9 AN11:AN21 AN23 AZ11:AZ21 AZ23 BD11:BD21 BD23 AV11:AV21 AV23 AV1:AV9 BD1:BD9 AZ1:AZ9 AN1:AN9">
      <formula1>#REF!</formula1>
    </dataValidation>
    <dataValidation type="list" showInputMessage="1" showErrorMessage="1" prompt="Was there a risk of bias introduced by lack of allocation concealment?" sqref="CB7:CB9 CB11:CB16 CB5">
      <formula1>#REF!</formula1>
    </dataValidation>
    <dataValidation type="list" allowBlank="1" showInputMessage="1" showErrorMessage="1" prompt="What method was used to generate the randomisation code (Computer generated, dice roll etc)" sqref="BZ23">
      <formula1>#REF!</formula1>
    </dataValidation>
    <dataValidation type="list" showInputMessage="1" showErrorMessage="1" promptTitle="Risk of bias" prompt="Is the method for handling missing data likely to result in an over- or under-estimation of treatment effects?_x000a__x000a_Yes = High risk_x000a_No = Low risk_x000a_" sqref="CN11:CN21 CN23 CN4:CN9">
      <formula1>#REF!</formula1>
    </dataValidation>
    <dataValidation type="textLength" errorStyle="warning" showInputMessage="1" showErrorMessage="1" prompt="Duration of the whole intervention period" sqref="AL23 AL5:AL21">
      <formula1>1</formula1>
      <formula2>500</formula2>
    </dataValidation>
    <dataValidation errorStyle="warning" showInputMessage="1" showErrorMessage="1" prompt="Drug dose size or, for other types of interventions, counselling session duration etc" sqref="AI23 AI5:AI21"/>
    <dataValidation type="textLength" errorStyle="warning" showInputMessage="1" showErrorMessage="1" promptTitle="Other Exclusion Criteria" prompt="Frequency of drug use or other intervention" sqref="AJ23 AJ5:AJ21">
      <formula1>1</formula1>
      <formula2>500</formula2>
    </dataValidation>
    <dataValidation allowBlank="1" showInputMessage="1" showErrorMessage="1" prompt="What was the technology (computer game etc) or mode of communication (telephone, skype etc) used? " sqref="O23:U23 O4:U21"/>
    <dataValidation allowBlank="1" showInputMessage="1" showErrorMessage="1" prompt="What was the type of therapy that the intervention was being used to deliver?" sqref="N23 N4:N21"/>
    <dataValidation allowBlank="1" showInputMessage="1" showErrorMessage="1" prompt="Were the intervention and control groups similar in terms of their severity of depression at baseline?" sqref="BY23 BY4:BY21"/>
    <dataValidation allowBlank="1" showInputMessage="1" showErrorMessage="1" promptTitle="Inc Questionnaire " prompt="If participants had to score above or below a threshold on a questionnaire to be included, what scale was used? _x000a_ _x000a_Enter &quot;Not Applicable&quot; if no questionnaire used." sqref="L23 L4:L21"/>
    <dataValidation allowBlank="1" showErrorMessage="1" promptTitle="Questionnaire used for Inclusion" prompt="If participants had to score above a threshold on a questionnaire to be included, which questionnaire was used?" sqref="L3"/>
    <dataValidation showInputMessage="1" showErrorMessage="1" prompt="Was there a risk of bias introduced by lack of allocation concealment?" sqref="CB18"/>
    <dataValidation showInputMessage="1" showErrorMessage="1" promptTitle="Impervious to influence" prompt="Was the allocation sequence impervious to influence?  Ideally, the generation and administration of the sequence should be separate.  Good methods might include sealed opaque envelopes or phoning a statistician." sqref="CA20:CA21 CA6:CA9"/>
    <dataValidation showInputMessage="1" showErrorMessage="1" prompt="How many patients were randomised to the intervention?" sqref="BP17:BP19"/>
    <dataValidation allowBlank="1" showInputMessage="1" showErrorMessage="1" prompt="Over what time period was the intervention delivered?" sqref="Z10 Y23:Z23 Y4:Z9 Y11:Z21"/>
    <dataValidation type="list" allowBlank="1" showInputMessage="1" showErrorMessage="1" sqref="CE4:CE14 CE16:CE21 CE23">
      <formula1>Design</formula1>
    </dataValidation>
    <dataValidation allowBlank="1" showInputMessage="1" showErrorMessage="1" prompt="How often was the intervention used/conducted?" sqref="Y10 V23:X23 V4:X21"/>
    <dataValidation allowBlank="1" showInputMessage="1" showErrorMessage="1" prompt="Is this study registered as a clinical trial?" sqref="CO7 CO20:CO21"/>
    <dataValidation allowBlank="1" showInputMessage="1" showErrorMessage="1" prompt="List any other exclusion criteria" sqref="M23 M4:M21"/>
    <dataValidation allowBlank="1" showInputMessage="1" showErrorMessage="1" prompt="What type of therapy/treatment/support was given to the control group?" sqref="AG23 AA9:AB9 AA11:AG16 AA17:AB21 AA23:AB23 AA5:AB7"/>
    <dataValidation allowBlank="1" showInputMessage="1" showErrorMessage="1" prompt="How many patients were randomised?" sqref="BM23 BM4:BM21"/>
    <dataValidation allowBlank="1" showInputMessage="1" showErrorMessage="1" prompt="How many patients in the control group completed the study?" sqref="BQ10 BQ4:BQ6 BQ23"/>
    <dataValidation allowBlank="1" showInputMessage="1" showErrorMessage="1" prompt="How many patients in the intervention group completed the study?" sqref="BP7 BQ11:BQ16 BP4:BP5 BP20:BP21 BP23 BP10:BP16"/>
    <dataValidation type="list" showInputMessage="1" showErrorMessage="1" prompt="How many patients were randomised to the intervention?" sqref="BP9">
      <formula1>WholeN1</formula1>
    </dataValidation>
    <dataValidation allowBlank="1" showInputMessage="1" showErrorMessage="1" prompt="How many patients were randomised to the control?" sqref="BQ7:BQ9 BQ17:BQ21 BO23 BO4:BO21"/>
    <dataValidation allowBlank="1" showInputMessage="1" showErrorMessage="1" prompt="What method was used to generate the randomisation code (Computer generated, dice roll etc)" sqref="BZ4:BZ21"/>
    <dataValidation type="list" showInputMessage="1" showErrorMessage="1" prompt="Was there a risk of bias introduced by lack of allocation concealment?" sqref="CB23 CB17 CB4 CB6">
      <formula1>ROB</formula1>
    </dataValidation>
    <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CJ16:CJ19 CJ4">
      <formula1>Method_analysis</formula1>
    </dataValidation>
    <dataValidation allowBlank="1" showInputMessage="1" showErrorMessage="1" prompt="What proportion of patients assigned the control droped out of the study?" sqref="CK7:CM7 CM16 CI23 CI9:CI10 CK16 CK9:CM10 CI4 CK4:CM4 CK23:CM23 CK17:CM21 CI16:CI21"/>
    <dataValidation showInputMessage="1" showErrorMessage="1" prompt="What proportion of patients assigned to the intervention group that dropped out of the study?" sqref="CK8:CM8 CH23 CH9:CH10 CH4 CH16:CH21 CH11:CI15 CK11:CK15 CL11:CL16 CM11:CM15 CK5:CM6 CH5:CI8"/>
    <dataValidation allowBlank="1" showInputMessage="1" showErrorMessage="1" prompt="What scale was used to measure severity at baseline?" sqref="BW4 BW8:BW19"/>
    <dataValidation allowBlank="1" showInputMessage="1" showErrorMessage="1" prompt="How many patients were screened for inclusion into the study?" sqref="BP8"/>
    <dataValidation allowBlank="1" showInputMessage="1" showErrorMessage="1" prompt="What % of patients were taking other medications when taking part in the study?" sqref="BX9 BW5:BX7 BW20:BX21 BW23:BX23"/>
    <dataValidation allowBlank="1" showInputMessage="1" showErrorMessage="1" prompt="If registered, what is the trial number?" sqref="CO23 CO4:CO6 CO8:CO19"/>
    <dataValidation allowBlank="1" showInputMessage="1" showErrorMessage="1" prompt="Comment on why have made the judgement about bias" sqref="CG23 CG4:CG21"/>
    <dataValidation showInputMessage="1" showErrorMessage="1" prompt="Why should it be taken down in GRADE?" sqref="CQ11:CQ21 CQ23 CQ4:CQ9"/>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showInputMessage="1" showErrorMessage="1" promptTitle="Risk of bias" prompt="Is the method for handling missing data likely to result in an over- or under-estimation of treatment effects?_x000a__x000a_Yes = High risk_x000a_No = Low risk_x000a_">
          <x14:formula1>
            <xm:f>[1]Values!#REF!</xm:f>
          </x14:formula1>
          <xm:sqref>CN10</xm:sqref>
        </x14:dataValidation>
        <x14:dataValidation type="list" allowBlank="1" showInputMessage="1" showErrorMessage="1">
          <x14:formula1>
            <xm:f>[1]Values!#REF!</xm:f>
          </x14:formula1>
          <xm:sqref>C10 BD10 AZ10 AN10</xm:sqref>
        </x14:dataValidation>
        <x14:dataValidation type="list" showInputMessage="1" showErrorMessage="1" prompt="Was there a risk of bias introduced by lack of allocation concealment?">
          <x14:formula1>
            <xm:f>[1]Values!#REF!</xm:f>
          </x14:formula1>
          <xm:sqref>CB10</xm:sqref>
        </x14:dataValidation>
        <x14:dataValidation type="list" allowBlank="1" showInputMessage="1" showErrorMessage="1">
          <x14:formula1>
            <xm:f>[1]Values!#REF!</xm:f>
          </x14:formula1>
          <xm:sqref>D10 AR10 CJ10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A147"/>
  <sheetViews>
    <sheetView topLeftCell="A88" workbookViewId="0">
      <selection activeCell="E18" sqref="E18"/>
    </sheetView>
  </sheetViews>
  <sheetFormatPr defaultRowHeight="15.75" x14ac:dyDescent="0.25"/>
  <sheetData>
    <row r="1" spans="1:157" s="861" customFormat="1" ht="15" x14ac:dyDescent="0.25">
      <c r="A1" s="1338" t="s">
        <v>42</v>
      </c>
      <c r="B1" s="854" t="s">
        <v>107</v>
      </c>
      <c r="C1" s="854"/>
      <c r="D1" s="1339" t="s">
        <v>117</v>
      </c>
      <c r="E1" s="855"/>
      <c r="F1" s="1340" t="s">
        <v>108</v>
      </c>
      <c r="G1" s="1340"/>
      <c r="H1" s="1340"/>
      <c r="I1" s="1340"/>
      <c r="J1" s="1340"/>
      <c r="K1" s="856" t="s">
        <v>109</v>
      </c>
      <c r="L1" s="1337" t="s">
        <v>118</v>
      </c>
      <c r="M1" s="1337"/>
      <c r="N1" s="1337"/>
      <c r="O1" s="1337"/>
      <c r="P1" s="1337"/>
      <c r="Q1" s="1337"/>
      <c r="R1" s="1337"/>
      <c r="S1" s="1337"/>
      <c r="T1" s="1337"/>
      <c r="U1" s="1337"/>
      <c r="V1" s="1337"/>
      <c r="W1" s="1337"/>
      <c r="X1" s="857"/>
      <c r="Y1" s="1341" t="s">
        <v>110</v>
      </c>
      <c r="Z1" s="1341"/>
      <c r="AA1" s="1341"/>
      <c r="AB1" s="1341"/>
      <c r="AC1" s="1341"/>
      <c r="AD1" s="1341"/>
      <c r="AE1" s="858"/>
      <c r="AF1" s="859"/>
      <c r="AG1" s="859" t="s">
        <v>217</v>
      </c>
      <c r="AH1" s="859"/>
      <c r="AI1" s="859"/>
      <c r="AJ1" s="857"/>
      <c r="AK1" s="1337" t="s">
        <v>177</v>
      </c>
      <c r="AL1" s="1337"/>
      <c r="AM1" s="1337"/>
      <c r="AN1" s="1337"/>
      <c r="AO1" s="1337"/>
      <c r="AP1" s="1337"/>
      <c r="AQ1" s="1337"/>
      <c r="AR1" s="1337"/>
      <c r="AS1" s="1337"/>
      <c r="AT1" s="1337"/>
      <c r="AU1" s="857"/>
      <c r="AV1" s="1341" t="s">
        <v>183</v>
      </c>
      <c r="AW1" s="1341"/>
      <c r="AX1" s="1341"/>
      <c r="AY1" s="1341"/>
      <c r="AZ1" s="857"/>
      <c r="BA1" s="1337" t="s">
        <v>2662</v>
      </c>
      <c r="BB1" s="1337"/>
      <c r="BC1" s="1337"/>
      <c r="BD1" s="1337"/>
      <c r="BE1" s="857"/>
      <c r="BF1" s="1341" t="s">
        <v>45</v>
      </c>
      <c r="BG1" s="1341"/>
      <c r="BH1" s="1341"/>
      <c r="BI1" s="1341"/>
      <c r="BJ1" s="1341"/>
      <c r="BK1" s="1341"/>
      <c r="BL1" s="1341"/>
      <c r="BM1" s="1341"/>
      <c r="BN1" s="1341"/>
      <c r="BO1" s="857"/>
      <c r="BP1" s="1337" t="s">
        <v>44</v>
      </c>
      <c r="BQ1" s="1337"/>
      <c r="BR1" s="1337"/>
      <c r="BS1" s="1337"/>
      <c r="BT1" s="1337"/>
      <c r="BU1" s="1337"/>
      <c r="BV1" s="1337"/>
      <c r="BW1" s="857"/>
      <c r="BX1" s="1341" t="s">
        <v>119</v>
      </c>
      <c r="BY1" s="1341"/>
      <c r="BZ1" s="1341"/>
      <c r="CA1" s="1341"/>
      <c r="CB1" s="857"/>
      <c r="CC1" s="1337" t="s">
        <v>50</v>
      </c>
      <c r="CD1" s="1337"/>
      <c r="CE1" s="1337"/>
      <c r="CF1" s="1337"/>
      <c r="CG1" s="857"/>
      <c r="CH1" s="1341" t="s">
        <v>51</v>
      </c>
      <c r="CI1" s="1341"/>
      <c r="CJ1" s="1341"/>
      <c r="CK1" s="1341"/>
      <c r="CL1" s="857"/>
      <c r="CM1" s="1337" t="s">
        <v>52</v>
      </c>
      <c r="CN1" s="1337"/>
      <c r="CO1" s="1337"/>
      <c r="CP1" s="1337"/>
      <c r="CQ1" s="857"/>
      <c r="CR1" s="1341" t="s">
        <v>112</v>
      </c>
      <c r="CS1" s="1341"/>
      <c r="CT1" s="1341"/>
      <c r="CU1" s="1341"/>
      <c r="CV1" s="857"/>
      <c r="CW1" s="1337" t="s">
        <v>43</v>
      </c>
      <c r="CX1" s="1337"/>
      <c r="CY1" s="1337"/>
      <c r="CZ1" s="1337"/>
      <c r="DA1" s="1337"/>
      <c r="DB1" s="1337"/>
      <c r="DC1" s="857"/>
      <c r="DD1" s="1341" t="s">
        <v>46</v>
      </c>
      <c r="DE1" s="1341"/>
      <c r="DF1" s="1341"/>
      <c r="DG1" s="1341"/>
      <c r="DH1" s="857"/>
      <c r="DI1" s="1337" t="s">
        <v>47</v>
      </c>
      <c r="DJ1" s="1337"/>
      <c r="DK1" s="1337"/>
      <c r="DL1" s="1337"/>
      <c r="DM1" s="1337"/>
      <c r="DN1" s="857"/>
      <c r="DO1" s="1341" t="s">
        <v>48</v>
      </c>
      <c r="DP1" s="1341"/>
      <c r="DQ1" s="1341"/>
      <c r="DR1" s="1341"/>
      <c r="DS1" s="1341"/>
      <c r="DT1" s="1341"/>
      <c r="DU1" s="1341"/>
      <c r="DV1" s="1341"/>
      <c r="DW1" s="1341"/>
      <c r="DX1" s="1341"/>
      <c r="DY1" s="1341"/>
      <c r="DZ1" s="1341"/>
      <c r="EA1" s="1341"/>
      <c r="EB1" s="1341"/>
      <c r="EC1" s="857"/>
      <c r="ED1" s="1337" t="s">
        <v>49</v>
      </c>
      <c r="EE1" s="1337"/>
      <c r="EF1" s="1337"/>
      <c r="EG1" s="857"/>
      <c r="EH1" s="1341" t="s">
        <v>126</v>
      </c>
      <c r="EI1" s="1341"/>
      <c r="EJ1" s="1341"/>
      <c r="EK1" s="1341"/>
      <c r="EL1" s="1341"/>
      <c r="EM1" s="1341"/>
      <c r="EN1" s="1341"/>
      <c r="EO1" s="1341"/>
      <c r="EP1" s="1341"/>
      <c r="EQ1" s="857"/>
      <c r="ER1" s="860"/>
      <c r="ES1" s="860"/>
      <c r="ET1" s="860"/>
      <c r="EU1" s="860"/>
      <c r="EV1" s="860"/>
      <c r="EW1" s="860"/>
      <c r="EX1" s="860"/>
      <c r="EY1" s="860"/>
      <c r="EZ1" s="860"/>
      <c r="FA1" s="860"/>
    </row>
    <row r="2" spans="1:157" s="861" customFormat="1" ht="26.25" x14ac:dyDescent="0.25">
      <c r="A2" s="1338"/>
      <c r="B2" s="862" t="s">
        <v>2023</v>
      </c>
      <c r="C2" s="862" t="s">
        <v>140</v>
      </c>
      <c r="D2" s="1339"/>
      <c r="E2" s="863" t="s">
        <v>105</v>
      </c>
      <c r="F2" s="864" t="s">
        <v>55</v>
      </c>
      <c r="G2" s="865" t="s">
        <v>56</v>
      </c>
      <c r="H2" s="865" t="s">
        <v>2663</v>
      </c>
      <c r="I2" s="865" t="s">
        <v>146</v>
      </c>
      <c r="J2" s="866" t="s">
        <v>2664</v>
      </c>
      <c r="K2" s="867" t="s">
        <v>57</v>
      </c>
      <c r="L2" s="868" t="s">
        <v>200</v>
      </c>
      <c r="M2" s="869" t="s">
        <v>201</v>
      </c>
      <c r="N2" s="869" t="s">
        <v>202</v>
      </c>
      <c r="O2" s="869" t="s">
        <v>203</v>
      </c>
      <c r="P2" s="869" t="s">
        <v>204</v>
      </c>
      <c r="Q2" s="869" t="s">
        <v>205</v>
      </c>
      <c r="R2" s="869" t="s">
        <v>220</v>
      </c>
      <c r="S2" s="869" t="s">
        <v>221</v>
      </c>
      <c r="T2" s="869" t="s">
        <v>222</v>
      </c>
      <c r="U2" s="869" t="s">
        <v>2665</v>
      </c>
      <c r="V2" s="869" t="s">
        <v>2665</v>
      </c>
      <c r="W2" s="869" t="s">
        <v>2665</v>
      </c>
      <c r="X2" s="857"/>
      <c r="Y2" s="870" t="s">
        <v>207</v>
      </c>
      <c r="Z2" s="870" t="s">
        <v>202</v>
      </c>
      <c r="AA2" s="870" t="s">
        <v>208</v>
      </c>
      <c r="AB2" s="870" t="s">
        <v>205</v>
      </c>
      <c r="AC2" s="870" t="s">
        <v>65</v>
      </c>
      <c r="AD2" s="870" t="s">
        <v>63</v>
      </c>
      <c r="AE2" s="857"/>
      <c r="AF2" s="871" t="s">
        <v>218</v>
      </c>
      <c r="AG2" s="871" t="s">
        <v>180</v>
      </c>
      <c r="AH2" s="871" t="s">
        <v>181</v>
      </c>
      <c r="AI2" s="871" t="s">
        <v>102</v>
      </c>
      <c r="AJ2" s="857"/>
      <c r="AK2" s="872" t="s">
        <v>178</v>
      </c>
      <c r="AL2" s="872" t="s">
        <v>180</v>
      </c>
      <c r="AM2" s="872" t="s">
        <v>181</v>
      </c>
      <c r="AN2" s="872" t="s">
        <v>60</v>
      </c>
      <c r="AO2" s="872" t="s">
        <v>179</v>
      </c>
      <c r="AP2" s="872" t="s">
        <v>180</v>
      </c>
      <c r="AQ2" s="872" t="s">
        <v>181</v>
      </c>
      <c r="AR2" s="872" t="s">
        <v>63</v>
      </c>
      <c r="AS2" s="872" t="s">
        <v>182</v>
      </c>
      <c r="AT2" s="872" t="s">
        <v>3</v>
      </c>
      <c r="AU2" s="857"/>
      <c r="AV2" s="870" t="s">
        <v>184</v>
      </c>
      <c r="AW2" s="870" t="s">
        <v>180</v>
      </c>
      <c r="AX2" s="870" t="s">
        <v>181</v>
      </c>
      <c r="AY2" s="870" t="s">
        <v>182</v>
      </c>
      <c r="AZ2" s="857"/>
      <c r="BA2" s="872" t="s">
        <v>2666</v>
      </c>
      <c r="BB2" s="872" t="s">
        <v>2667</v>
      </c>
      <c r="BC2" s="872" t="s">
        <v>2668</v>
      </c>
      <c r="BD2" s="872"/>
      <c r="BE2" s="857"/>
      <c r="BF2" s="870" t="s">
        <v>73</v>
      </c>
      <c r="BG2" s="870" t="s">
        <v>71</v>
      </c>
      <c r="BH2" s="870" t="s">
        <v>60</v>
      </c>
      <c r="BI2" s="870" t="s">
        <v>74</v>
      </c>
      <c r="BJ2" s="870" t="s">
        <v>71</v>
      </c>
      <c r="BK2" s="870" t="s">
        <v>63</v>
      </c>
      <c r="BL2" s="870" t="s">
        <v>72</v>
      </c>
      <c r="BM2" s="870" t="s">
        <v>75</v>
      </c>
      <c r="BN2" s="870" t="s">
        <v>3</v>
      </c>
      <c r="BO2" s="857"/>
      <c r="BP2" s="872" t="s">
        <v>59</v>
      </c>
      <c r="BQ2" s="872" t="s">
        <v>60</v>
      </c>
      <c r="BR2" s="872" t="s">
        <v>61</v>
      </c>
      <c r="BS2" s="872" t="s">
        <v>63</v>
      </c>
      <c r="BT2" s="872" t="s">
        <v>71</v>
      </c>
      <c r="BU2" s="872" t="s">
        <v>72</v>
      </c>
      <c r="BV2" s="872" t="s">
        <v>3</v>
      </c>
      <c r="BW2" s="857"/>
      <c r="BX2" s="870" t="s">
        <v>82</v>
      </c>
      <c r="BY2" s="870" t="s">
        <v>67</v>
      </c>
      <c r="BZ2" s="870" t="s">
        <v>68</v>
      </c>
      <c r="CA2" s="870" t="s">
        <v>69</v>
      </c>
      <c r="CB2" s="857"/>
      <c r="CC2" s="872" t="s">
        <v>88</v>
      </c>
      <c r="CD2" s="872" t="s">
        <v>67</v>
      </c>
      <c r="CE2" s="872" t="s">
        <v>68</v>
      </c>
      <c r="CF2" s="872" t="s">
        <v>69</v>
      </c>
      <c r="CG2" s="857"/>
      <c r="CH2" s="870" t="s">
        <v>89</v>
      </c>
      <c r="CI2" s="870" t="s">
        <v>67</v>
      </c>
      <c r="CJ2" s="870" t="s">
        <v>68</v>
      </c>
      <c r="CK2" s="870" t="s">
        <v>69</v>
      </c>
      <c r="CL2" s="857"/>
      <c r="CM2" s="872" t="s">
        <v>90</v>
      </c>
      <c r="CN2" s="872" t="s">
        <v>67</v>
      </c>
      <c r="CO2" s="872" t="s">
        <v>68</v>
      </c>
      <c r="CP2" s="872" t="s">
        <v>69</v>
      </c>
      <c r="CQ2" s="857"/>
      <c r="CR2" s="870" t="s">
        <v>66</v>
      </c>
      <c r="CS2" s="870" t="s">
        <v>67</v>
      </c>
      <c r="CT2" s="870" t="s">
        <v>68</v>
      </c>
      <c r="CU2" s="870" t="s">
        <v>69</v>
      </c>
      <c r="CV2" s="857"/>
      <c r="CW2" s="872" t="s">
        <v>70</v>
      </c>
      <c r="CX2" s="872" t="s">
        <v>67</v>
      </c>
      <c r="CY2" s="872" t="s">
        <v>68</v>
      </c>
      <c r="CZ2" s="872" t="s">
        <v>60</v>
      </c>
      <c r="DA2" s="872" t="s">
        <v>63</v>
      </c>
      <c r="DB2" s="872" t="s">
        <v>69</v>
      </c>
      <c r="DC2" s="857"/>
      <c r="DD2" s="870" t="s">
        <v>60</v>
      </c>
      <c r="DE2" s="870" t="s">
        <v>63</v>
      </c>
      <c r="DF2" s="870" t="s">
        <v>76</v>
      </c>
      <c r="DG2" s="870" t="s">
        <v>3</v>
      </c>
      <c r="DH2" s="857"/>
      <c r="DI2" s="872" t="s">
        <v>60</v>
      </c>
      <c r="DJ2" s="872" t="s">
        <v>63</v>
      </c>
      <c r="DK2" s="872" t="s">
        <v>77</v>
      </c>
      <c r="DL2" s="872" t="s">
        <v>75</v>
      </c>
      <c r="DM2" s="872" t="s">
        <v>3</v>
      </c>
      <c r="DN2" s="857"/>
      <c r="DO2" s="870" t="s">
        <v>78</v>
      </c>
      <c r="DP2" s="870" t="s">
        <v>103</v>
      </c>
      <c r="DQ2" s="870" t="s">
        <v>79</v>
      </c>
      <c r="DR2" s="870" t="s">
        <v>71</v>
      </c>
      <c r="DS2" s="870" t="s">
        <v>60</v>
      </c>
      <c r="DT2" s="870" t="s">
        <v>80</v>
      </c>
      <c r="DU2" s="870" t="s">
        <v>103</v>
      </c>
      <c r="DV2" s="870" t="s">
        <v>81</v>
      </c>
      <c r="DW2" s="870" t="s">
        <v>103</v>
      </c>
      <c r="DX2" s="870" t="s">
        <v>71</v>
      </c>
      <c r="DY2" s="870" t="s">
        <v>63</v>
      </c>
      <c r="DZ2" s="870" t="s">
        <v>72</v>
      </c>
      <c r="EA2" s="870" t="s">
        <v>75</v>
      </c>
      <c r="EB2" s="870" t="s">
        <v>3</v>
      </c>
      <c r="EC2" s="857"/>
      <c r="ED2" s="872" t="s">
        <v>64</v>
      </c>
      <c r="EE2" s="872" t="s">
        <v>65</v>
      </c>
      <c r="EF2" s="872" t="s">
        <v>83</v>
      </c>
      <c r="EG2" s="857"/>
      <c r="EH2" s="870" t="s">
        <v>120</v>
      </c>
      <c r="EI2" s="870" t="s">
        <v>121</v>
      </c>
      <c r="EJ2" s="870" t="s">
        <v>122</v>
      </c>
      <c r="EK2" s="870" t="s">
        <v>60</v>
      </c>
      <c r="EL2" s="870" t="s">
        <v>123</v>
      </c>
      <c r="EM2" s="870" t="s">
        <v>124</v>
      </c>
      <c r="EN2" s="870" t="s">
        <v>125</v>
      </c>
      <c r="EO2" s="870" t="s">
        <v>63</v>
      </c>
      <c r="EP2" s="870" t="s">
        <v>127</v>
      </c>
      <c r="EQ2" s="857"/>
      <c r="ER2" s="860"/>
      <c r="ES2" s="860"/>
      <c r="ET2" s="860"/>
      <c r="EU2" s="860"/>
      <c r="EV2" s="860"/>
      <c r="EW2" s="860"/>
      <c r="EX2" s="860"/>
      <c r="EY2" s="860"/>
      <c r="EZ2" s="860"/>
      <c r="FA2" s="860"/>
    </row>
    <row r="3" spans="1:157" s="886" customFormat="1" ht="26.25" x14ac:dyDescent="0.25">
      <c r="A3" s="873" t="s">
        <v>2068</v>
      </c>
      <c r="B3" s="874" t="s">
        <v>2669</v>
      </c>
      <c r="C3" s="874" t="s">
        <v>2670</v>
      </c>
      <c r="D3" s="875"/>
      <c r="E3" s="876"/>
      <c r="F3" s="877" t="s">
        <v>2671</v>
      </c>
      <c r="G3" s="874" t="s">
        <v>2672</v>
      </c>
      <c r="H3" s="874" t="s">
        <v>2673</v>
      </c>
      <c r="I3" s="874" t="s">
        <v>2674</v>
      </c>
      <c r="J3" s="874" t="s">
        <v>2675</v>
      </c>
      <c r="K3" s="874" t="s">
        <v>2676</v>
      </c>
      <c r="L3" s="878">
        <v>51</v>
      </c>
      <c r="M3" s="879">
        <v>6</v>
      </c>
      <c r="N3" s="879">
        <v>15</v>
      </c>
      <c r="O3" s="878"/>
      <c r="P3" s="878"/>
      <c r="Q3" s="878"/>
      <c r="R3" s="878"/>
      <c r="S3" s="878"/>
      <c r="T3" s="878"/>
      <c r="U3" s="878">
        <v>25</v>
      </c>
      <c r="V3" s="879">
        <v>2.5</v>
      </c>
      <c r="W3" s="879">
        <v>44</v>
      </c>
      <c r="X3" s="880"/>
      <c r="Y3" s="881"/>
      <c r="Z3" s="881"/>
      <c r="AA3" s="881"/>
      <c r="AB3" s="881"/>
      <c r="AC3" s="881"/>
      <c r="AD3" s="881"/>
      <c r="AE3" s="882"/>
      <c r="AF3" s="881"/>
      <c r="AG3" s="881"/>
      <c r="AH3" s="881"/>
      <c r="AI3" s="881"/>
      <c r="AJ3" s="881"/>
      <c r="AK3" s="881"/>
      <c r="AL3" s="881"/>
      <c r="AM3" s="881"/>
      <c r="AN3" s="881"/>
      <c r="AO3" s="881"/>
      <c r="AP3" s="881"/>
      <c r="AQ3" s="881"/>
      <c r="AR3" s="881"/>
      <c r="AS3" s="881"/>
      <c r="AT3" s="881"/>
      <c r="AU3" s="881"/>
      <c r="AV3" s="881"/>
      <c r="AW3" s="881"/>
      <c r="AX3" s="881"/>
      <c r="AY3" s="881"/>
      <c r="AZ3" s="881"/>
      <c r="BA3" s="881"/>
      <c r="BB3" s="881"/>
      <c r="BC3" s="881"/>
      <c r="BD3" s="881"/>
      <c r="BE3" s="881"/>
      <c r="BF3" s="881"/>
      <c r="BG3" s="881"/>
      <c r="BH3" s="881"/>
      <c r="BI3" s="881"/>
      <c r="BJ3" s="881"/>
      <c r="BK3" s="881"/>
      <c r="BL3" s="881"/>
      <c r="BM3" s="881"/>
      <c r="BN3" s="881"/>
      <c r="BO3" s="881"/>
      <c r="BP3" s="881"/>
      <c r="BQ3" s="881"/>
      <c r="BR3" s="881"/>
      <c r="BS3" s="881"/>
      <c r="BT3" s="881"/>
      <c r="BU3" s="881"/>
      <c r="BV3" s="881"/>
      <c r="BW3" s="881"/>
      <c r="BX3" s="881"/>
      <c r="BY3" s="881"/>
      <c r="BZ3" s="881"/>
      <c r="CA3" s="881"/>
      <c r="CB3" s="881"/>
      <c r="CC3" s="881"/>
      <c r="CD3" s="881"/>
      <c r="CE3" s="881"/>
      <c r="CF3" s="881"/>
      <c r="CG3" s="881"/>
      <c r="CH3" s="881"/>
      <c r="CI3" s="881"/>
      <c r="CJ3" s="881"/>
      <c r="CK3" s="881"/>
      <c r="CL3" s="881"/>
      <c r="CM3" s="881"/>
      <c r="CN3" s="881"/>
      <c r="CO3" s="881"/>
      <c r="CP3" s="881"/>
      <c r="CQ3" s="881"/>
      <c r="CR3" s="881"/>
      <c r="CS3" s="881"/>
      <c r="CT3" s="881"/>
      <c r="CU3" s="881"/>
      <c r="CV3" s="881"/>
      <c r="CW3" s="881"/>
      <c r="CX3" s="881"/>
      <c r="CY3" s="881"/>
      <c r="CZ3" s="881"/>
      <c r="DA3" s="881"/>
      <c r="DB3" s="883"/>
      <c r="DC3" s="880"/>
      <c r="DD3" s="884"/>
      <c r="DE3" s="884"/>
      <c r="DF3" s="884"/>
      <c r="DG3" s="884"/>
      <c r="DH3" s="880"/>
      <c r="DI3" s="883"/>
      <c r="DJ3" s="883"/>
      <c r="DK3" s="883"/>
      <c r="DL3" s="883"/>
      <c r="DM3" s="883"/>
      <c r="DN3" s="880"/>
      <c r="DO3" s="884"/>
      <c r="DP3" s="884"/>
      <c r="DQ3" s="884"/>
      <c r="DR3" s="884"/>
      <c r="DS3" s="884"/>
      <c r="DT3" s="884"/>
      <c r="DU3" s="884"/>
      <c r="DV3" s="884"/>
      <c r="DW3" s="884"/>
      <c r="DX3" s="884"/>
      <c r="DY3" s="884"/>
      <c r="DZ3" s="884"/>
      <c r="EA3" s="884"/>
      <c r="EB3" s="884"/>
      <c r="EC3" s="880"/>
      <c r="ED3" s="883"/>
      <c r="EE3" s="883"/>
      <c r="EF3" s="883"/>
      <c r="EG3" s="880"/>
      <c r="EH3" s="884"/>
      <c r="EI3" s="884"/>
      <c r="EJ3" s="884"/>
      <c r="EK3" s="884"/>
      <c r="EL3" s="884"/>
      <c r="EM3" s="884"/>
      <c r="EN3" s="884"/>
      <c r="EO3" s="884"/>
      <c r="EP3" s="884"/>
      <c r="EQ3" s="880"/>
      <c r="ER3" s="885"/>
      <c r="ES3" s="885"/>
      <c r="ET3" s="885"/>
      <c r="EU3" s="885"/>
      <c r="EV3" s="885"/>
      <c r="EW3" s="885"/>
      <c r="EX3" s="885"/>
      <c r="EY3" s="885"/>
      <c r="EZ3" s="885"/>
      <c r="FA3" s="885"/>
    </row>
    <row r="4" spans="1:157" s="886" customFormat="1" ht="26.25" x14ac:dyDescent="0.25">
      <c r="A4" s="873" t="s">
        <v>2068</v>
      </c>
      <c r="B4" s="874" t="s">
        <v>2677</v>
      </c>
      <c r="C4" s="874" t="s">
        <v>2670</v>
      </c>
      <c r="D4" s="875"/>
      <c r="E4" s="876"/>
      <c r="F4" s="877" t="s">
        <v>2671</v>
      </c>
      <c r="G4" s="874" t="s">
        <v>2672</v>
      </c>
      <c r="H4" s="874" t="s">
        <v>2673</v>
      </c>
      <c r="I4" s="874" t="s">
        <v>2674</v>
      </c>
      <c r="J4" s="874" t="s">
        <v>2675</v>
      </c>
      <c r="K4" s="874" t="s">
        <v>2676</v>
      </c>
      <c r="L4" s="878">
        <v>62</v>
      </c>
      <c r="M4" s="879">
        <v>30</v>
      </c>
      <c r="N4" s="879">
        <v>35</v>
      </c>
      <c r="O4" s="878"/>
      <c r="P4" s="878"/>
      <c r="Q4" s="878"/>
      <c r="R4" s="878"/>
      <c r="S4" s="878"/>
      <c r="T4" s="878"/>
      <c r="U4" s="878">
        <v>25</v>
      </c>
      <c r="V4" s="879">
        <v>2.5</v>
      </c>
      <c r="W4" s="879">
        <v>44</v>
      </c>
      <c r="X4" s="880"/>
      <c r="Y4" s="881"/>
      <c r="Z4" s="881"/>
      <c r="AA4" s="881"/>
      <c r="AB4" s="881"/>
      <c r="AC4" s="881"/>
      <c r="AD4" s="881"/>
      <c r="AE4" s="882"/>
      <c r="AF4" s="881"/>
      <c r="AG4" s="881"/>
      <c r="AH4" s="881"/>
      <c r="AI4" s="881"/>
      <c r="AJ4" s="881"/>
      <c r="AK4" s="881"/>
      <c r="AL4" s="881"/>
      <c r="AM4" s="881"/>
      <c r="AN4" s="881"/>
      <c r="AO4" s="881"/>
      <c r="AP4" s="881"/>
      <c r="AQ4" s="881"/>
      <c r="AR4" s="881"/>
      <c r="AS4" s="881"/>
      <c r="AT4" s="881"/>
      <c r="AU4" s="881"/>
      <c r="AV4" s="881"/>
      <c r="AW4" s="881"/>
      <c r="AX4" s="881"/>
      <c r="AY4" s="881"/>
      <c r="AZ4" s="881"/>
      <c r="BA4" s="881"/>
      <c r="BB4" s="881"/>
      <c r="BC4" s="881"/>
      <c r="BD4" s="881"/>
      <c r="BE4" s="881"/>
      <c r="BF4" s="881"/>
      <c r="BG4" s="881"/>
      <c r="BH4" s="881"/>
      <c r="BI4" s="881"/>
      <c r="BJ4" s="881"/>
      <c r="BK4" s="881"/>
      <c r="BL4" s="881"/>
      <c r="BM4" s="881"/>
      <c r="BN4" s="881"/>
      <c r="BO4" s="881"/>
      <c r="BP4" s="881"/>
      <c r="BQ4" s="881"/>
      <c r="BR4" s="881"/>
      <c r="BS4" s="881"/>
      <c r="BT4" s="881"/>
      <c r="BU4" s="881"/>
      <c r="BV4" s="881"/>
      <c r="BW4" s="881"/>
      <c r="BX4" s="881"/>
      <c r="BY4" s="881"/>
      <c r="BZ4" s="881"/>
      <c r="CA4" s="881"/>
      <c r="CB4" s="881"/>
      <c r="CC4" s="881"/>
      <c r="CD4" s="881"/>
      <c r="CE4" s="881"/>
      <c r="CF4" s="881"/>
      <c r="CG4" s="881"/>
      <c r="CH4" s="881"/>
      <c r="CI4" s="881"/>
      <c r="CJ4" s="881"/>
      <c r="CK4" s="881"/>
      <c r="CL4" s="881"/>
      <c r="CM4" s="881"/>
      <c r="CN4" s="881"/>
      <c r="CO4" s="881"/>
      <c r="CP4" s="881"/>
      <c r="CQ4" s="881"/>
      <c r="CR4" s="881"/>
      <c r="CS4" s="881"/>
      <c r="CT4" s="881"/>
      <c r="CU4" s="881"/>
      <c r="CV4" s="881"/>
      <c r="CW4" s="881"/>
      <c r="CX4" s="881"/>
      <c r="CY4" s="881"/>
      <c r="CZ4" s="881"/>
      <c r="DA4" s="881"/>
      <c r="DB4" s="883"/>
      <c r="DC4" s="880"/>
      <c r="DD4" s="884"/>
      <c r="DE4" s="884"/>
      <c r="DF4" s="884"/>
      <c r="DG4" s="884"/>
      <c r="DH4" s="880"/>
      <c r="DI4" s="883"/>
      <c r="DJ4" s="883"/>
      <c r="DK4" s="883"/>
      <c r="DL4" s="883"/>
      <c r="DM4" s="883"/>
      <c r="DN4" s="880"/>
      <c r="DO4" s="884"/>
      <c r="DP4" s="884"/>
      <c r="DQ4" s="884"/>
      <c r="DR4" s="884"/>
      <c r="DS4" s="884"/>
      <c r="DT4" s="884"/>
      <c r="DU4" s="884"/>
      <c r="DV4" s="884"/>
      <c r="DW4" s="884"/>
      <c r="DX4" s="884"/>
      <c r="DY4" s="884"/>
      <c r="DZ4" s="884"/>
      <c r="EA4" s="884"/>
      <c r="EB4" s="884"/>
      <c r="EC4" s="880"/>
      <c r="ED4" s="883"/>
      <c r="EE4" s="883"/>
      <c r="EF4" s="883"/>
      <c r="EG4" s="880"/>
      <c r="EH4" s="884"/>
      <c r="EI4" s="884"/>
      <c r="EJ4" s="884"/>
      <c r="EK4" s="884"/>
      <c r="EL4" s="884"/>
      <c r="EM4" s="884"/>
      <c r="EN4" s="884"/>
      <c r="EO4" s="884"/>
      <c r="EP4" s="884"/>
      <c r="EQ4" s="880"/>
      <c r="ER4" s="885"/>
      <c r="ES4" s="885"/>
      <c r="ET4" s="885"/>
      <c r="EU4" s="885"/>
      <c r="EV4" s="885"/>
      <c r="EW4" s="885"/>
      <c r="EX4" s="885"/>
      <c r="EY4" s="885"/>
      <c r="EZ4" s="885"/>
      <c r="FA4" s="885"/>
    </row>
    <row r="5" spans="1:157" s="861" customFormat="1" ht="15" x14ac:dyDescent="0.25">
      <c r="A5" s="873" t="s">
        <v>2068</v>
      </c>
      <c r="B5" s="887" t="s">
        <v>2677</v>
      </c>
      <c r="C5" s="887" t="s">
        <v>2670</v>
      </c>
      <c r="D5" s="888"/>
      <c r="E5" s="889"/>
      <c r="F5" s="890" t="s">
        <v>2671</v>
      </c>
      <c r="G5" s="887" t="s">
        <v>2678</v>
      </c>
      <c r="H5" s="887" t="s">
        <v>2673</v>
      </c>
      <c r="I5" s="887" t="s">
        <v>2679</v>
      </c>
      <c r="J5" s="887" t="s">
        <v>2675</v>
      </c>
      <c r="K5" s="887" t="s">
        <v>2676</v>
      </c>
      <c r="L5" s="869">
        <f>AVERAGE(L3:L4)</f>
        <v>56.5</v>
      </c>
      <c r="M5" s="891">
        <f>AVERAGE(M3:M4)</f>
        <v>18</v>
      </c>
      <c r="N5" s="892">
        <v>50</v>
      </c>
      <c r="O5" s="869"/>
      <c r="P5" s="869"/>
      <c r="Q5" s="869"/>
      <c r="R5" s="869"/>
      <c r="S5" s="869"/>
      <c r="T5" s="869"/>
      <c r="U5" s="869">
        <v>25</v>
      </c>
      <c r="V5" s="892">
        <v>2.5</v>
      </c>
      <c r="W5" s="892">
        <v>44</v>
      </c>
      <c r="X5" s="857"/>
      <c r="Y5" s="893"/>
      <c r="Z5" s="893"/>
      <c r="AA5" s="893"/>
      <c r="AB5" s="893"/>
      <c r="AC5" s="893"/>
      <c r="AD5" s="893"/>
      <c r="AE5" s="882"/>
      <c r="AF5" s="893"/>
      <c r="AG5" s="893"/>
      <c r="AH5" s="893"/>
      <c r="AI5" s="893"/>
      <c r="AJ5" s="893"/>
      <c r="AK5" s="893"/>
      <c r="AL5" s="893"/>
      <c r="AM5" s="893"/>
      <c r="AN5" s="893"/>
      <c r="AO5" s="893"/>
      <c r="AP5" s="893"/>
      <c r="AQ5" s="893"/>
      <c r="AR5" s="893"/>
      <c r="AS5" s="893"/>
      <c r="AT5" s="893"/>
      <c r="AU5" s="893"/>
      <c r="AV5" s="893"/>
      <c r="AW5" s="893"/>
      <c r="AX5" s="893"/>
      <c r="AY5" s="893"/>
      <c r="AZ5" s="893"/>
      <c r="BA5" s="893"/>
      <c r="BB5" s="893"/>
      <c r="BC5" s="893"/>
      <c r="BD5" s="893"/>
      <c r="BE5" s="893"/>
      <c r="BF5" s="893"/>
      <c r="BG5" s="893"/>
      <c r="BH5" s="893"/>
      <c r="BI5" s="893"/>
      <c r="BJ5" s="893"/>
      <c r="BK5" s="893"/>
      <c r="BL5" s="893"/>
      <c r="BM5" s="893"/>
      <c r="BN5" s="893"/>
      <c r="BO5" s="893"/>
      <c r="BP5" s="893"/>
      <c r="BQ5" s="893"/>
      <c r="BR5" s="893"/>
      <c r="BS5" s="893"/>
      <c r="BT5" s="893"/>
      <c r="BU5" s="893"/>
      <c r="BV5" s="893"/>
      <c r="BW5" s="893"/>
      <c r="BX5" s="893"/>
      <c r="BY5" s="893"/>
      <c r="BZ5" s="893"/>
      <c r="CA5" s="893"/>
      <c r="CB5" s="893"/>
      <c r="CC5" s="893"/>
      <c r="CD5" s="893"/>
      <c r="CE5" s="893"/>
      <c r="CF5" s="893"/>
      <c r="CG5" s="893"/>
      <c r="CH5" s="893"/>
      <c r="CI5" s="893"/>
      <c r="CJ5" s="893"/>
      <c r="CK5" s="893"/>
      <c r="CL5" s="893"/>
      <c r="CM5" s="893"/>
      <c r="CN5" s="893"/>
      <c r="CO5" s="893"/>
      <c r="CP5" s="893"/>
      <c r="CQ5" s="893"/>
      <c r="CR5" s="893"/>
      <c r="CS5" s="893"/>
      <c r="CT5" s="893"/>
      <c r="CU5" s="893"/>
      <c r="CV5" s="893"/>
      <c r="CW5" s="893"/>
      <c r="CX5" s="893"/>
      <c r="CY5" s="893"/>
      <c r="CZ5" s="893"/>
      <c r="DA5" s="893"/>
      <c r="DB5" s="872"/>
      <c r="DC5" s="857"/>
      <c r="DD5" s="870"/>
      <c r="DE5" s="870"/>
      <c r="DF5" s="870"/>
      <c r="DG5" s="870"/>
      <c r="DH5" s="857"/>
      <c r="DI5" s="872"/>
      <c r="DJ5" s="872"/>
      <c r="DK5" s="872"/>
      <c r="DL5" s="872"/>
      <c r="DM5" s="872"/>
      <c r="DN5" s="857"/>
      <c r="DO5" s="870"/>
      <c r="DP5" s="870"/>
      <c r="DQ5" s="870"/>
      <c r="DR5" s="870"/>
      <c r="DS5" s="870"/>
      <c r="DT5" s="870"/>
      <c r="DU5" s="870"/>
      <c r="DV5" s="870"/>
      <c r="DW5" s="870"/>
      <c r="DX5" s="870"/>
      <c r="DY5" s="870"/>
      <c r="DZ5" s="870"/>
      <c r="EA5" s="870"/>
      <c r="EB5" s="870"/>
      <c r="EC5" s="857"/>
      <c r="ED5" s="872"/>
      <c r="EE5" s="872"/>
      <c r="EF5" s="872"/>
      <c r="EG5" s="857"/>
      <c r="EH5" s="870"/>
      <c r="EI5" s="870"/>
      <c r="EJ5" s="870"/>
      <c r="EK5" s="870"/>
      <c r="EL5" s="870"/>
      <c r="EM5" s="870"/>
      <c r="EN5" s="870"/>
      <c r="EO5" s="870"/>
      <c r="EP5" s="870"/>
      <c r="EQ5" s="857"/>
      <c r="ER5" s="860"/>
      <c r="ES5" s="860"/>
      <c r="ET5" s="860"/>
      <c r="EU5" s="860"/>
      <c r="EV5" s="860"/>
      <c r="EW5" s="860"/>
      <c r="EX5" s="860"/>
      <c r="EY5" s="860"/>
      <c r="EZ5" s="860"/>
      <c r="FA5" s="860"/>
    </row>
    <row r="6" spans="1:157" s="901" customFormat="1" ht="26.25" x14ac:dyDescent="0.25">
      <c r="A6" s="894" t="s">
        <v>2680</v>
      </c>
      <c r="B6" s="895" t="s">
        <v>2158</v>
      </c>
      <c r="C6" s="895" t="s">
        <v>2681</v>
      </c>
      <c r="D6" s="896"/>
      <c r="E6" s="896"/>
      <c r="F6" s="897" t="s">
        <v>2682</v>
      </c>
      <c r="G6" s="896" t="s">
        <v>2683</v>
      </c>
      <c r="H6" s="896" t="s">
        <v>2673</v>
      </c>
      <c r="I6" s="896" t="s">
        <v>2684</v>
      </c>
      <c r="J6" s="896" t="s">
        <v>2675</v>
      </c>
      <c r="K6" s="896" t="s">
        <v>2685</v>
      </c>
      <c r="L6" s="898">
        <v>2.1</v>
      </c>
      <c r="M6" s="899">
        <v>1.45</v>
      </c>
      <c r="N6" s="899">
        <v>44</v>
      </c>
      <c r="O6" s="899"/>
      <c r="P6" s="899"/>
      <c r="Q6" s="899"/>
      <c r="R6" s="899"/>
      <c r="S6" s="899"/>
      <c r="T6" s="899"/>
      <c r="U6" s="898">
        <v>2.21</v>
      </c>
      <c r="V6" s="899">
        <v>1.3</v>
      </c>
      <c r="W6" s="899">
        <v>52</v>
      </c>
      <c r="X6" s="882"/>
      <c r="Y6" s="900"/>
      <c r="Z6" s="900"/>
      <c r="AA6" s="900"/>
      <c r="AB6" s="900"/>
      <c r="AC6" s="900"/>
      <c r="AD6" s="900"/>
      <c r="AE6" s="882"/>
      <c r="AF6" s="900"/>
      <c r="AG6" s="900"/>
      <c r="AH6" s="900"/>
      <c r="AI6" s="900"/>
      <c r="AJ6" s="882"/>
      <c r="AK6" s="900"/>
      <c r="AL6" s="900"/>
      <c r="AM6" s="900"/>
      <c r="AN6" s="900"/>
      <c r="AO6" s="900"/>
      <c r="AP6" s="900"/>
      <c r="AQ6" s="900"/>
      <c r="AR6" s="900"/>
      <c r="AS6" s="900"/>
      <c r="AT6" s="900"/>
      <c r="AU6" s="882"/>
      <c r="AV6" s="896"/>
      <c r="AW6" s="896"/>
      <c r="AX6" s="896"/>
      <c r="AY6" s="896"/>
      <c r="AZ6" s="882"/>
      <c r="BA6" s="900"/>
      <c r="BB6" s="900"/>
      <c r="BC6" s="900"/>
      <c r="BD6" s="900"/>
      <c r="BE6" s="882"/>
      <c r="BF6" s="900"/>
      <c r="BG6" s="900"/>
      <c r="BH6" s="900"/>
      <c r="BI6" s="900"/>
      <c r="BJ6" s="900"/>
      <c r="BK6" s="900"/>
      <c r="BL6" s="900"/>
      <c r="BM6" s="900"/>
      <c r="BN6" s="900"/>
      <c r="BO6" s="882"/>
      <c r="BP6" s="900"/>
      <c r="BQ6" s="900"/>
      <c r="BR6" s="900"/>
      <c r="BS6" s="900"/>
      <c r="BT6" s="900"/>
      <c r="BU6" s="900"/>
      <c r="BV6" s="900"/>
      <c r="BW6" s="882"/>
      <c r="BX6" s="900"/>
      <c r="BY6" s="900"/>
      <c r="BZ6" s="900"/>
      <c r="CA6" s="900"/>
      <c r="CB6" s="882"/>
      <c r="CC6" s="900"/>
      <c r="CD6" s="900"/>
      <c r="CE6" s="900"/>
      <c r="CF6" s="900"/>
      <c r="CG6" s="882"/>
      <c r="CH6" s="900"/>
      <c r="CI6" s="900"/>
      <c r="CJ6" s="900"/>
      <c r="CK6" s="900"/>
      <c r="CL6" s="882"/>
      <c r="CM6" s="900"/>
      <c r="CN6" s="900"/>
      <c r="CO6" s="900"/>
      <c r="CP6" s="900"/>
      <c r="CQ6" s="882"/>
      <c r="CR6" s="900"/>
      <c r="CS6" s="900"/>
      <c r="CT6" s="900"/>
      <c r="CU6" s="900"/>
      <c r="CV6" s="882"/>
      <c r="CW6" s="900"/>
      <c r="CX6" s="900"/>
      <c r="CY6" s="900"/>
      <c r="CZ6" s="900"/>
      <c r="DA6" s="900"/>
      <c r="DB6" s="900"/>
      <c r="DC6" s="882"/>
      <c r="DD6" s="900"/>
      <c r="DE6" s="900"/>
      <c r="DF6" s="900"/>
      <c r="DG6" s="900"/>
      <c r="DH6" s="882"/>
      <c r="DI6" s="900"/>
      <c r="DJ6" s="900"/>
      <c r="DK6" s="900"/>
      <c r="DL6" s="900"/>
      <c r="DM6" s="900"/>
      <c r="DN6" s="882"/>
      <c r="DO6" s="900"/>
      <c r="DP6" s="900"/>
      <c r="DQ6" s="900"/>
      <c r="DR6" s="900"/>
      <c r="DS6" s="900"/>
      <c r="DT6" s="900"/>
      <c r="DU6" s="900"/>
      <c r="DV6" s="900"/>
      <c r="DW6" s="900"/>
      <c r="DX6" s="900"/>
      <c r="DY6" s="900"/>
      <c r="DZ6" s="900"/>
      <c r="EA6" s="900"/>
      <c r="EB6" s="900"/>
      <c r="EC6" s="882"/>
      <c r="ED6" s="900"/>
      <c r="EE6" s="900"/>
      <c r="EF6" s="900"/>
      <c r="EG6" s="882"/>
      <c r="EH6" s="900"/>
      <c r="EI6" s="900"/>
      <c r="EJ6" s="900"/>
      <c r="EK6" s="900"/>
      <c r="EL6" s="900"/>
      <c r="EM6" s="900"/>
      <c r="EN6" s="900"/>
      <c r="EO6" s="900"/>
      <c r="EP6" s="900"/>
      <c r="EQ6" s="882"/>
      <c r="ER6" s="900"/>
      <c r="ES6" s="900"/>
      <c r="ET6" s="900"/>
      <c r="EU6" s="900"/>
      <c r="EV6" s="900"/>
      <c r="EW6" s="900"/>
      <c r="EX6" s="900"/>
      <c r="EY6" s="900"/>
      <c r="EZ6" s="900"/>
      <c r="FA6" s="900"/>
    </row>
    <row r="7" spans="1:157" s="911" customFormat="1" ht="26.25" x14ac:dyDescent="0.25">
      <c r="A7" s="902" t="s">
        <v>2680</v>
      </c>
      <c r="B7" s="903" t="s">
        <v>2158</v>
      </c>
      <c r="C7" s="903" t="s">
        <v>2681</v>
      </c>
      <c r="D7" s="904"/>
      <c r="E7" s="904"/>
      <c r="F7" s="905" t="s">
        <v>2682</v>
      </c>
      <c r="G7" s="904" t="s">
        <v>2683</v>
      </c>
      <c r="H7" s="904" t="s">
        <v>2673</v>
      </c>
      <c r="I7" s="904" t="s">
        <v>2684</v>
      </c>
      <c r="J7" s="904" t="s">
        <v>2675</v>
      </c>
      <c r="K7" s="906" t="s">
        <v>2686</v>
      </c>
      <c r="L7" s="869">
        <v>2.35</v>
      </c>
      <c r="M7" s="907">
        <v>0.94</v>
      </c>
      <c r="N7" s="907">
        <v>44</v>
      </c>
      <c r="O7" s="907"/>
      <c r="P7" s="907"/>
      <c r="Q7" s="907"/>
      <c r="R7" s="907"/>
      <c r="S7" s="907"/>
      <c r="T7" s="907"/>
      <c r="U7" s="869">
        <v>1.76</v>
      </c>
      <c r="V7" s="907">
        <v>1.23</v>
      </c>
      <c r="W7" s="907">
        <v>52</v>
      </c>
      <c r="X7" s="908"/>
      <c r="Y7" s="909"/>
      <c r="Z7" s="909"/>
      <c r="AA7" s="909"/>
      <c r="AB7" s="909"/>
      <c r="AC7" s="909"/>
      <c r="AD7" s="909"/>
      <c r="AE7" s="908"/>
      <c r="AF7" s="909"/>
      <c r="AG7" s="909"/>
      <c r="AH7" s="909"/>
      <c r="AI7" s="909"/>
      <c r="AJ7" s="908"/>
      <c r="AK7" s="909"/>
      <c r="AL7" s="909"/>
      <c r="AM7" s="909"/>
      <c r="AN7" s="909"/>
      <c r="AO7" s="909"/>
      <c r="AP7" s="909"/>
      <c r="AQ7" s="909"/>
      <c r="AR7" s="909"/>
      <c r="AS7" s="909"/>
      <c r="AT7" s="909"/>
      <c r="AU7" s="908"/>
      <c r="AV7" s="910"/>
      <c r="AW7" s="910"/>
      <c r="AX7" s="910"/>
      <c r="AY7" s="910"/>
      <c r="AZ7" s="908"/>
      <c r="BA7" s="909"/>
      <c r="BB7" s="909"/>
      <c r="BC7" s="909"/>
      <c r="BD7" s="909"/>
      <c r="BE7" s="908"/>
      <c r="BF7" s="909"/>
      <c r="BG7" s="909"/>
      <c r="BH7" s="909"/>
      <c r="BI7" s="909"/>
      <c r="BJ7" s="909"/>
      <c r="BK7" s="909"/>
      <c r="BL7" s="909"/>
      <c r="BM7" s="909"/>
      <c r="BN7" s="909"/>
      <c r="BO7" s="908"/>
      <c r="BP7" s="909"/>
      <c r="BQ7" s="909"/>
      <c r="BR7" s="909"/>
      <c r="BS7" s="909"/>
      <c r="BT7" s="909"/>
      <c r="BU7" s="909"/>
      <c r="BV7" s="909"/>
      <c r="BW7" s="908"/>
      <c r="BX7" s="909"/>
      <c r="BY7" s="909"/>
      <c r="BZ7" s="909"/>
      <c r="CA7" s="909"/>
      <c r="CB7" s="908"/>
      <c r="CC7" s="909"/>
      <c r="CD7" s="909"/>
      <c r="CE7" s="909"/>
      <c r="CF7" s="909"/>
      <c r="CG7" s="908"/>
      <c r="CH7" s="909"/>
      <c r="CI7" s="909"/>
      <c r="CJ7" s="909"/>
      <c r="CK7" s="909"/>
      <c r="CL7" s="908"/>
      <c r="CM7" s="909"/>
      <c r="CN7" s="909"/>
      <c r="CO7" s="909"/>
      <c r="CP7" s="909"/>
      <c r="CQ7" s="908"/>
      <c r="CR7" s="909"/>
      <c r="CS7" s="909"/>
      <c r="CT7" s="909"/>
      <c r="CU7" s="909"/>
      <c r="CV7" s="908"/>
      <c r="CW7" s="909"/>
      <c r="CX7" s="909"/>
      <c r="CY7" s="909"/>
      <c r="CZ7" s="909"/>
      <c r="DA7" s="909"/>
      <c r="DB7" s="909"/>
      <c r="DC7" s="908"/>
      <c r="DD7" s="909"/>
      <c r="DE7" s="909"/>
      <c r="DF7" s="909"/>
      <c r="DG7" s="909"/>
      <c r="DH7" s="908"/>
      <c r="DI7" s="909"/>
      <c r="DJ7" s="909"/>
      <c r="DK7" s="909"/>
      <c r="DL7" s="909"/>
      <c r="DM7" s="909"/>
      <c r="DN7" s="908"/>
      <c r="DO7" s="909"/>
      <c r="DP7" s="909"/>
      <c r="DQ7" s="909"/>
      <c r="DR7" s="909"/>
      <c r="DS7" s="909"/>
      <c r="DT7" s="909"/>
      <c r="DU7" s="909"/>
      <c r="DV7" s="909"/>
      <c r="DW7" s="909"/>
      <c r="DX7" s="909"/>
      <c r="DY7" s="909"/>
      <c r="DZ7" s="909"/>
      <c r="EA7" s="909"/>
      <c r="EB7" s="909"/>
      <c r="EC7" s="908"/>
      <c r="ED7" s="909"/>
      <c r="EE7" s="909"/>
      <c r="EF7" s="909"/>
      <c r="EG7" s="908"/>
      <c r="EH7" s="909"/>
      <c r="EI7" s="909"/>
      <c r="EJ7" s="909"/>
      <c r="EK7" s="909"/>
      <c r="EL7" s="909"/>
      <c r="EM7" s="909"/>
      <c r="EN7" s="909"/>
      <c r="EO7" s="909"/>
      <c r="EP7" s="909"/>
      <c r="EQ7" s="908"/>
      <c r="ER7" s="909"/>
      <c r="ES7" s="909"/>
      <c r="ET7" s="909"/>
      <c r="EU7" s="909"/>
      <c r="EV7" s="909"/>
      <c r="EW7" s="909"/>
      <c r="EX7" s="909"/>
      <c r="EY7" s="909"/>
      <c r="EZ7" s="909"/>
      <c r="FA7" s="909"/>
    </row>
    <row r="8" spans="1:157" s="886" customFormat="1" ht="15.95" customHeight="1" x14ac:dyDescent="0.25">
      <c r="A8" s="912" t="s">
        <v>2680</v>
      </c>
      <c r="B8" s="913" t="s">
        <v>2158</v>
      </c>
      <c r="C8" s="913" t="s">
        <v>2681</v>
      </c>
      <c r="D8" s="910"/>
      <c r="E8" s="910"/>
      <c r="F8" s="914" t="s">
        <v>2682</v>
      </c>
      <c r="G8" s="910" t="s">
        <v>2683</v>
      </c>
      <c r="H8" s="910" t="s">
        <v>2673</v>
      </c>
      <c r="I8" s="910" t="s">
        <v>2687</v>
      </c>
      <c r="J8" s="910" t="s">
        <v>2675</v>
      </c>
      <c r="K8" s="915" t="s">
        <v>2688</v>
      </c>
      <c r="L8" s="878">
        <v>2.56</v>
      </c>
      <c r="M8" s="916">
        <v>1.54</v>
      </c>
      <c r="N8" s="916">
        <v>23</v>
      </c>
      <c r="O8" s="916"/>
      <c r="P8" s="916"/>
      <c r="Q8" s="916"/>
      <c r="R8" s="916"/>
      <c r="S8" s="916"/>
      <c r="T8" s="916"/>
      <c r="U8" s="878">
        <v>2.78</v>
      </c>
      <c r="V8" s="916">
        <v>1.3</v>
      </c>
      <c r="W8" s="916">
        <v>31</v>
      </c>
      <c r="X8" s="908"/>
      <c r="Y8" s="909"/>
      <c r="Z8" s="909"/>
      <c r="AA8" s="909"/>
      <c r="AB8" s="909"/>
      <c r="AC8" s="909"/>
      <c r="AD8" s="909"/>
      <c r="AE8" s="908"/>
      <c r="AF8" s="909"/>
      <c r="AG8" s="909"/>
      <c r="AH8" s="909"/>
      <c r="AI8" s="909"/>
      <c r="AJ8" s="908"/>
      <c r="AK8" s="909"/>
      <c r="AL8" s="909"/>
      <c r="AM8" s="909"/>
      <c r="AN8" s="909"/>
      <c r="AO8" s="909"/>
      <c r="AP8" s="909"/>
      <c r="AQ8" s="909"/>
      <c r="AR8" s="909"/>
      <c r="AS8" s="909"/>
      <c r="AT8" s="909"/>
      <c r="AU8" s="908"/>
      <c r="AV8" s="910"/>
      <c r="AW8" s="910"/>
      <c r="AX8" s="910"/>
      <c r="AY8" s="910"/>
      <c r="AZ8" s="880"/>
      <c r="BA8" s="885"/>
      <c r="BB8" s="885"/>
      <c r="BC8" s="885"/>
      <c r="BD8" s="885"/>
      <c r="BE8" s="880"/>
      <c r="BF8" s="885"/>
      <c r="BG8" s="885"/>
      <c r="BH8" s="885"/>
      <c r="BI8" s="885"/>
      <c r="BJ8" s="885"/>
      <c r="BK8" s="885"/>
      <c r="BL8" s="885"/>
      <c r="BM8" s="885"/>
      <c r="BN8" s="885"/>
      <c r="BO8" s="880"/>
      <c r="BP8" s="885"/>
      <c r="BQ8" s="885"/>
      <c r="BR8" s="885"/>
      <c r="BS8" s="885"/>
      <c r="BT8" s="885"/>
      <c r="BU8" s="885"/>
      <c r="BV8" s="885"/>
      <c r="BW8" s="880"/>
      <c r="BX8" s="885"/>
      <c r="BY8" s="885"/>
      <c r="BZ8" s="885"/>
      <c r="CA8" s="885"/>
      <c r="CB8" s="880"/>
      <c r="CC8" s="885"/>
      <c r="CD8" s="885"/>
      <c r="CE8" s="885"/>
      <c r="CF8" s="885"/>
      <c r="CG8" s="880"/>
      <c r="CH8" s="885"/>
      <c r="CI8" s="885"/>
      <c r="CJ8" s="885"/>
      <c r="CK8" s="885"/>
      <c r="CL8" s="880"/>
      <c r="CM8" s="885"/>
      <c r="CN8" s="885"/>
      <c r="CO8" s="885"/>
      <c r="CP8" s="885"/>
      <c r="CQ8" s="880"/>
      <c r="CR8" s="885"/>
      <c r="CS8" s="885"/>
      <c r="CT8" s="885"/>
      <c r="CU8" s="885"/>
      <c r="CV8" s="880"/>
      <c r="CW8" s="885"/>
      <c r="CX8" s="885"/>
      <c r="CY8" s="885"/>
      <c r="CZ8" s="885"/>
      <c r="DA8" s="885"/>
      <c r="DB8" s="885"/>
      <c r="DC8" s="880"/>
      <c r="DD8" s="885"/>
      <c r="DE8" s="885"/>
      <c r="DF8" s="885"/>
      <c r="DG8" s="885"/>
      <c r="DH8" s="880"/>
      <c r="DI8" s="885"/>
      <c r="DJ8" s="885"/>
      <c r="DK8" s="885"/>
      <c r="DL8" s="885"/>
      <c r="DM8" s="885"/>
      <c r="DN8" s="880"/>
      <c r="DO8" s="885"/>
      <c r="DP8" s="885"/>
      <c r="DQ8" s="885"/>
      <c r="DR8" s="885"/>
      <c r="DS8" s="885"/>
      <c r="DT8" s="885"/>
      <c r="DU8" s="885"/>
      <c r="DV8" s="885"/>
      <c r="DW8" s="885"/>
      <c r="DX8" s="885"/>
      <c r="DY8" s="885"/>
      <c r="DZ8" s="885"/>
      <c r="EA8" s="885"/>
      <c r="EB8" s="885"/>
      <c r="EC8" s="880"/>
      <c r="ED8" s="885"/>
      <c r="EE8" s="885"/>
      <c r="EF8" s="885"/>
      <c r="EG8" s="880"/>
      <c r="EH8" s="885"/>
      <c r="EI8" s="885"/>
      <c r="EJ8" s="885"/>
      <c r="EK8" s="885"/>
      <c r="EL8" s="885"/>
      <c r="EM8" s="885"/>
      <c r="EN8" s="885"/>
      <c r="EO8" s="885"/>
      <c r="EP8" s="885"/>
      <c r="EQ8" s="880"/>
      <c r="ER8" s="885"/>
      <c r="ES8" s="885"/>
      <c r="ET8" s="885"/>
      <c r="EU8" s="885"/>
      <c r="EV8" s="885"/>
      <c r="EW8" s="885"/>
      <c r="EX8" s="885"/>
      <c r="EY8" s="885"/>
      <c r="EZ8" s="885"/>
      <c r="FA8" s="885"/>
    </row>
    <row r="9" spans="1:157" s="929" customFormat="1" ht="26.25" x14ac:dyDescent="0.25">
      <c r="A9" s="917" t="s">
        <v>2680</v>
      </c>
      <c r="B9" s="918" t="s">
        <v>2158</v>
      </c>
      <c r="C9" s="918" t="s">
        <v>2681</v>
      </c>
      <c r="D9" s="919"/>
      <c r="E9" s="919"/>
      <c r="F9" s="920" t="s">
        <v>2682</v>
      </c>
      <c r="G9" s="919" t="s">
        <v>2683</v>
      </c>
      <c r="H9" s="919" t="s">
        <v>2673</v>
      </c>
      <c r="I9" s="919" t="s">
        <v>2689</v>
      </c>
      <c r="J9" s="919" t="s">
        <v>2675</v>
      </c>
      <c r="K9" s="921" t="s">
        <v>2690</v>
      </c>
      <c r="L9" s="922">
        <v>3.58</v>
      </c>
      <c r="M9" s="923">
        <v>1.6</v>
      </c>
      <c r="N9" s="923">
        <v>44</v>
      </c>
      <c r="O9" s="923"/>
      <c r="P9" s="923"/>
      <c r="Q9" s="923"/>
      <c r="R9" s="923"/>
      <c r="S9" s="923"/>
      <c r="T9" s="923"/>
      <c r="U9" s="922">
        <v>1.9</v>
      </c>
      <c r="V9" s="923">
        <v>1.33</v>
      </c>
      <c r="W9" s="923">
        <v>52</v>
      </c>
      <c r="X9" s="924"/>
      <c r="Y9" s="925"/>
      <c r="Z9" s="925"/>
      <c r="AA9" s="925"/>
      <c r="AB9" s="925"/>
      <c r="AC9" s="925"/>
      <c r="AD9" s="925"/>
      <c r="AE9" s="924"/>
      <c r="AF9" s="925"/>
      <c r="AG9" s="925"/>
      <c r="AH9" s="925"/>
      <c r="AI9" s="925"/>
      <c r="AJ9" s="924"/>
      <c r="AK9" s="925"/>
      <c r="AL9" s="925"/>
      <c r="AM9" s="925"/>
      <c r="AN9" s="925"/>
      <c r="AO9" s="925"/>
      <c r="AP9" s="925"/>
      <c r="AQ9" s="925"/>
      <c r="AR9" s="925"/>
      <c r="AS9" s="925"/>
      <c r="AT9" s="925"/>
      <c r="AU9" s="924"/>
      <c r="AV9" s="926"/>
      <c r="AW9" s="926"/>
      <c r="AX9" s="926"/>
      <c r="AY9" s="926"/>
      <c r="AZ9" s="927"/>
      <c r="BA9" s="928"/>
      <c r="BB9" s="928"/>
      <c r="BC9" s="928"/>
      <c r="BD9" s="928"/>
      <c r="BE9" s="927"/>
      <c r="BF9" s="928"/>
      <c r="BG9" s="928"/>
      <c r="BH9" s="928"/>
      <c r="BI9" s="928"/>
      <c r="BJ9" s="928"/>
      <c r="BK9" s="928"/>
      <c r="BL9" s="928"/>
      <c r="BM9" s="928"/>
      <c r="BN9" s="928"/>
      <c r="BO9" s="927"/>
      <c r="BP9" s="928"/>
      <c r="BQ9" s="928"/>
      <c r="BR9" s="928"/>
      <c r="BS9" s="928"/>
      <c r="BT9" s="928"/>
      <c r="BU9" s="928"/>
      <c r="BV9" s="928"/>
      <c r="BW9" s="927"/>
      <c r="BX9" s="928"/>
      <c r="BY9" s="928"/>
      <c r="BZ9" s="928"/>
      <c r="CA9" s="928"/>
      <c r="CB9" s="927"/>
      <c r="CC9" s="928"/>
      <c r="CD9" s="928"/>
      <c r="CE9" s="928"/>
      <c r="CF9" s="928"/>
      <c r="CG9" s="927"/>
      <c r="CH9" s="928"/>
      <c r="CI9" s="928"/>
      <c r="CJ9" s="928"/>
      <c r="CK9" s="928"/>
      <c r="CL9" s="927"/>
      <c r="CM9" s="928"/>
      <c r="CN9" s="928"/>
      <c r="CO9" s="928"/>
      <c r="CP9" s="928"/>
      <c r="CQ9" s="927"/>
      <c r="CR9" s="928"/>
      <c r="CS9" s="928"/>
      <c r="CT9" s="928"/>
      <c r="CU9" s="928"/>
      <c r="CV9" s="927"/>
      <c r="CW9" s="928"/>
      <c r="CX9" s="928"/>
      <c r="CY9" s="928"/>
      <c r="CZ9" s="928"/>
      <c r="DA9" s="928"/>
      <c r="DB9" s="928"/>
      <c r="DC9" s="927"/>
      <c r="DD9" s="928"/>
      <c r="DE9" s="928"/>
      <c r="DF9" s="928"/>
      <c r="DG9" s="928"/>
      <c r="DH9" s="927"/>
      <c r="DI9" s="928"/>
      <c r="DJ9" s="928"/>
      <c r="DK9" s="928"/>
      <c r="DL9" s="928"/>
      <c r="DM9" s="928"/>
      <c r="DN9" s="927"/>
      <c r="DO9" s="928"/>
      <c r="DP9" s="928"/>
      <c r="DQ9" s="928"/>
      <c r="DR9" s="928"/>
      <c r="DS9" s="928"/>
      <c r="DT9" s="928"/>
      <c r="DU9" s="928"/>
      <c r="DV9" s="928"/>
      <c r="DW9" s="928"/>
      <c r="DX9" s="928"/>
      <c r="DY9" s="928"/>
      <c r="DZ9" s="928"/>
      <c r="EA9" s="928"/>
      <c r="EB9" s="928"/>
      <c r="EC9" s="927"/>
      <c r="ED9" s="928"/>
      <c r="EE9" s="928"/>
      <c r="EF9" s="928"/>
      <c r="EG9" s="927"/>
      <c r="EH9" s="928"/>
      <c r="EI9" s="928"/>
      <c r="EJ9" s="928"/>
      <c r="EK9" s="928"/>
      <c r="EL9" s="928"/>
      <c r="EM9" s="928"/>
      <c r="EN9" s="928"/>
      <c r="EO9" s="928"/>
      <c r="EP9" s="928"/>
      <c r="EQ9" s="927"/>
      <c r="ER9" s="928"/>
      <c r="ES9" s="928"/>
      <c r="ET9" s="928"/>
      <c r="EU9" s="928"/>
      <c r="EV9" s="928"/>
      <c r="EW9" s="928"/>
      <c r="EX9" s="928"/>
      <c r="EY9" s="928"/>
      <c r="EZ9" s="928"/>
      <c r="FA9" s="928"/>
    </row>
    <row r="10" spans="1:157" s="886" customFormat="1" ht="15" customHeight="1" x14ac:dyDescent="0.25">
      <c r="A10" s="930" t="s">
        <v>2104</v>
      </c>
      <c r="B10" s="931" t="s">
        <v>2691</v>
      </c>
      <c r="C10" s="931" t="s">
        <v>2692</v>
      </c>
      <c r="D10" s="932"/>
      <c r="E10" s="932"/>
      <c r="F10" s="932" t="s">
        <v>2693</v>
      </c>
      <c r="G10" s="932" t="s">
        <v>2694</v>
      </c>
      <c r="H10" s="932" t="s">
        <v>2673</v>
      </c>
      <c r="I10" s="932"/>
      <c r="J10" s="932" t="s">
        <v>2675</v>
      </c>
      <c r="K10" s="933" t="s">
        <v>2685</v>
      </c>
      <c r="L10" s="878">
        <v>51</v>
      </c>
      <c r="M10" s="916"/>
      <c r="N10" s="916">
        <v>34</v>
      </c>
      <c r="O10" s="916"/>
      <c r="P10" s="916"/>
      <c r="Q10" s="916"/>
      <c r="R10" s="916"/>
      <c r="S10" s="916"/>
      <c r="T10" s="916"/>
      <c r="U10" s="878">
        <v>51</v>
      </c>
      <c r="V10" s="916"/>
      <c r="W10" s="916">
        <v>29</v>
      </c>
      <c r="X10" s="908"/>
      <c r="Y10" s="909"/>
      <c r="Z10" s="909"/>
      <c r="AA10" s="909"/>
      <c r="AB10" s="909"/>
      <c r="AC10" s="909"/>
      <c r="AD10" s="909"/>
      <c r="AE10" s="908"/>
      <c r="AF10" s="909"/>
      <c r="AG10" s="909"/>
      <c r="AH10" s="909"/>
      <c r="AI10" s="909"/>
      <c r="AJ10" s="908"/>
      <c r="AK10" s="909"/>
      <c r="AL10" s="909"/>
      <c r="AM10" s="909"/>
      <c r="AN10" s="909"/>
      <c r="AO10" s="909"/>
      <c r="AP10" s="909"/>
      <c r="AQ10" s="909"/>
      <c r="AR10" s="909"/>
      <c r="AS10" s="909"/>
      <c r="AT10" s="909"/>
      <c r="AU10" s="908"/>
      <c r="AV10" s="910"/>
      <c r="AW10" s="910"/>
      <c r="AX10" s="910"/>
      <c r="AY10" s="910"/>
      <c r="AZ10" s="880"/>
      <c r="BA10" s="885"/>
      <c r="BB10" s="885"/>
      <c r="BC10" s="885"/>
      <c r="BD10" s="885"/>
      <c r="BE10" s="880"/>
      <c r="BF10" s="885"/>
      <c r="BG10" s="885"/>
      <c r="BH10" s="885"/>
      <c r="BI10" s="885"/>
      <c r="BJ10" s="885"/>
      <c r="BK10" s="885"/>
      <c r="BL10" s="885"/>
      <c r="BM10" s="885"/>
      <c r="BN10" s="885"/>
      <c r="BO10" s="880"/>
      <c r="BP10" s="885"/>
      <c r="BQ10" s="885"/>
      <c r="BR10" s="885"/>
      <c r="BS10" s="885"/>
      <c r="BT10" s="885"/>
      <c r="BU10" s="885"/>
      <c r="BV10" s="885"/>
      <c r="BW10" s="880"/>
      <c r="BX10" s="885"/>
      <c r="BY10" s="885"/>
      <c r="BZ10" s="885"/>
      <c r="CA10" s="885"/>
      <c r="CB10" s="880"/>
      <c r="CC10" s="885"/>
      <c r="CD10" s="885"/>
      <c r="CE10" s="885"/>
      <c r="CF10" s="885"/>
      <c r="CG10" s="880"/>
      <c r="CH10" s="885"/>
      <c r="CI10" s="885"/>
      <c r="CJ10" s="885"/>
      <c r="CK10" s="885"/>
      <c r="CL10" s="880"/>
      <c r="CM10" s="885"/>
      <c r="CN10" s="885"/>
      <c r="CO10" s="885"/>
      <c r="CP10" s="885"/>
      <c r="CQ10" s="880"/>
      <c r="CR10" s="885"/>
      <c r="CS10" s="885"/>
      <c r="CT10" s="885"/>
      <c r="CU10" s="885"/>
      <c r="CV10" s="880"/>
      <c r="CW10" s="885"/>
      <c r="CX10" s="885"/>
      <c r="CY10" s="885"/>
      <c r="CZ10" s="885"/>
      <c r="DA10" s="885"/>
      <c r="DB10" s="885"/>
      <c r="DC10" s="880"/>
      <c r="DD10" s="885"/>
      <c r="DE10" s="885"/>
      <c r="DF10" s="885"/>
      <c r="DG10" s="885"/>
      <c r="DH10" s="880"/>
      <c r="DI10" s="885"/>
      <c r="DJ10" s="885"/>
      <c r="DK10" s="885"/>
      <c r="DL10" s="885"/>
      <c r="DM10" s="885"/>
      <c r="DN10" s="880"/>
      <c r="DO10" s="885"/>
      <c r="DP10" s="885"/>
      <c r="DQ10" s="885"/>
      <c r="DR10" s="885"/>
      <c r="DS10" s="885"/>
      <c r="DT10" s="885"/>
      <c r="DU10" s="885"/>
      <c r="DV10" s="885"/>
      <c r="DW10" s="885"/>
      <c r="DX10" s="885"/>
      <c r="DY10" s="885"/>
      <c r="DZ10" s="885"/>
      <c r="EA10" s="885"/>
      <c r="EB10" s="885"/>
      <c r="EC10" s="880"/>
      <c r="ED10" s="885"/>
      <c r="EE10" s="885"/>
      <c r="EF10" s="885"/>
      <c r="EG10" s="880"/>
      <c r="EH10" s="885"/>
      <c r="EI10" s="885"/>
      <c r="EJ10" s="885"/>
      <c r="EK10" s="885"/>
      <c r="EL10" s="885"/>
      <c r="EM10" s="885"/>
      <c r="EN10" s="885"/>
      <c r="EO10" s="885"/>
      <c r="EP10" s="885"/>
      <c r="EQ10" s="880"/>
      <c r="ER10" s="885"/>
      <c r="ES10" s="885"/>
      <c r="ET10" s="885"/>
      <c r="EU10" s="885"/>
      <c r="EV10" s="885"/>
      <c r="EW10" s="885"/>
      <c r="EX10" s="885"/>
      <c r="EY10" s="885"/>
      <c r="EZ10" s="885"/>
      <c r="FA10" s="885"/>
    </row>
    <row r="11" spans="1:157" s="886" customFormat="1" ht="18" customHeight="1" x14ac:dyDescent="0.25">
      <c r="A11" s="930" t="s">
        <v>2104</v>
      </c>
      <c r="B11" s="931" t="s">
        <v>2691</v>
      </c>
      <c r="C11" s="931" t="s">
        <v>2692</v>
      </c>
      <c r="D11" s="932"/>
      <c r="E11" s="932"/>
      <c r="F11" s="932" t="s">
        <v>2693</v>
      </c>
      <c r="G11" s="932" t="s">
        <v>2694</v>
      </c>
      <c r="H11" s="932" t="s">
        <v>2673</v>
      </c>
      <c r="I11" s="932"/>
      <c r="J11" s="932" t="s">
        <v>2675</v>
      </c>
      <c r="K11" s="933" t="s">
        <v>151</v>
      </c>
      <c r="L11" s="869">
        <v>54</v>
      </c>
      <c r="M11" s="907"/>
      <c r="N11" s="907">
        <v>34</v>
      </c>
      <c r="O11" s="907"/>
      <c r="P11" s="907"/>
      <c r="Q11" s="907"/>
      <c r="R11" s="907"/>
      <c r="S11" s="907"/>
      <c r="T11" s="907"/>
      <c r="U11" s="869">
        <v>50</v>
      </c>
      <c r="V11" s="907"/>
      <c r="W11" s="907">
        <v>29</v>
      </c>
      <c r="X11" s="908"/>
      <c r="Y11" s="909"/>
      <c r="Z11" s="909"/>
      <c r="AA11" s="909"/>
      <c r="AB11" s="909"/>
      <c r="AC11" s="909"/>
      <c r="AD11" s="909"/>
      <c r="AE11" s="908"/>
      <c r="AF11" s="909"/>
      <c r="AG11" s="909"/>
      <c r="AH11" s="909"/>
      <c r="AI11" s="909"/>
      <c r="AJ11" s="908"/>
      <c r="AK11" s="909"/>
      <c r="AL11" s="909"/>
      <c r="AM11" s="909"/>
      <c r="AN11" s="909"/>
      <c r="AO11" s="909"/>
      <c r="AP11" s="909"/>
      <c r="AQ11" s="909"/>
      <c r="AR11" s="909"/>
      <c r="AS11" s="909"/>
      <c r="AT11" s="909"/>
      <c r="AU11" s="908"/>
      <c r="AV11" s="910"/>
      <c r="AW11" s="910"/>
      <c r="AX11" s="910"/>
      <c r="AY11" s="910"/>
      <c r="AZ11" s="880"/>
      <c r="BA11" s="885"/>
      <c r="BB11" s="885"/>
      <c r="BC11" s="885"/>
      <c r="BD11" s="885"/>
      <c r="BE11" s="880"/>
      <c r="BF11" s="885"/>
      <c r="BG11" s="885"/>
      <c r="BH11" s="885"/>
      <c r="BI11" s="885"/>
      <c r="BJ11" s="885"/>
      <c r="BK11" s="885"/>
      <c r="BL11" s="885"/>
      <c r="BM11" s="885"/>
      <c r="BN11" s="885"/>
      <c r="BO11" s="880"/>
      <c r="BP11" s="885"/>
      <c r="BQ11" s="885"/>
      <c r="BR11" s="885"/>
      <c r="BS11" s="885"/>
      <c r="BT11" s="885"/>
      <c r="BU11" s="885"/>
      <c r="BV11" s="885"/>
      <c r="BW11" s="880"/>
      <c r="BX11" s="885"/>
      <c r="BY11" s="885"/>
      <c r="BZ11" s="885"/>
      <c r="CA11" s="885"/>
      <c r="CB11" s="880"/>
      <c r="CC11" s="885"/>
      <c r="CD11" s="885"/>
      <c r="CE11" s="885"/>
      <c r="CF11" s="885"/>
      <c r="CG11" s="880"/>
      <c r="CH11" s="885"/>
      <c r="CI11" s="885"/>
      <c r="CJ11" s="885"/>
      <c r="CK11" s="885"/>
      <c r="CL11" s="880"/>
      <c r="CM11" s="885"/>
      <c r="CN11" s="885"/>
      <c r="CO11" s="885"/>
      <c r="CP11" s="885"/>
      <c r="CQ11" s="880"/>
      <c r="CR11" s="885"/>
      <c r="CS11" s="885"/>
      <c r="CT11" s="885"/>
      <c r="CU11" s="885"/>
      <c r="CV11" s="880"/>
      <c r="CW11" s="885"/>
      <c r="CX11" s="885"/>
      <c r="CY11" s="885"/>
      <c r="CZ11" s="885"/>
      <c r="DA11" s="885"/>
      <c r="DB11" s="885"/>
      <c r="DC11" s="880"/>
      <c r="DD11" s="885"/>
      <c r="DE11" s="885"/>
      <c r="DF11" s="885"/>
      <c r="DG11" s="885"/>
      <c r="DH11" s="880"/>
      <c r="DI11" s="885"/>
      <c r="DJ11" s="885"/>
      <c r="DK11" s="885"/>
      <c r="DL11" s="885"/>
      <c r="DM11" s="885"/>
      <c r="DN11" s="880"/>
      <c r="DO11" s="885"/>
      <c r="DP11" s="885"/>
      <c r="DQ11" s="885"/>
      <c r="DR11" s="885"/>
      <c r="DS11" s="885"/>
      <c r="DT11" s="885"/>
      <c r="DU11" s="885"/>
      <c r="DV11" s="885"/>
      <c r="DW11" s="885"/>
      <c r="DX11" s="885"/>
      <c r="DY11" s="885"/>
      <c r="DZ11" s="885"/>
      <c r="EA11" s="885"/>
      <c r="EB11" s="885"/>
      <c r="EC11" s="880"/>
      <c r="ED11" s="885"/>
      <c r="EE11" s="885"/>
      <c r="EF11" s="885"/>
      <c r="EG11" s="880"/>
      <c r="EH11" s="885"/>
      <c r="EI11" s="885"/>
      <c r="EJ11" s="885"/>
      <c r="EK11" s="885"/>
      <c r="EL11" s="885"/>
      <c r="EM11" s="885"/>
      <c r="EN11" s="885"/>
      <c r="EO11" s="885"/>
      <c r="EP11" s="885"/>
      <c r="EQ11" s="880"/>
      <c r="ER11" s="885"/>
      <c r="ES11" s="885"/>
      <c r="ET11" s="885"/>
      <c r="EU11" s="885"/>
      <c r="EV11" s="885"/>
      <c r="EW11" s="885"/>
      <c r="EX11" s="885"/>
      <c r="EY11" s="885"/>
      <c r="EZ11" s="885"/>
      <c r="FA11" s="885"/>
    </row>
    <row r="12" spans="1:157" s="886" customFormat="1" ht="15" x14ac:dyDescent="0.25">
      <c r="A12" s="934" t="s">
        <v>2104</v>
      </c>
      <c r="B12" s="935" t="s">
        <v>2691</v>
      </c>
      <c r="C12" s="935" t="s">
        <v>2692</v>
      </c>
      <c r="D12" s="936"/>
      <c r="E12" s="936"/>
      <c r="F12" s="936" t="s">
        <v>2695</v>
      </c>
      <c r="G12" s="936" t="s">
        <v>2696</v>
      </c>
      <c r="H12" s="936" t="s">
        <v>2673</v>
      </c>
      <c r="I12" s="936"/>
      <c r="J12" s="936" t="s">
        <v>2697</v>
      </c>
      <c r="K12" s="915" t="s">
        <v>2685</v>
      </c>
      <c r="L12" s="878">
        <v>17.600000000000001</v>
      </c>
      <c r="M12" s="916">
        <v>6.3</v>
      </c>
      <c r="N12" s="916">
        <v>34</v>
      </c>
      <c r="O12" s="916"/>
      <c r="P12" s="916"/>
      <c r="Q12" s="916"/>
      <c r="R12" s="916"/>
      <c r="S12" s="916"/>
      <c r="T12" s="916"/>
      <c r="U12" s="878">
        <v>15.6</v>
      </c>
      <c r="V12" s="916">
        <v>6.8</v>
      </c>
      <c r="W12" s="916">
        <v>29</v>
      </c>
      <c r="X12" s="880"/>
      <c r="Y12" s="885"/>
      <c r="Z12" s="885"/>
      <c r="AA12" s="885"/>
      <c r="AB12" s="885"/>
      <c r="AC12" s="885"/>
      <c r="AD12" s="885"/>
      <c r="AE12" s="880"/>
      <c r="AF12" s="885"/>
      <c r="AG12" s="885"/>
      <c r="AH12" s="885"/>
      <c r="AI12" s="885"/>
      <c r="AJ12" s="880"/>
      <c r="AK12" s="885"/>
      <c r="AL12" s="885"/>
      <c r="AM12" s="885"/>
      <c r="AN12" s="885"/>
      <c r="AO12" s="885"/>
      <c r="AP12" s="885"/>
      <c r="AQ12" s="885"/>
      <c r="AR12" s="885"/>
      <c r="AS12" s="885"/>
      <c r="AT12" s="885"/>
      <c r="AU12" s="880"/>
      <c r="AV12" s="936"/>
      <c r="AW12" s="936"/>
      <c r="AX12" s="936"/>
      <c r="AY12" s="936"/>
      <c r="AZ12" s="880"/>
      <c r="BA12" s="885"/>
      <c r="BB12" s="885"/>
      <c r="BC12" s="885"/>
      <c r="BD12" s="885"/>
      <c r="BE12" s="880"/>
      <c r="BF12" s="885"/>
      <c r="BG12" s="885"/>
      <c r="BH12" s="885"/>
      <c r="BI12" s="885"/>
      <c r="BJ12" s="885"/>
      <c r="BK12" s="885"/>
      <c r="BL12" s="885"/>
      <c r="BM12" s="885"/>
      <c r="BN12" s="885"/>
      <c r="BO12" s="880"/>
      <c r="BP12" s="885"/>
      <c r="BQ12" s="885"/>
      <c r="BR12" s="885"/>
      <c r="BS12" s="885"/>
      <c r="BT12" s="885"/>
      <c r="BU12" s="885"/>
      <c r="BV12" s="885"/>
      <c r="BW12" s="880"/>
      <c r="BX12" s="885"/>
      <c r="BY12" s="885"/>
      <c r="BZ12" s="885"/>
      <c r="CA12" s="885"/>
      <c r="CB12" s="880"/>
      <c r="CC12" s="885"/>
      <c r="CD12" s="885"/>
      <c r="CE12" s="885"/>
      <c r="CF12" s="885"/>
      <c r="CG12" s="880"/>
      <c r="CH12" s="885"/>
      <c r="CI12" s="885"/>
      <c r="CJ12" s="885"/>
      <c r="CK12" s="885"/>
      <c r="CL12" s="880"/>
      <c r="CM12" s="885"/>
      <c r="CN12" s="885"/>
      <c r="CO12" s="885"/>
      <c r="CP12" s="885"/>
      <c r="CQ12" s="880"/>
      <c r="CR12" s="885"/>
      <c r="CS12" s="885"/>
      <c r="CT12" s="885"/>
      <c r="CU12" s="885"/>
      <c r="CV12" s="880"/>
      <c r="CW12" s="885"/>
      <c r="CX12" s="885"/>
      <c r="CY12" s="885"/>
      <c r="CZ12" s="885"/>
      <c r="DA12" s="885"/>
      <c r="DB12" s="885"/>
      <c r="DC12" s="880"/>
      <c r="DD12" s="885"/>
      <c r="DE12" s="885"/>
      <c r="DF12" s="885"/>
      <c r="DG12" s="885"/>
      <c r="DH12" s="880"/>
      <c r="DI12" s="885"/>
      <c r="DJ12" s="885"/>
      <c r="DK12" s="885"/>
      <c r="DL12" s="885"/>
      <c r="DM12" s="885"/>
      <c r="DN12" s="880"/>
      <c r="DO12" s="885"/>
      <c r="DP12" s="885"/>
      <c r="DQ12" s="885"/>
      <c r="DR12" s="885"/>
      <c r="DS12" s="885"/>
      <c r="DT12" s="885"/>
      <c r="DU12" s="885"/>
      <c r="DV12" s="885"/>
      <c r="DW12" s="885"/>
      <c r="DX12" s="885"/>
      <c r="DY12" s="885"/>
      <c r="DZ12" s="885"/>
      <c r="EA12" s="885"/>
      <c r="EB12" s="885"/>
      <c r="EC12" s="880"/>
      <c r="ED12" s="885"/>
      <c r="EE12" s="885"/>
      <c r="EF12" s="885"/>
      <c r="EG12" s="880"/>
      <c r="EH12" s="885"/>
      <c r="EI12" s="885"/>
      <c r="EJ12" s="885"/>
      <c r="EK12" s="885"/>
      <c r="EL12" s="885"/>
      <c r="EM12" s="885"/>
      <c r="EN12" s="885"/>
      <c r="EO12" s="885"/>
      <c r="EP12" s="885"/>
      <c r="EQ12" s="880"/>
      <c r="ER12" s="885"/>
      <c r="ES12" s="885"/>
      <c r="ET12" s="885"/>
      <c r="EU12" s="885"/>
      <c r="EV12" s="885"/>
      <c r="EW12" s="885"/>
      <c r="EX12" s="885"/>
      <c r="EY12" s="885"/>
      <c r="EZ12" s="885"/>
      <c r="FA12" s="885"/>
    </row>
    <row r="13" spans="1:157" s="886" customFormat="1" ht="15" x14ac:dyDescent="0.25">
      <c r="A13" s="937" t="s">
        <v>2104</v>
      </c>
      <c r="B13" s="862" t="s">
        <v>2691</v>
      </c>
      <c r="C13" s="862" t="s">
        <v>2692</v>
      </c>
      <c r="D13" s="938"/>
      <c r="E13" s="938"/>
      <c r="F13" s="938" t="s">
        <v>2695</v>
      </c>
      <c r="G13" s="938" t="s">
        <v>2696</v>
      </c>
      <c r="H13" s="938" t="s">
        <v>2673</v>
      </c>
      <c r="I13" s="904"/>
      <c r="J13" s="904" t="s">
        <v>2697</v>
      </c>
      <c r="K13" s="906" t="s">
        <v>151</v>
      </c>
      <c r="L13" s="869">
        <v>17.100000000000001</v>
      </c>
      <c r="M13" s="907">
        <v>6.4</v>
      </c>
      <c r="N13" s="907">
        <v>34</v>
      </c>
      <c r="O13" s="907"/>
      <c r="P13" s="907"/>
      <c r="Q13" s="907"/>
      <c r="R13" s="907"/>
      <c r="S13" s="907"/>
      <c r="T13" s="907"/>
      <c r="U13" s="869">
        <v>17.3</v>
      </c>
      <c r="V13" s="907">
        <v>6.9</v>
      </c>
      <c r="W13" s="907">
        <v>29</v>
      </c>
      <c r="X13" s="908"/>
      <c r="Y13" s="909"/>
      <c r="Z13" s="909"/>
      <c r="AA13" s="909"/>
      <c r="AB13" s="909"/>
      <c r="AC13" s="909"/>
      <c r="AD13" s="909"/>
      <c r="AE13" s="908"/>
      <c r="AF13" s="909"/>
      <c r="AG13" s="909"/>
      <c r="AH13" s="909"/>
      <c r="AI13" s="909"/>
      <c r="AJ13" s="908"/>
      <c r="AK13" s="909"/>
      <c r="AL13" s="909"/>
      <c r="AM13" s="909"/>
      <c r="AN13" s="909"/>
      <c r="AO13" s="909"/>
      <c r="AP13" s="909"/>
      <c r="AQ13" s="909"/>
      <c r="AR13" s="909"/>
      <c r="AS13" s="909"/>
      <c r="AT13" s="909"/>
      <c r="AU13" s="908"/>
      <c r="AV13" s="910"/>
      <c r="AW13" s="910"/>
      <c r="AX13" s="910"/>
      <c r="AY13" s="910"/>
      <c r="AZ13" s="880"/>
      <c r="BA13" s="885"/>
      <c r="BB13" s="885"/>
      <c r="BC13" s="885"/>
      <c r="BD13" s="885"/>
      <c r="BE13" s="880"/>
      <c r="BF13" s="885"/>
      <c r="BG13" s="885"/>
      <c r="BH13" s="885"/>
      <c r="BI13" s="885"/>
      <c r="BJ13" s="885"/>
      <c r="BK13" s="885"/>
      <c r="BL13" s="885"/>
      <c r="BM13" s="885"/>
      <c r="BN13" s="885"/>
      <c r="BO13" s="880"/>
      <c r="BP13" s="885"/>
      <c r="BQ13" s="885"/>
      <c r="BR13" s="885"/>
      <c r="BS13" s="885"/>
      <c r="BT13" s="885"/>
      <c r="BU13" s="885"/>
      <c r="BV13" s="885"/>
      <c r="BW13" s="880"/>
      <c r="BX13" s="885"/>
      <c r="BY13" s="885"/>
      <c r="BZ13" s="885"/>
      <c r="CA13" s="885"/>
      <c r="CB13" s="880"/>
      <c r="CC13" s="885"/>
      <c r="CD13" s="885"/>
      <c r="CE13" s="885"/>
      <c r="CF13" s="885"/>
      <c r="CG13" s="880"/>
      <c r="CH13" s="885"/>
      <c r="CI13" s="885"/>
      <c r="CJ13" s="885"/>
      <c r="CK13" s="885"/>
      <c r="CL13" s="880"/>
      <c r="CM13" s="885"/>
      <c r="CN13" s="885"/>
      <c r="CO13" s="885"/>
      <c r="CP13" s="885"/>
      <c r="CQ13" s="880"/>
      <c r="CR13" s="885"/>
      <c r="CS13" s="885"/>
      <c r="CT13" s="885"/>
      <c r="CU13" s="885"/>
      <c r="CV13" s="880"/>
      <c r="CW13" s="885"/>
      <c r="CX13" s="885"/>
      <c r="CY13" s="885"/>
      <c r="CZ13" s="885"/>
      <c r="DA13" s="885"/>
      <c r="DB13" s="885"/>
      <c r="DC13" s="880"/>
      <c r="DD13" s="885"/>
      <c r="DE13" s="885"/>
      <c r="DF13" s="885"/>
      <c r="DG13" s="885"/>
      <c r="DH13" s="880"/>
      <c r="DI13" s="885"/>
      <c r="DJ13" s="885"/>
      <c r="DK13" s="885"/>
      <c r="DL13" s="885"/>
      <c r="DM13" s="885"/>
      <c r="DN13" s="880"/>
      <c r="DO13" s="885"/>
      <c r="DP13" s="885"/>
      <c r="DQ13" s="885"/>
      <c r="DR13" s="885"/>
      <c r="DS13" s="885"/>
      <c r="DT13" s="885"/>
      <c r="DU13" s="885"/>
      <c r="DV13" s="885"/>
      <c r="DW13" s="885"/>
      <c r="DX13" s="885"/>
      <c r="DY13" s="885"/>
      <c r="DZ13" s="885"/>
      <c r="EA13" s="885"/>
      <c r="EB13" s="885"/>
      <c r="EC13" s="880"/>
      <c r="ED13" s="885"/>
      <c r="EE13" s="885"/>
      <c r="EF13" s="885"/>
      <c r="EG13" s="880"/>
      <c r="EH13" s="885"/>
      <c r="EI13" s="885"/>
      <c r="EJ13" s="885"/>
      <c r="EK13" s="885"/>
      <c r="EL13" s="885"/>
      <c r="EM13" s="885"/>
      <c r="EN13" s="885"/>
      <c r="EO13" s="885"/>
      <c r="EP13" s="885"/>
      <c r="EQ13" s="880"/>
      <c r="ER13" s="885"/>
      <c r="ES13" s="885"/>
      <c r="ET13" s="885"/>
      <c r="EU13" s="885"/>
      <c r="EV13" s="885"/>
      <c r="EW13" s="885"/>
      <c r="EX13" s="885"/>
      <c r="EY13" s="885"/>
      <c r="EZ13" s="885"/>
      <c r="FA13" s="885"/>
    </row>
    <row r="14" spans="1:157" s="886" customFormat="1" ht="15" x14ac:dyDescent="0.25">
      <c r="A14" s="934" t="s">
        <v>2104</v>
      </c>
      <c r="B14" s="935" t="s">
        <v>2691</v>
      </c>
      <c r="C14" s="935" t="s">
        <v>2692</v>
      </c>
      <c r="D14" s="910"/>
      <c r="E14" s="910"/>
      <c r="F14" s="932" t="s">
        <v>2698</v>
      </c>
      <c r="G14" s="932" t="s">
        <v>2699</v>
      </c>
      <c r="H14" s="936" t="s">
        <v>2673</v>
      </c>
      <c r="I14" s="910" t="s">
        <v>2700</v>
      </c>
      <c r="J14" s="904" t="s">
        <v>2701</v>
      </c>
      <c r="K14" s="915" t="s">
        <v>2685</v>
      </c>
      <c r="L14" s="878">
        <v>39.9</v>
      </c>
      <c r="M14" s="916">
        <v>3.7</v>
      </c>
      <c r="N14" s="916">
        <v>32</v>
      </c>
      <c r="O14" s="916"/>
      <c r="P14" s="916"/>
      <c r="Q14" s="916"/>
      <c r="R14" s="916"/>
      <c r="S14" s="916"/>
      <c r="T14" s="916"/>
      <c r="U14" s="878">
        <v>42.1</v>
      </c>
      <c r="V14" s="916">
        <v>3.7</v>
      </c>
      <c r="W14" s="916">
        <v>23</v>
      </c>
      <c r="X14" s="908"/>
      <c r="Y14" s="909"/>
      <c r="Z14" s="909"/>
      <c r="AA14" s="909"/>
      <c r="AB14" s="909"/>
      <c r="AC14" s="909"/>
      <c r="AD14" s="909"/>
      <c r="AE14" s="908"/>
      <c r="AF14" s="909"/>
      <c r="AG14" s="909"/>
      <c r="AH14" s="909"/>
      <c r="AI14" s="909"/>
      <c r="AJ14" s="908"/>
      <c r="AK14" s="909"/>
      <c r="AL14" s="909"/>
      <c r="AM14" s="909"/>
      <c r="AN14" s="909"/>
      <c r="AO14" s="909"/>
      <c r="AP14" s="909"/>
      <c r="AQ14" s="909"/>
      <c r="AR14" s="909"/>
      <c r="AS14" s="909"/>
      <c r="AT14" s="909"/>
      <c r="AU14" s="908"/>
      <c r="AV14" s="910"/>
      <c r="AW14" s="910"/>
      <c r="AX14" s="910"/>
      <c r="AY14" s="910"/>
      <c r="AZ14" s="880"/>
      <c r="BA14" s="885"/>
      <c r="BB14" s="885"/>
      <c r="BC14" s="885"/>
      <c r="BD14" s="885"/>
      <c r="BE14" s="880"/>
      <c r="BF14" s="885"/>
      <c r="BG14" s="885"/>
      <c r="BH14" s="885"/>
      <c r="BI14" s="885"/>
      <c r="BJ14" s="885"/>
      <c r="BK14" s="885"/>
      <c r="BL14" s="885"/>
      <c r="BM14" s="885"/>
      <c r="BN14" s="885"/>
      <c r="BO14" s="880"/>
      <c r="BP14" s="885"/>
      <c r="BQ14" s="885"/>
      <c r="BR14" s="885"/>
      <c r="BS14" s="885"/>
      <c r="BT14" s="885"/>
      <c r="BU14" s="885"/>
      <c r="BV14" s="885"/>
      <c r="BW14" s="880"/>
      <c r="BX14" s="885"/>
      <c r="BY14" s="885"/>
      <c r="BZ14" s="885"/>
      <c r="CA14" s="885"/>
      <c r="CB14" s="880"/>
      <c r="CC14" s="885"/>
      <c r="CD14" s="885"/>
      <c r="CE14" s="885"/>
      <c r="CF14" s="885"/>
      <c r="CG14" s="880"/>
      <c r="CH14" s="885"/>
      <c r="CI14" s="885"/>
      <c r="CJ14" s="885"/>
      <c r="CK14" s="885"/>
      <c r="CL14" s="880"/>
      <c r="CM14" s="885"/>
      <c r="CN14" s="885"/>
      <c r="CO14" s="885"/>
      <c r="CP14" s="885"/>
      <c r="CQ14" s="880"/>
      <c r="CR14" s="885"/>
      <c r="CS14" s="885"/>
      <c r="CT14" s="885"/>
      <c r="CU14" s="885"/>
      <c r="CV14" s="880"/>
      <c r="CW14" s="885"/>
      <c r="CX14" s="885"/>
      <c r="CY14" s="885"/>
      <c r="CZ14" s="885"/>
      <c r="DA14" s="885"/>
      <c r="DB14" s="885"/>
      <c r="DC14" s="880"/>
      <c r="DD14" s="885"/>
      <c r="DE14" s="885"/>
      <c r="DF14" s="885"/>
      <c r="DG14" s="885"/>
      <c r="DH14" s="880"/>
      <c r="DI14" s="885"/>
      <c r="DJ14" s="885"/>
      <c r="DK14" s="885"/>
      <c r="DL14" s="885"/>
      <c r="DM14" s="885"/>
      <c r="DN14" s="880"/>
      <c r="DO14" s="885"/>
      <c r="DP14" s="885"/>
      <c r="DQ14" s="885"/>
      <c r="DR14" s="885"/>
      <c r="DS14" s="885"/>
      <c r="DT14" s="885"/>
      <c r="DU14" s="885"/>
      <c r="DV14" s="885"/>
      <c r="DW14" s="885"/>
      <c r="DX14" s="885"/>
      <c r="DY14" s="885"/>
      <c r="DZ14" s="885"/>
      <c r="EA14" s="885"/>
      <c r="EB14" s="885"/>
      <c r="EC14" s="880"/>
      <c r="ED14" s="885"/>
      <c r="EE14" s="885"/>
      <c r="EF14" s="885"/>
      <c r="EG14" s="880"/>
      <c r="EH14" s="885"/>
      <c r="EI14" s="885"/>
      <c r="EJ14" s="885"/>
      <c r="EK14" s="885"/>
      <c r="EL14" s="885"/>
      <c r="EM14" s="885"/>
      <c r="EN14" s="885"/>
      <c r="EO14" s="885"/>
      <c r="EP14" s="885"/>
      <c r="EQ14" s="880"/>
      <c r="ER14" s="885"/>
      <c r="ES14" s="885"/>
      <c r="ET14" s="885"/>
      <c r="EU14" s="885"/>
      <c r="EV14" s="885"/>
      <c r="EW14" s="885"/>
      <c r="EX14" s="885"/>
      <c r="EY14" s="885"/>
      <c r="EZ14" s="885"/>
      <c r="FA14" s="885"/>
    </row>
    <row r="15" spans="1:157" s="886" customFormat="1" ht="15" x14ac:dyDescent="0.25">
      <c r="A15" s="937" t="s">
        <v>2104</v>
      </c>
      <c r="B15" s="862" t="s">
        <v>2691</v>
      </c>
      <c r="C15" s="862" t="s">
        <v>2692</v>
      </c>
      <c r="D15" s="904"/>
      <c r="E15" s="904"/>
      <c r="F15" s="939" t="s">
        <v>2698</v>
      </c>
      <c r="G15" s="939" t="s">
        <v>2699</v>
      </c>
      <c r="H15" s="938" t="s">
        <v>2673</v>
      </c>
      <c r="I15" s="904"/>
      <c r="J15" s="904" t="s">
        <v>2701</v>
      </c>
      <c r="K15" s="906" t="s">
        <v>151</v>
      </c>
      <c r="L15" s="869">
        <v>41</v>
      </c>
      <c r="M15" s="907">
        <v>3.8</v>
      </c>
      <c r="N15" s="907">
        <v>32</v>
      </c>
      <c r="O15" s="907"/>
      <c r="P15" s="907"/>
      <c r="Q15" s="907"/>
      <c r="R15" s="907"/>
      <c r="S15" s="907"/>
      <c r="T15" s="907"/>
      <c r="U15" s="869">
        <v>41.9</v>
      </c>
      <c r="V15" s="907">
        <v>3.5</v>
      </c>
      <c r="W15" s="907">
        <v>23</v>
      </c>
      <c r="X15" s="908"/>
      <c r="Y15" s="909"/>
      <c r="Z15" s="909"/>
      <c r="AA15" s="909"/>
      <c r="AB15" s="909"/>
      <c r="AC15" s="909"/>
      <c r="AD15" s="909"/>
      <c r="AE15" s="908"/>
      <c r="AF15" s="909"/>
      <c r="AG15" s="909"/>
      <c r="AH15" s="909"/>
      <c r="AI15" s="909"/>
      <c r="AJ15" s="908"/>
      <c r="AK15" s="909"/>
      <c r="AL15" s="909"/>
      <c r="AM15" s="909"/>
      <c r="AN15" s="909"/>
      <c r="AO15" s="909"/>
      <c r="AP15" s="909"/>
      <c r="AQ15" s="909"/>
      <c r="AR15" s="909"/>
      <c r="AS15" s="909"/>
      <c r="AT15" s="909"/>
      <c r="AU15" s="908"/>
      <c r="AV15" s="910"/>
      <c r="AW15" s="910"/>
      <c r="AX15" s="910"/>
      <c r="AY15" s="910"/>
      <c r="AZ15" s="880"/>
      <c r="BA15" s="885"/>
      <c r="BB15" s="885"/>
      <c r="BC15" s="885"/>
      <c r="BD15" s="885"/>
      <c r="BE15" s="880"/>
      <c r="BF15" s="885"/>
      <c r="BG15" s="885"/>
      <c r="BH15" s="885"/>
      <c r="BI15" s="885"/>
      <c r="BJ15" s="885"/>
      <c r="BK15" s="885"/>
      <c r="BL15" s="885"/>
      <c r="BM15" s="885"/>
      <c r="BN15" s="885"/>
      <c r="BO15" s="880"/>
      <c r="BP15" s="885"/>
      <c r="BQ15" s="885"/>
      <c r="BR15" s="885"/>
      <c r="BS15" s="885"/>
      <c r="BT15" s="885"/>
      <c r="BU15" s="885"/>
      <c r="BV15" s="885"/>
      <c r="BW15" s="880"/>
      <c r="BX15" s="885"/>
      <c r="BY15" s="885"/>
      <c r="BZ15" s="885"/>
      <c r="CA15" s="885"/>
      <c r="CB15" s="880"/>
      <c r="CC15" s="885"/>
      <c r="CD15" s="885"/>
      <c r="CE15" s="885"/>
      <c r="CF15" s="885"/>
      <c r="CG15" s="880"/>
      <c r="CH15" s="885"/>
      <c r="CI15" s="885"/>
      <c r="CJ15" s="885"/>
      <c r="CK15" s="885"/>
      <c r="CL15" s="880"/>
      <c r="CM15" s="885"/>
      <c r="CN15" s="885"/>
      <c r="CO15" s="885"/>
      <c r="CP15" s="885"/>
      <c r="CQ15" s="880"/>
      <c r="CR15" s="885"/>
      <c r="CS15" s="885"/>
      <c r="CT15" s="885"/>
      <c r="CU15" s="885"/>
      <c r="CV15" s="880"/>
      <c r="CW15" s="885"/>
      <c r="CX15" s="885"/>
      <c r="CY15" s="885"/>
      <c r="CZ15" s="885"/>
      <c r="DA15" s="885"/>
      <c r="DB15" s="885"/>
      <c r="DC15" s="880"/>
      <c r="DD15" s="885"/>
      <c r="DE15" s="885"/>
      <c r="DF15" s="885"/>
      <c r="DG15" s="885"/>
      <c r="DH15" s="880"/>
      <c r="DI15" s="885"/>
      <c r="DJ15" s="885"/>
      <c r="DK15" s="885"/>
      <c r="DL15" s="885"/>
      <c r="DM15" s="885"/>
      <c r="DN15" s="880"/>
      <c r="DO15" s="885"/>
      <c r="DP15" s="885"/>
      <c r="DQ15" s="885"/>
      <c r="DR15" s="885"/>
      <c r="DS15" s="885"/>
      <c r="DT15" s="885"/>
      <c r="DU15" s="885"/>
      <c r="DV15" s="885"/>
      <c r="DW15" s="885"/>
      <c r="DX15" s="885"/>
      <c r="DY15" s="885"/>
      <c r="DZ15" s="885"/>
      <c r="EA15" s="885"/>
      <c r="EB15" s="885"/>
      <c r="EC15" s="880"/>
      <c r="ED15" s="885"/>
      <c r="EE15" s="885"/>
      <c r="EF15" s="885"/>
      <c r="EG15" s="880"/>
      <c r="EH15" s="885"/>
      <c r="EI15" s="885"/>
      <c r="EJ15" s="885"/>
      <c r="EK15" s="885"/>
      <c r="EL15" s="885"/>
      <c r="EM15" s="885"/>
      <c r="EN15" s="885"/>
      <c r="EO15" s="885"/>
      <c r="EP15" s="885"/>
      <c r="EQ15" s="880"/>
      <c r="ER15" s="885"/>
      <c r="ES15" s="885"/>
      <c r="ET15" s="885"/>
      <c r="EU15" s="885"/>
      <c r="EV15" s="885"/>
      <c r="EW15" s="885"/>
      <c r="EX15" s="885"/>
      <c r="EY15" s="885"/>
      <c r="EZ15" s="885"/>
      <c r="FA15" s="885"/>
    </row>
    <row r="16" spans="1:157" s="886" customFormat="1" ht="39" x14ac:dyDescent="0.25">
      <c r="A16" s="934" t="s">
        <v>2104</v>
      </c>
      <c r="B16" s="935" t="s">
        <v>2691</v>
      </c>
      <c r="C16" s="935" t="s">
        <v>2692</v>
      </c>
      <c r="D16" s="910"/>
      <c r="E16" s="910"/>
      <c r="F16" s="914" t="s">
        <v>2702</v>
      </c>
      <c r="G16" s="914" t="s">
        <v>2703</v>
      </c>
      <c r="H16" s="936" t="s">
        <v>2673</v>
      </c>
      <c r="I16" s="904"/>
      <c r="J16" s="910" t="s">
        <v>2697</v>
      </c>
      <c r="K16" s="915" t="s">
        <v>2685</v>
      </c>
      <c r="L16" s="878">
        <v>71.2</v>
      </c>
      <c r="M16" s="916">
        <v>21.8</v>
      </c>
      <c r="N16" s="916">
        <v>34</v>
      </c>
      <c r="O16" s="916"/>
      <c r="P16" s="916"/>
      <c r="Q16" s="916"/>
      <c r="R16" s="916"/>
      <c r="S16" s="916"/>
      <c r="T16" s="916"/>
      <c r="U16" s="878">
        <v>37.299999999999997</v>
      </c>
      <c r="V16" s="916">
        <v>22.7</v>
      </c>
      <c r="W16" s="916">
        <v>27</v>
      </c>
      <c r="X16" s="908"/>
      <c r="Y16" s="909"/>
      <c r="Z16" s="909"/>
      <c r="AA16" s="909"/>
      <c r="AB16" s="909"/>
      <c r="AC16" s="909"/>
      <c r="AD16" s="909"/>
      <c r="AE16" s="908"/>
      <c r="AF16" s="909"/>
      <c r="AG16" s="909"/>
      <c r="AH16" s="909"/>
      <c r="AI16" s="909"/>
      <c r="AJ16" s="908"/>
      <c r="AK16" s="909"/>
      <c r="AL16" s="909"/>
      <c r="AM16" s="909"/>
      <c r="AN16" s="909"/>
      <c r="AO16" s="909"/>
      <c r="AP16" s="909"/>
      <c r="AQ16" s="909"/>
      <c r="AR16" s="909"/>
      <c r="AS16" s="909"/>
      <c r="AT16" s="909"/>
      <c r="AU16" s="908"/>
      <c r="AV16" s="910"/>
      <c r="AW16" s="910"/>
      <c r="AX16" s="910"/>
      <c r="AY16" s="910"/>
      <c r="AZ16" s="880"/>
      <c r="BA16" s="885"/>
      <c r="BB16" s="885"/>
      <c r="BC16" s="885"/>
      <c r="BD16" s="885"/>
      <c r="BE16" s="880"/>
      <c r="BF16" s="885"/>
      <c r="BG16" s="885"/>
      <c r="BH16" s="885"/>
      <c r="BI16" s="885"/>
      <c r="BJ16" s="885"/>
      <c r="BK16" s="885"/>
      <c r="BL16" s="885"/>
      <c r="BM16" s="885"/>
      <c r="BN16" s="885"/>
      <c r="BO16" s="880"/>
      <c r="BP16" s="885"/>
      <c r="BQ16" s="885"/>
      <c r="BR16" s="885"/>
      <c r="BS16" s="885"/>
      <c r="BT16" s="885"/>
      <c r="BU16" s="885"/>
      <c r="BV16" s="885"/>
      <c r="BW16" s="880"/>
      <c r="BX16" s="885"/>
      <c r="BY16" s="885"/>
      <c r="BZ16" s="885"/>
      <c r="CA16" s="885"/>
      <c r="CB16" s="880"/>
      <c r="CC16" s="885"/>
      <c r="CD16" s="885"/>
      <c r="CE16" s="885"/>
      <c r="CF16" s="885"/>
      <c r="CG16" s="880"/>
      <c r="CH16" s="885"/>
      <c r="CI16" s="885"/>
      <c r="CJ16" s="885"/>
      <c r="CK16" s="885"/>
      <c r="CL16" s="880"/>
      <c r="CM16" s="885"/>
      <c r="CN16" s="885"/>
      <c r="CO16" s="885"/>
      <c r="CP16" s="885"/>
      <c r="CQ16" s="880"/>
      <c r="CR16" s="885"/>
      <c r="CS16" s="885"/>
      <c r="CT16" s="885"/>
      <c r="CU16" s="885"/>
      <c r="CV16" s="880"/>
      <c r="CW16" s="885"/>
      <c r="CX16" s="885"/>
      <c r="CY16" s="885"/>
      <c r="CZ16" s="885"/>
      <c r="DA16" s="885"/>
      <c r="DB16" s="885"/>
      <c r="DC16" s="880"/>
      <c r="DD16" s="885"/>
      <c r="DE16" s="885"/>
      <c r="DF16" s="885"/>
      <c r="DG16" s="885"/>
      <c r="DH16" s="880"/>
      <c r="DI16" s="885"/>
      <c r="DJ16" s="885"/>
      <c r="DK16" s="885"/>
      <c r="DL16" s="885"/>
      <c r="DM16" s="885"/>
      <c r="DN16" s="880"/>
      <c r="DO16" s="885"/>
      <c r="DP16" s="885"/>
      <c r="DQ16" s="885"/>
      <c r="DR16" s="885"/>
      <c r="DS16" s="885"/>
      <c r="DT16" s="885"/>
      <c r="DU16" s="885"/>
      <c r="DV16" s="885"/>
      <c r="DW16" s="885"/>
      <c r="DX16" s="885"/>
      <c r="DY16" s="885"/>
      <c r="DZ16" s="885"/>
      <c r="EA16" s="885"/>
      <c r="EB16" s="885"/>
      <c r="EC16" s="880"/>
      <c r="ED16" s="885"/>
      <c r="EE16" s="885"/>
      <c r="EF16" s="885"/>
      <c r="EG16" s="880"/>
      <c r="EH16" s="885"/>
      <c r="EI16" s="885"/>
      <c r="EJ16" s="885"/>
      <c r="EK16" s="885"/>
      <c r="EL16" s="885"/>
      <c r="EM16" s="885"/>
      <c r="EN16" s="885"/>
      <c r="EO16" s="885"/>
      <c r="EP16" s="885"/>
      <c r="EQ16" s="880"/>
      <c r="ER16" s="885"/>
      <c r="ES16" s="885"/>
      <c r="ET16" s="885"/>
      <c r="EU16" s="885"/>
      <c r="EV16" s="885"/>
      <c r="EW16" s="885"/>
      <c r="EX16" s="885"/>
      <c r="EY16" s="885"/>
      <c r="EZ16" s="885"/>
      <c r="FA16" s="885"/>
    </row>
    <row r="17" spans="1:157" s="886" customFormat="1" ht="39" x14ac:dyDescent="0.25">
      <c r="A17" s="937" t="s">
        <v>2104</v>
      </c>
      <c r="B17" s="862" t="s">
        <v>2691</v>
      </c>
      <c r="C17" s="862" t="s">
        <v>2692</v>
      </c>
      <c r="D17" s="904"/>
      <c r="E17" s="904"/>
      <c r="F17" s="905" t="s">
        <v>2702</v>
      </c>
      <c r="G17" s="905" t="s">
        <v>2703</v>
      </c>
      <c r="H17" s="938" t="s">
        <v>2673</v>
      </c>
      <c r="I17" s="904"/>
      <c r="J17" s="904" t="s">
        <v>2697</v>
      </c>
      <c r="K17" s="906" t="s">
        <v>151</v>
      </c>
      <c r="L17" s="869">
        <v>41.2</v>
      </c>
      <c r="M17" s="907">
        <v>23.2</v>
      </c>
      <c r="N17" s="907">
        <v>34</v>
      </c>
      <c r="O17" s="907"/>
      <c r="P17" s="907"/>
      <c r="Q17" s="907"/>
      <c r="R17" s="907"/>
      <c r="S17" s="907"/>
      <c r="T17" s="907"/>
      <c r="U17" s="869">
        <v>59.4</v>
      </c>
      <c r="V17" s="907">
        <v>25.7</v>
      </c>
      <c r="W17" s="907">
        <v>27</v>
      </c>
      <c r="X17" s="908"/>
      <c r="Y17" s="909"/>
      <c r="Z17" s="909"/>
      <c r="AA17" s="909"/>
      <c r="AB17" s="909"/>
      <c r="AC17" s="909"/>
      <c r="AD17" s="909"/>
      <c r="AE17" s="908"/>
      <c r="AF17" s="909"/>
      <c r="AG17" s="909"/>
      <c r="AH17" s="909"/>
      <c r="AI17" s="909"/>
      <c r="AJ17" s="908"/>
      <c r="AK17" s="909"/>
      <c r="AL17" s="909"/>
      <c r="AM17" s="909"/>
      <c r="AN17" s="909"/>
      <c r="AO17" s="909"/>
      <c r="AP17" s="909"/>
      <c r="AQ17" s="909"/>
      <c r="AR17" s="909"/>
      <c r="AS17" s="909"/>
      <c r="AT17" s="909"/>
      <c r="AU17" s="908"/>
      <c r="AV17" s="910"/>
      <c r="AW17" s="910"/>
      <c r="AX17" s="910"/>
      <c r="AY17" s="910"/>
      <c r="AZ17" s="880"/>
      <c r="BA17" s="885"/>
      <c r="BB17" s="885"/>
      <c r="BC17" s="885"/>
      <c r="BD17" s="885"/>
      <c r="BE17" s="880"/>
      <c r="BF17" s="885"/>
      <c r="BG17" s="885"/>
      <c r="BH17" s="885"/>
      <c r="BI17" s="885"/>
      <c r="BJ17" s="885"/>
      <c r="BK17" s="885"/>
      <c r="BL17" s="885"/>
      <c r="BM17" s="885"/>
      <c r="BN17" s="885"/>
      <c r="BO17" s="880"/>
      <c r="BP17" s="885"/>
      <c r="BQ17" s="885"/>
      <c r="BR17" s="885"/>
      <c r="BS17" s="885"/>
      <c r="BT17" s="885"/>
      <c r="BU17" s="885"/>
      <c r="BV17" s="885"/>
      <c r="BW17" s="880"/>
      <c r="BX17" s="885"/>
      <c r="BY17" s="885"/>
      <c r="BZ17" s="885"/>
      <c r="CA17" s="885"/>
      <c r="CB17" s="880"/>
      <c r="CC17" s="885"/>
      <c r="CD17" s="885"/>
      <c r="CE17" s="885"/>
      <c r="CF17" s="885"/>
      <c r="CG17" s="880"/>
      <c r="CH17" s="885"/>
      <c r="CI17" s="885"/>
      <c r="CJ17" s="885"/>
      <c r="CK17" s="885"/>
      <c r="CL17" s="880"/>
      <c r="CM17" s="885"/>
      <c r="CN17" s="885"/>
      <c r="CO17" s="885"/>
      <c r="CP17" s="885"/>
      <c r="CQ17" s="880"/>
      <c r="CR17" s="885"/>
      <c r="CS17" s="885"/>
      <c r="CT17" s="885"/>
      <c r="CU17" s="885"/>
      <c r="CV17" s="880"/>
      <c r="CW17" s="885"/>
      <c r="CX17" s="885"/>
      <c r="CY17" s="885"/>
      <c r="CZ17" s="885"/>
      <c r="DA17" s="885"/>
      <c r="DB17" s="885"/>
      <c r="DC17" s="880"/>
      <c r="DD17" s="885"/>
      <c r="DE17" s="885"/>
      <c r="DF17" s="885"/>
      <c r="DG17" s="885"/>
      <c r="DH17" s="880"/>
      <c r="DI17" s="885"/>
      <c r="DJ17" s="885"/>
      <c r="DK17" s="885"/>
      <c r="DL17" s="885"/>
      <c r="DM17" s="885"/>
      <c r="DN17" s="880"/>
      <c r="DO17" s="885"/>
      <c r="DP17" s="885"/>
      <c r="DQ17" s="885"/>
      <c r="DR17" s="885"/>
      <c r="DS17" s="885"/>
      <c r="DT17" s="885"/>
      <c r="DU17" s="885"/>
      <c r="DV17" s="885"/>
      <c r="DW17" s="885"/>
      <c r="DX17" s="885"/>
      <c r="DY17" s="885"/>
      <c r="DZ17" s="885"/>
      <c r="EA17" s="885"/>
      <c r="EB17" s="885"/>
      <c r="EC17" s="880"/>
      <c r="ED17" s="885"/>
      <c r="EE17" s="885"/>
      <c r="EF17" s="885"/>
      <c r="EG17" s="880"/>
      <c r="EH17" s="885"/>
      <c r="EI17" s="885"/>
      <c r="EJ17" s="885"/>
      <c r="EK17" s="885"/>
      <c r="EL17" s="885"/>
      <c r="EM17" s="885"/>
      <c r="EN17" s="885"/>
      <c r="EO17" s="885"/>
      <c r="EP17" s="885"/>
      <c r="EQ17" s="880"/>
      <c r="ER17" s="885"/>
      <c r="ES17" s="885"/>
      <c r="ET17" s="885"/>
      <c r="EU17" s="885"/>
      <c r="EV17" s="885"/>
      <c r="EW17" s="885"/>
      <c r="EX17" s="885"/>
      <c r="EY17" s="885"/>
      <c r="EZ17" s="885"/>
      <c r="FA17" s="885"/>
    </row>
    <row r="18" spans="1:157" s="886" customFormat="1" ht="26.25" x14ac:dyDescent="0.25">
      <c r="A18" s="934" t="s">
        <v>2104</v>
      </c>
      <c r="B18" s="935" t="s">
        <v>2691</v>
      </c>
      <c r="C18" s="935" t="s">
        <v>2692</v>
      </c>
      <c r="D18" s="904"/>
      <c r="E18" s="904"/>
      <c r="F18" s="914" t="s">
        <v>2704</v>
      </c>
      <c r="G18" s="910" t="s">
        <v>2704</v>
      </c>
      <c r="H18" s="936" t="s">
        <v>2673</v>
      </c>
      <c r="I18" s="904"/>
      <c r="J18" s="910" t="s">
        <v>2675</v>
      </c>
      <c r="K18" s="915" t="s">
        <v>2685</v>
      </c>
      <c r="L18" s="878">
        <v>10.06</v>
      </c>
      <c r="M18" s="916">
        <v>1.6</v>
      </c>
      <c r="N18" s="916">
        <v>34</v>
      </c>
      <c r="O18" s="916"/>
      <c r="P18" s="916"/>
      <c r="Q18" s="916"/>
      <c r="R18" s="916"/>
      <c r="S18" s="916"/>
      <c r="T18" s="916"/>
      <c r="U18" s="878">
        <v>10.59</v>
      </c>
      <c r="V18" s="916">
        <v>1.6</v>
      </c>
      <c r="W18" s="916">
        <v>29</v>
      </c>
      <c r="X18" s="908"/>
      <c r="Y18" s="909"/>
      <c r="Z18" s="909"/>
      <c r="AA18" s="909"/>
      <c r="AB18" s="909"/>
      <c r="AC18" s="909"/>
      <c r="AD18" s="909"/>
      <c r="AE18" s="908"/>
      <c r="AF18" s="909"/>
      <c r="AG18" s="909"/>
      <c r="AH18" s="909"/>
      <c r="AI18" s="909"/>
      <c r="AJ18" s="908"/>
      <c r="AK18" s="909"/>
      <c r="AL18" s="909"/>
      <c r="AM18" s="909"/>
      <c r="AN18" s="909"/>
      <c r="AO18" s="909"/>
      <c r="AP18" s="909"/>
      <c r="AQ18" s="909"/>
      <c r="AR18" s="909"/>
      <c r="AS18" s="909"/>
      <c r="AT18" s="909"/>
      <c r="AU18" s="908"/>
      <c r="AV18" s="910"/>
      <c r="AW18" s="910"/>
      <c r="AX18" s="910"/>
      <c r="AY18" s="910"/>
      <c r="AZ18" s="880"/>
      <c r="BA18" s="885"/>
      <c r="BB18" s="885"/>
      <c r="BC18" s="885"/>
      <c r="BD18" s="885"/>
      <c r="BE18" s="880"/>
      <c r="BF18" s="885"/>
      <c r="BG18" s="885"/>
      <c r="BH18" s="885"/>
      <c r="BI18" s="885"/>
      <c r="BJ18" s="885"/>
      <c r="BK18" s="885"/>
      <c r="BL18" s="885"/>
      <c r="BM18" s="885"/>
      <c r="BN18" s="885"/>
      <c r="BO18" s="880"/>
      <c r="BP18" s="885"/>
      <c r="BQ18" s="885"/>
      <c r="BR18" s="885"/>
      <c r="BS18" s="885"/>
      <c r="BT18" s="885"/>
      <c r="BU18" s="885"/>
      <c r="BV18" s="885"/>
      <c r="BW18" s="880"/>
      <c r="BX18" s="885"/>
      <c r="BY18" s="885"/>
      <c r="BZ18" s="885"/>
      <c r="CA18" s="885"/>
      <c r="CB18" s="880"/>
      <c r="CC18" s="885"/>
      <c r="CD18" s="885"/>
      <c r="CE18" s="885"/>
      <c r="CF18" s="885"/>
      <c r="CG18" s="880"/>
      <c r="CH18" s="885"/>
      <c r="CI18" s="885"/>
      <c r="CJ18" s="885"/>
      <c r="CK18" s="885"/>
      <c r="CL18" s="880"/>
      <c r="CM18" s="885"/>
      <c r="CN18" s="885"/>
      <c r="CO18" s="885"/>
      <c r="CP18" s="885"/>
      <c r="CQ18" s="880"/>
      <c r="CR18" s="885"/>
      <c r="CS18" s="885"/>
      <c r="CT18" s="885"/>
      <c r="CU18" s="885"/>
      <c r="CV18" s="880"/>
      <c r="CW18" s="885"/>
      <c r="CX18" s="885"/>
      <c r="CY18" s="885"/>
      <c r="CZ18" s="885"/>
      <c r="DA18" s="885"/>
      <c r="DB18" s="885"/>
      <c r="DC18" s="880"/>
      <c r="DD18" s="885"/>
      <c r="DE18" s="885"/>
      <c r="DF18" s="885"/>
      <c r="DG18" s="885"/>
      <c r="DH18" s="880"/>
      <c r="DI18" s="885"/>
      <c r="DJ18" s="885"/>
      <c r="DK18" s="885"/>
      <c r="DL18" s="885"/>
      <c r="DM18" s="885"/>
      <c r="DN18" s="880"/>
      <c r="DO18" s="885"/>
      <c r="DP18" s="885"/>
      <c r="DQ18" s="885"/>
      <c r="DR18" s="885"/>
      <c r="DS18" s="885"/>
      <c r="DT18" s="885"/>
      <c r="DU18" s="885"/>
      <c r="DV18" s="885"/>
      <c r="DW18" s="885"/>
      <c r="DX18" s="885"/>
      <c r="DY18" s="885"/>
      <c r="DZ18" s="885"/>
      <c r="EA18" s="885"/>
      <c r="EB18" s="885"/>
      <c r="EC18" s="880"/>
      <c r="ED18" s="885"/>
      <c r="EE18" s="885"/>
      <c r="EF18" s="885"/>
      <c r="EG18" s="880"/>
      <c r="EH18" s="885"/>
      <c r="EI18" s="885"/>
      <c r="EJ18" s="885"/>
      <c r="EK18" s="885"/>
      <c r="EL18" s="885"/>
      <c r="EM18" s="885"/>
      <c r="EN18" s="885"/>
      <c r="EO18" s="885"/>
      <c r="EP18" s="885"/>
      <c r="EQ18" s="880"/>
      <c r="ER18" s="885"/>
      <c r="ES18" s="885"/>
      <c r="ET18" s="885"/>
      <c r="EU18" s="885"/>
      <c r="EV18" s="885"/>
      <c r="EW18" s="885"/>
      <c r="EX18" s="885"/>
      <c r="EY18" s="885"/>
      <c r="EZ18" s="885"/>
      <c r="FA18" s="885"/>
    </row>
    <row r="19" spans="1:157" s="886" customFormat="1" ht="26.25" x14ac:dyDescent="0.25">
      <c r="A19" s="934" t="s">
        <v>2104</v>
      </c>
      <c r="B19" s="935" t="s">
        <v>2691</v>
      </c>
      <c r="C19" s="935" t="s">
        <v>2692</v>
      </c>
      <c r="D19" s="904"/>
      <c r="E19" s="904"/>
      <c r="F19" s="905" t="s">
        <v>2704</v>
      </c>
      <c r="G19" s="904" t="s">
        <v>2704</v>
      </c>
      <c r="H19" s="938" t="s">
        <v>2673</v>
      </c>
      <c r="I19" s="904"/>
      <c r="J19" s="904" t="s">
        <v>2675</v>
      </c>
      <c r="K19" s="906" t="s">
        <v>151</v>
      </c>
      <c r="L19" s="869">
        <v>9.7899999999999991</v>
      </c>
      <c r="M19" s="907">
        <v>1.8</v>
      </c>
      <c r="N19" s="907">
        <v>34</v>
      </c>
      <c r="O19" s="907"/>
      <c r="P19" s="907"/>
      <c r="Q19" s="907"/>
      <c r="R19" s="907"/>
      <c r="S19" s="907"/>
      <c r="T19" s="907"/>
      <c r="U19" s="869">
        <v>10.28</v>
      </c>
      <c r="V19" s="907">
        <v>1.8</v>
      </c>
      <c r="W19" s="907">
        <v>29</v>
      </c>
      <c r="X19" s="908"/>
      <c r="Y19" s="909"/>
      <c r="Z19" s="909"/>
      <c r="AA19" s="909"/>
      <c r="AB19" s="909"/>
      <c r="AC19" s="909"/>
      <c r="AD19" s="909"/>
      <c r="AE19" s="908"/>
      <c r="AF19" s="909"/>
      <c r="AG19" s="909"/>
      <c r="AH19" s="909"/>
      <c r="AI19" s="909"/>
      <c r="AJ19" s="908"/>
      <c r="AK19" s="909"/>
      <c r="AL19" s="909"/>
      <c r="AM19" s="909"/>
      <c r="AN19" s="909"/>
      <c r="AO19" s="909"/>
      <c r="AP19" s="909"/>
      <c r="AQ19" s="909"/>
      <c r="AR19" s="909"/>
      <c r="AS19" s="909"/>
      <c r="AT19" s="909"/>
      <c r="AU19" s="908"/>
      <c r="AV19" s="910"/>
      <c r="AW19" s="910"/>
      <c r="AX19" s="910"/>
      <c r="AY19" s="910"/>
      <c r="AZ19" s="880"/>
      <c r="BA19" s="885"/>
      <c r="BB19" s="885"/>
      <c r="BC19" s="885"/>
      <c r="BD19" s="885"/>
      <c r="BE19" s="880"/>
      <c r="BF19" s="885"/>
      <c r="BG19" s="885"/>
      <c r="BH19" s="885"/>
      <c r="BI19" s="885"/>
      <c r="BJ19" s="885"/>
      <c r="BK19" s="885"/>
      <c r="BL19" s="885"/>
      <c r="BM19" s="885"/>
      <c r="BN19" s="885"/>
      <c r="BO19" s="880"/>
      <c r="BP19" s="885"/>
      <c r="BQ19" s="885"/>
      <c r="BR19" s="885"/>
      <c r="BS19" s="885"/>
      <c r="BT19" s="885"/>
      <c r="BU19" s="885"/>
      <c r="BV19" s="885"/>
      <c r="BW19" s="880"/>
      <c r="BX19" s="885"/>
      <c r="BY19" s="885"/>
      <c r="BZ19" s="885"/>
      <c r="CA19" s="885"/>
      <c r="CB19" s="880"/>
      <c r="CC19" s="885"/>
      <c r="CD19" s="885"/>
      <c r="CE19" s="885"/>
      <c r="CF19" s="885"/>
      <c r="CG19" s="880"/>
      <c r="CH19" s="885"/>
      <c r="CI19" s="885"/>
      <c r="CJ19" s="885"/>
      <c r="CK19" s="885"/>
      <c r="CL19" s="880"/>
      <c r="CM19" s="885"/>
      <c r="CN19" s="885"/>
      <c r="CO19" s="885"/>
      <c r="CP19" s="885"/>
      <c r="CQ19" s="880"/>
      <c r="CR19" s="885"/>
      <c r="CS19" s="885"/>
      <c r="CT19" s="885"/>
      <c r="CU19" s="885"/>
      <c r="CV19" s="880"/>
      <c r="CW19" s="885"/>
      <c r="CX19" s="885"/>
      <c r="CY19" s="885"/>
      <c r="CZ19" s="885"/>
      <c r="DA19" s="885"/>
      <c r="DB19" s="885"/>
      <c r="DC19" s="880"/>
      <c r="DD19" s="885"/>
      <c r="DE19" s="885"/>
      <c r="DF19" s="885"/>
      <c r="DG19" s="885"/>
      <c r="DH19" s="880"/>
      <c r="DI19" s="885"/>
      <c r="DJ19" s="885"/>
      <c r="DK19" s="885"/>
      <c r="DL19" s="885"/>
      <c r="DM19" s="885"/>
      <c r="DN19" s="880"/>
      <c r="DO19" s="885"/>
      <c r="DP19" s="885"/>
      <c r="DQ19" s="885"/>
      <c r="DR19" s="885"/>
      <c r="DS19" s="885"/>
      <c r="DT19" s="885"/>
      <c r="DU19" s="885"/>
      <c r="DV19" s="885"/>
      <c r="DW19" s="885"/>
      <c r="DX19" s="885"/>
      <c r="DY19" s="885"/>
      <c r="DZ19" s="885"/>
      <c r="EA19" s="885"/>
      <c r="EB19" s="885"/>
      <c r="EC19" s="880"/>
      <c r="ED19" s="885"/>
      <c r="EE19" s="885"/>
      <c r="EF19" s="885"/>
      <c r="EG19" s="880"/>
      <c r="EH19" s="885"/>
      <c r="EI19" s="885"/>
      <c r="EJ19" s="885"/>
      <c r="EK19" s="885"/>
      <c r="EL19" s="885"/>
      <c r="EM19" s="885"/>
      <c r="EN19" s="885"/>
      <c r="EO19" s="885"/>
      <c r="EP19" s="885"/>
      <c r="EQ19" s="880"/>
      <c r="ER19" s="885"/>
      <c r="ES19" s="885"/>
      <c r="ET19" s="885"/>
      <c r="EU19" s="885"/>
      <c r="EV19" s="885"/>
      <c r="EW19" s="885"/>
      <c r="EX19" s="885"/>
      <c r="EY19" s="885"/>
      <c r="EZ19" s="885"/>
      <c r="FA19" s="885"/>
    </row>
    <row r="20" spans="1:157" s="951" customFormat="1" ht="25.5" x14ac:dyDescent="0.25">
      <c r="A20" s="940" t="s">
        <v>2149</v>
      </c>
      <c r="B20" s="941" t="s">
        <v>2158</v>
      </c>
      <c r="C20" s="941" t="s">
        <v>2705</v>
      </c>
      <c r="D20" s="942"/>
      <c r="E20" s="942"/>
      <c r="F20" s="943" t="s">
        <v>2706</v>
      </c>
      <c r="G20" s="942" t="s">
        <v>2694</v>
      </c>
      <c r="H20" s="944" t="s">
        <v>2673</v>
      </c>
      <c r="I20" s="942" t="s">
        <v>2707</v>
      </c>
      <c r="J20" s="942" t="s">
        <v>2697</v>
      </c>
      <c r="K20" s="942" t="s">
        <v>2708</v>
      </c>
      <c r="L20" s="945">
        <v>0.12</v>
      </c>
      <c r="M20" s="946">
        <v>0.24</v>
      </c>
      <c r="N20" s="947">
        <v>22</v>
      </c>
      <c r="O20" s="947"/>
      <c r="P20" s="947"/>
      <c r="Q20" s="947"/>
      <c r="R20" s="947"/>
      <c r="S20" s="947"/>
      <c r="T20" s="947"/>
      <c r="U20" s="945">
        <v>0.35</v>
      </c>
      <c r="V20" s="946">
        <v>0.41</v>
      </c>
      <c r="W20" s="947">
        <v>24</v>
      </c>
      <c r="X20" s="948"/>
      <c r="Y20" s="944"/>
      <c r="Z20" s="944"/>
      <c r="AA20" s="944"/>
      <c r="AB20" s="944"/>
      <c r="AC20" s="944"/>
      <c r="AD20" s="944"/>
      <c r="AE20" s="948"/>
      <c r="AF20" s="944"/>
      <c r="AG20" s="944"/>
      <c r="AH20" s="944"/>
      <c r="AI20" s="944"/>
      <c r="AJ20" s="948"/>
      <c r="AK20" s="944"/>
      <c r="AL20" s="944"/>
      <c r="AM20" s="944"/>
      <c r="AN20" s="944"/>
      <c r="AO20" s="944"/>
      <c r="AP20" s="944"/>
      <c r="AQ20" s="944"/>
      <c r="AR20" s="944"/>
      <c r="AS20" s="944"/>
      <c r="AT20" s="944"/>
      <c r="AU20" s="948"/>
      <c r="AV20" s="942"/>
      <c r="AW20" s="942"/>
      <c r="AX20" s="942"/>
      <c r="AY20" s="942"/>
      <c r="AZ20" s="949"/>
      <c r="BA20" s="950"/>
      <c r="BB20" s="950"/>
      <c r="BC20" s="950"/>
      <c r="BD20" s="950"/>
      <c r="BE20" s="949"/>
      <c r="BF20" s="950"/>
      <c r="BG20" s="950"/>
      <c r="BH20" s="950"/>
      <c r="BI20" s="950"/>
      <c r="BJ20" s="950"/>
      <c r="BK20" s="950"/>
      <c r="BL20" s="950"/>
      <c r="BM20" s="950"/>
      <c r="BN20" s="950"/>
      <c r="BO20" s="949"/>
      <c r="BP20" s="950"/>
      <c r="BQ20" s="950"/>
      <c r="BR20" s="950"/>
      <c r="BS20" s="950"/>
      <c r="BT20" s="950"/>
      <c r="BU20" s="950"/>
      <c r="BV20" s="950"/>
      <c r="BW20" s="949"/>
      <c r="BX20" s="950"/>
      <c r="BY20" s="950"/>
      <c r="BZ20" s="950"/>
      <c r="CA20" s="950"/>
      <c r="CB20" s="949"/>
      <c r="CC20" s="950"/>
      <c r="CD20" s="950"/>
      <c r="CE20" s="950"/>
      <c r="CF20" s="950"/>
      <c r="CG20" s="949"/>
      <c r="CH20" s="950"/>
      <c r="CI20" s="950"/>
      <c r="CJ20" s="950"/>
      <c r="CK20" s="950"/>
      <c r="CL20" s="949"/>
      <c r="CM20" s="950"/>
      <c r="CN20" s="950"/>
      <c r="CO20" s="950"/>
      <c r="CP20" s="950"/>
      <c r="CQ20" s="949"/>
      <c r="CR20" s="950"/>
      <c r="CS20" s="950"/>
      <c r="CT20" s="950"/>
      <c r="CU20" s="950"/>
      <c r="CV20" s="949"/>
      <c r="CW20" s="950"/>
      <c r="CX20" s="950"/>
      <c r="CY20" s="950"/>
      <c r="CZ20" s="950"/>
      <c r="DA20" s="950"/>
      <c r="DB20" s="950"/>
      <c r="DC20" s="949"/>
      <c r="DD20" s="950"/>
      <c r="DE20" s="950"/>
      <c r="DF20" s="950"/>
      <c r="DG20" s="950"/>
      <c r="DH20" s="949"/>
      <c r="DI20" s="950"/>
      <c r="DJ20" s="950"/>
      <c r="DK20" s="950"/>
      <c r="DL20" s="950"/>
      <c r="DM20" s="950"/>
      <c r="DN20" s="949"/>
      <c r="DO20" s="950"/>
      <c r="DP20" s="950"/>
      <c r="DQ20" s="950"/>
      <c r="DR20" s="950"/>
      <c r="DS20" s="950"/>
      <c r="DT20" s="950"/>
      <c r="DU20" s="950"/>
      <c r="DV20" s="950"/>
      <c r="DW20" s="950"/>
      <c r="DX20" s="950"/>
      <c r="DY20" s="950"/>
      <c r="DZ20" s="950"/>
      <c r="EA20" s="950"/>
      <c r="EB20" s="950"/>
      <c r="EC20" s="949"/>
      <c r="ED20" s="950"/>
      <c r="EE20" s="950"/>
      <c r="EF20" s="950"/>
      <c r="EG20" s="949"/>
      <c r="EH20" s="950"/>
      <c r="EI20" s="950"/>
      <c r="EJ20" s="950"/>
      <c r="EK20" s="950"/>
      <c r="EL20" s="950"/>
      <c r="EM20" s="950"/>
      <c r="EN20" s="950"/>
      <c r="EO20" s="950"/>
      <c r="EP20" s="950"/>
      <c r="EQ20" s="949"/>
      <c r="ER20" s="950"/>
      <c r="ES20" s="950"/>
      <c r="ET20" s="950"/>
      <c r="EU20" s="950"/>
      <c r="EV20" s="950"/>
      <c r="EW20" s="950"/>
      <c r="EX20" s="950"/>
      <c r="EY20" s="950"/>
      <c r="EZ20" s="950"/>
      <c r="FA20" s="950"/>
    </row>
    <row r="21" spans="1:157" s="929" customFormat="1" ht="25.5" x14ac:dyDescent="0.25">
      <c r="A21" s="952" t="s">
        <v>2149</v>
      </c>
      <c r="B21" s="953" t="s">
        <v>2158</v>
      </c>
      <c r="C21" s="953" t="s">
        <v>2705</v>
      </c>
      <c r="D21" s="954"/>
      <c r="E21" s="954"/>
      <c r="F21" s="955" t="s">
        <v>2622</v>
      </c>
      <c r="G21" s="954" t="s">
        <v>2709</v>
      </c>
      <c r="H21" s="956" t="s">
        <v>2673</v>
      </c>
      <c r="I21" s="954"/>
      <c r="J21" s="954" t="s">
        <v>2675</v>
      </c>
      <c r="K21" s="954" t="s">
        <v>2688</v>
      </c>
      <c r="L21" s="957">
        <v>1.3</v>
      </c>
      <c r="M21" s="958">
        <v>0.3</v>
      </c>
      <c r="N21" s="959">
        <v>22</v>
      </c>
      <c r="O21" s="959"/>
      <c r="P21" s="959"/>
      <c r="Q21" s="959"/>
      <c r="R21" s="959"/>
      <c r="S21" s="959"/>
      <c r="T21" s="959"/>
      <c r="U21" s="957">
        <v>1.18</v>
      </c>
      <c r="V21" s="958">
        <v>0.54</v>
      </c>
      <c r="W21" s="959">
        <v>24</v>
      </c>
      <c r="X21" s="960"/>
      <c r="Y21" s="956"/>
      <c r="Z21" s="956"/>
      <c r="AA21" s="956"/>
      <c r="AB21" s="956"/>
      <c r="AC21" s="956"/>
      <c r="AD21" s="956"/>
      <c r="AE21" s="960"/>
      <c r="AF21" s="956"/>
      <c r="AG21" s="956"/>
      <c r="AH21" s="956"/>
      <c r="AI21" s="956"/>
      <c r="AJ21" s="960"/>
      <c r="AK21" s="956"/>
      <c r="AL21" s="956"/>
      <c r="AM21" s="956"/>
      <c r="AN21" s="956"/>
      <c r="AO21" s="956"/>
      <c r="AP21" s="956"/>
      <c r="AQ21" s="956"/>
      <c r="AR21" s="956"/>
      <c r="AS21" s="956"/>
      <c r="AT21" s="956"/>
      <c r="AU21" s="960"/>
      <c r="AV21" s="954"/>
      <c r="AW21" s="954"/>
      <c r="AX21" s="954"/>
      <c r="AY21" s="954"/>
      <c r="AZ21" s="927"/>
      <c r="BA21" s="928"/>
      <c r="BB21" s="928"/>
      <c r="BC21" s="928"/>
      <c r="BD21" s="928"/>
      <c r="BE21" s="927"/>
      <c r="BF21" s="928"/>
      <c r="BG21" s="928"/>
      <c r="BH21" s="928"/>
      <c r="BI21" s="928"/>
      <c r="BJ21" s="928"/>
      <c r="BK21" s="928"/>
      <c r="BL21" s="928"/>
      <c r="BM21" s="928"/>
      <c r="BN21" s="928"/>
      <c r="BO21" s="927"/>
      <c r="BP21" s="928"/>
      <c r="BQ21" s="928"/>
      <c r="BR21" s="928"/>
      <c r="BS21" s="928"/>
      <c r="BT21" s="928"/>
      <c r="BU21" s="928"/>
      <c r="BV21" s="928"/>
      <c r="BW21" s="927"/>
      <c r="BX21" s="928"/>
      <c r="BY21" s="928"/>
      <c r="BZ21" s="928"/>
      <c r="CA21" s="928"/>
      <c r="CB21" s="927"/>
      <c r="CC21" s="928"/>
      <c r="CD21" s="928"/>
      <c r="CE21" s="928"/>
      <c r="CF21" s="928"/>
      <c r="CG21" s="927"/>
      <c r="CH21" s="928"/>
      <c r="CI21" s="928"/>
      <c r="CJ21" s="928"/>
      <c r="CK21" s="928"/>
      <c r="CL21" s="927"/>
      <c r="CM21" s="928"/>
      <c r="CN21" s="928"/>
      <c r="CO21" s="928"/>
      <c r="CP21" s="928"/>
      <c r="CQ21" s="927"/>
      <c r="CR21" s="928"/>
      <c r="CS21" s="928"/>
      <c r="CT21" s="928"/>
      <c r="CU21" s="928"/>
      <c r="CV21" s="927"/>
      <c r="CW21" s="928"/>
      <c r="CX21" s="928"/>
      <c r="CY21" s="928"/>
      <c r="CZ21" s="928"/>
      <c r="DA21" s="928"/>
      <c r="DB21" s="928"/>
      <c r="DC21" s="927"/>
      <c r="DD21" s="928"/>
      <c r="DE21" s="928"/>
      <c r="DF21" s="928"/>
      <c r="DG21" s="928"/>
      <c r="DH21" s="927"/>
      <c r="DI21" s="928"/>
      <c r="DJ21" s="928"/>
      <c r="DK21" s="928"/>
      <c r="DL21" s="928"/>
      <c r="DM21" s="928"/>
      <c r="DN21" s="927"/>
      <c r="DO21" s="928"/>
      <c r="DP21" s="928"/>
      <c r="DQ21" s="928"/>
      <c r="DR21" s="928"/>
      <c r="DS21" s="928"/>
      <c r="DT21" s="928"/>
      <c r="DU21" s="928"/>
      <c r="DV21" s="928"/>
      <c r="DW21" s="928"/>
      <c r="DX21" s="928"/>
      <c r="DY21" s="928"/>
      <c r="DZ21" s="928"/>
      <c r="EA21" s="928"/>
      <c r="EB21" s="928"/>
      <c r="EC21" s="927"/>
      <c r="ED21" s="928"/>
      <c r="EE21" s="928"/>
      <c r="EF21" s="928"/>
      <c r="EG21" s="927"/>
      <c r="EH21" s="928"/>
      <c r="EI21" s="928"/>
      <c r="EJ21" s="928"/>
      <c r="EK21" s="928"/>
      <c r="EL21" s="928"/>
      <c r="EM21" s="928"/>
      <c r="EN21" s="928"/>
      <c r="EO21" s="928"/>
      <c r="EP21" s="928"/>
      <c r="EQ21" s="927"/>
      <c r="ER21" s="928"/>
      <c r="ES21" s="928"/>
      <c r="ET21" s="928"/>
      <c r="EU21" s="928"/>
      <c r="EV21" s="928"/>
      <c r="EW21" s="928"/>
      <c r="EX21" s="928"/>
      <c r="EY21" s="928"/>
      <c r="EZ21" s="928"/>
      <c r="FA21" s="928"/>
    </row>
    <row r="22" spans="1:157" s="951" customFormat="1" ht="16.5" customHeight="1" x14ac:dyDescent="0.25">
      <c r="A22" s="894" t="s">
        <v>2181</v>
      </c>
      <c r="B22" s="895" t="s">
        <v>2710</v>
      </c>
      <c r="C22" s="895" t="s">
        <v>2711</v>
      </c>
      <c r="D22" s="896"/>
      <c r="E22" s="896"/>
      <c r="F22" s="897" t="s">
        <v>2712</v>
      </c>
      <c r="G22" s="896" t="s">
        <v>2713</v>
      </c>
      <c r="H22" s="896" t="s">
        <v>2429</v>
      </c>
      <c r="I22" s="896"/>
      <c r="J22" s="896" t="s">
        <v>2675</v>
      </c>
      <c r="K22" s="896" t="s">
        <v>2714</v>
      </c>
      <c r="L22" s="898"/>
      <c r="M22" s="899"/>
      <c r="N22" s="899"/>
      <c r="O22" s="899"/>
      <c r="P22" s="899"/>
      <c r="Q22" s="899"/>
      <c r="R22" s="899"/>
      <c r="S22" s="899"/>
      <c r="T22" s="899"/>
      <c r="U22" s="898"/>
      <c r="V22" s="899"/>
      <c r="W22" s="899"/>
      <c r="X22" s="882"/>
      <c r="Y22" s="900">
        <v>29</v>
      </c>
      <c r="Z22" s="900">
        <v>47</v>
      </c>
      <c r="AA22" s="900"/>
      <c r="AB22" s="900"/>
      <c r="AC22" s="900">
        <v>25</v>
      </c>
      <c r="AD22" s="900">
        <v>43</v>
      </c>
      <c r="AE22" s="882"/>
      <c r="AF22" s="900"/>
      <c r="AG22" s="900"/>
      <c r="AH22" s="900"/>
      <c r="AI22" s="900"/>
      <c r="AJ22" s="882"/>
      <c r="AK22" s="900"/>
      <c r="AL22" s="900"/>
      <c r="AM22" s="900"/>
      <c r="AN22" s="900"/>
      <c r="AO22" s="900"/>
      <c r="AP22" s="900"/>
      <c r="AQ22" s="900"/>
      <c r="AR22" s="900"/>
      <c r="AS22" s="900"/>
      <c r="AT22" s="900"/>
      <c r="AU22" s="882"/>
      <c r="AV22" s="896"/>
      <c r="AW22" s="896"/>
      <c r="AX22" s="896"/>
      <c r="AY22" s="896"/>
      <c r="AZ22" s="949"/>
      <c r="BA22" s="950"/>
      <c r="BB22" s="950"/>
      <c r="BC22" s="950"/>
      <c r="BD22" s="950"/>
      <c r="BE22" s="949"/>
      <c r="BF22" s="950"/>
      <c r="BG22" s="950"/>
      <c r="BH22" s="950"/>
      <c r="BI22" s="950"/>
      <c r="BJ22" s="950"/>
      <c r="BK22" s="950"/>
      <c r="BL22" s="950"/>
      <c r="BM22" s="950"/>
      <c r="BN22" s="950"/>
      <c r="BO22" s="949"/>
      <c r="BP22" s="950"/>
      <c r="BQ22" s="950"/>
      <c r="BR22" s="950"/>
      <c r="BS22" s="950"/>
      <c r="BT22" s="950"/>
      <c r="BU22" s="950"/>
      <c r="BV22" s="950"/>
      <c r="BW22" s="949"/>
      <c r="BX22" s="950"/>
      <c r="BY22" s="950"/>
      <c r="BZ22" s="950"/>
      <c r="CA22" s="950"/>
      <c r="CB22" s="949"/>
      <c r="CC22" s="950"/>
      <c r="CD22" s="950"/>
      <c r="CE22" s="950"/>
      <c r="CF22" s="950"/>
      <c r="CG22" s="949"/>
      <c r="CH22" s="950"/>
      <c r="CI22" s="950"/>
      <c r="CJ22" s="950"/>
      <c r="CK22" s="950"/>
      <c r="CL22" s="949"/>
      <c r="CM22" s="950"/>
      <c r="CN22" s="950"/>
      <c r="CO22" s="950"/>
      <c r="CP22" s="950"/>
      <c r="CQ22" s="949"/>
      <c r="CR22" s="950"/>
      <c r="CS22" s="950"/>
      <c r="CT22" s="950"/>
      <c r="CU22" s="950"/>
      <c r="CV22" s="949"/>
      <c r="CW22" s="950"/>
      <c r="CX22" s="950"/>
      <c r="CY22" s="950"/>
      <c r="CZ22" s="950"/>
      <c r="DA22" s="950"/>
      <c r="DB22" s="950"/>
      <c r="DC22" s="949"/>
      <c r="DD22" s="950"/>
      <c r="DE22" s="950"/>
      <c r="DF22" s="950"/>
      <c r="DG22" s="950"/>
      <c r="DH22" s="949"/>
      <c r="DI22" s="950"/>
      <c r="DJ22" s="950"/>
      <c r="DK22" s="950"/>
      <c r="DL22" s="950"/>
      <c r="DM22" s="950"/>
      <c r="DN22" s="949"/>
      <c r="DO22" s="950"/>
      <c r="DP22" s="950"/>
      <c r="DQ22" s="950"/>
      <c r="DR22" s="950"/>
      <c r="DS22" s="950"/>
      <c r="DT22" s="950"/>
      <c r="DU22" s="950"/>
      <c r="DV22" s="950"/>
      <c r="DW22" s="950"/>
      <c r="DX22" s="950"/>
      <c r="DY22" s="950"/>
      <c r="DZ22" s="950"/>
      <c r="EA22" s="950"/>
      <c r="EB22" s="950"/>
      <c r="EC22" s="949"/>
      <c r="ED22" s="950"/>
      <c r="EE22" s="950"/>
      <c r="EF22" s="950"/>
      <c r="EG22" s="949"/>
      <c r="EH22" s="950"/>
      <c r="EI22" s="950"/>
      <c r="EJ22" s="950"/>
      <c r="EK22" s="950"/>
      <c r="EL22" s="950"/>
      <c r="EM22" s="950"/>
      <c r="EN22" s="950"/>
      <c r="EO22" s="950"/>
      <c r="EP22" s="950"/>
      <c r="EQ22" s="949"/>
      <c r="ER22" s="950"/>
      <c r="ES22" s="950"/>
      <c r="ET22" s="950"/>
      <c r="EU22" s="950"/>
      <c r="EV22" s="950"/>
      <c r="EW22" s="950"/>
      <c r="EX22" s="950"/>
      <c r="EY22" s="950"/>
      <c r="EZ22" s="950"/>
      <c r="FA22" s="950"/>
    </row>
    <row r="23" spans="1:157" s="886" customFormat="1" ht="39" x14ac:dyDescent="0.25">
      <c r="A23" s="902" t="s">
        <v>2181</v>
      </c>
      <c r="B23" s="903" t="s">
        <v>2710</v>
      </c>
      <c r="C23" s="903" t="s">
        <v>2711</v>
      </c>
      <c r="D23" s="904"/>
      <c r="E23" s="904"/>
      <c r="F23" s="905" t="s">
        <v>2715</v>
      </c>
      <c r="G23" s="904" t="s">
        <v>2713</v>
      </c>
      <c r="H23" s="904" t="s">
        <v>2429</v>
      </c>
      <c r="I23" s="904" t="s">
        <v>2716</v>
      </c>
      <c r="J23" s="904" t="s">
        <v>2697</v>
      </c>
      <c r="K23" s="904" t="s">
        <v>2714</v>
      </c>
      <c r="L23" s="869"/>
      <c r="M23" s="907"/>
      <c r="N23" s="907"/>
      <c r="O23" s="907"/>
      <c r="P23" s="907"/>
      <c r="Q23" s="907"/>
      <c r="R23" s="907"/>
      <c r="S23" s="907"/>
      <c r="T23" s="907"/>
      <c r="U23" s="869"/>
      <c r="V23" s="907"/>
      <c r="W23" s="907"/>
      <c r="X23" s="961"/>
      <c r="Y23" s="962">
        <v>3</v>
      </c>
      <c r="Z23" s="962">
        <v>47</v>
      </c>
      <c r="AA23" s="962"/>
      <c r="AB23" s="962"/>
      <c r="AC23" s="962">
        <v>9</v>
      </c>
      <c r="AD23" s="962">
        <v>43</v>
      </c>
      <c r="AE23" s="961"/>
      <c r="AF23" s="962"/>
      <c r="AG23" s="962"/>
      <c r="AH23" s="962"/>
      <c r="AI23" s="962"/>
      <c r="AJ23" s="961"/>
      <c r="AK23" s="962"/>
      <c r="AL23" s="962"/>
      <c r="AM23" s="962"/>
      <c r="AN23" s="962"/>
      <c r="AO23" s="962"/>
      <c r="AP23" s="962"/>
      <c r="AQ23" s="962"/>
      <c r="AR23" s="962"/>
      <c r="AS23" s="962"/>
      <c r="AT23" s="962"/>
      <c r="AU23" s="961"/>
      <c r="AV23" s="904"/>
      <c r="AW23" s="904"/>
      <c r="AX23" s="904"/>
      <c r="AY23" s="904"/>
      <c r="AZ23" s="880"/>
      <c r="BA23" s="885"/>
      <c r="BB23" s="885"/>
      <c r="BC23" s="885"/>
      <c r="BD23" s="885"/>
      <c r="BE23" s="880"/>
      <c r="BF23" s="885"/>
      <c r="BG23" s="885"/>
      <c r="BH23" s="885"/>
      <c r="BI23" s="885"/>
      <c r="BJ23" s="885"/>
      <c r="BK23" s="885"/>
      <c r="BL23" s="885"/>
      <c r="BM23" s="885"/>
      <c r="BN23" s="885"/>
      <c r="BO23" s="880"/>
      <c r="BP23" s="885"/>
      <c r="BQ23" s="885"/>
      <c r="BR23" s="885"/>
      <c r="BS23" s="885"/>
      <c r="BT23" s="885"/>
      <c r="BU23" s="885"/>
      <c r="BV23" s="885"/>
      <c r="BW23" s="880"/>
      <c r="BX23" s="885"/>
      <c r="BY23" s="885"/>
      <c r="BZ23" s="885"/>
      <c r="CA23" s="885"/>
      <c r="CB23" s="880"/>
      <c r="CC23" s="885"/>
      <c r="CD23" s="885"/>
      <c r="CE23" s="885"/>
      <c r="CF23" s="885"/>
      <c r="CG23" s="880"/>
      <c r="CH23" s="885"/>
      <c r="CI23" s="885"/>
      <c r="CJ23" s="885"/>
      <c r="CK23" s="885"/>
      <c r="CL23" s="880"/>
      <c r="CM23" s="885"/>
      <c r="CN23" s="885"/>
      <c r="CO23" s="885"/>
      <c r="CP23" s="885"/>
      <c r="CQ23" s="880"/>
      <c r="CR23" s="885"/>
      <c r="CS23" s="885"/>
      <c r="CT23" s="885"/>
      <c r="CU23" s="885"/>
      <c r="CV23" s="880"/>
      <c r="CW23" s="885"/>
      <c r="CX23" s="885"/>
      <c r="CY23" s="885"/>
      <c r="CZ23" s="885"/>
      <c r="DA23" s="885"/>
      <c r="DB23" s="885"/>
      <c r="DC23" s="880"/>
      <c r="DD23" s="885"/>
      <c r="DE23" s="885"/>
      <c r="DF23" s="885"/>
      <c r="DG23" s="885"/>
      <c r="DH23" s="880"/>
      <c r="DI23" s="885"/>
      <c r="DJ23" s="885"/>
      <c r="DK23" s="885"/>
      <c r="DL23" s="885"/>
      <c r="DM23" s="885"/>
      <c r="DN23" s="880"/>
      <c r="DO23" s="885"/>
      <c r="DP23" s="885"/>
      <c r="DQ23" s="885"/>
      <c r="DR23" s="885"/>
      <c r="DS23" s="885"/>
      <c r="DT23" s="885"/>
      <c r="DU23" s="885"/>
      <c r="DV23" s="885"/>
      <c r="DW23" s="885"/>
      <c r="DX23" s="885"/>
      <c r="DY23" s="885"/>
      <c r="DZ23" s="885"/>
      <c r="EA23" s="885"/>
      <c r="EB23" s="885"/>
      <c r="EC23" s="880"/>
      <c r="ED23" s="885"/>
      <c r="EE23" s="885"/>
      <c r="EF23" s="885"/>
      <c r="EG23" s="880"/>
      <c r="EH23" s="885"/>
      <c r="EI23" s="885"/>
      <c r="EJ23" s="885"/>
      <c r="EK23" s="885"/>
      <c r="EL23" s="885"/>
      <c r="EM23" s="885"/>
      <c r="EN23" s="885"/>
      <c r="EO23" s="885"/>
      <c r="EP23" s="885"/>
      <c r="EQ23" s="880"/>
      <c r="ER23" s="885"/>
      <c r="ES23" s="885"/>
      <c r="ET23" s="885"/>
      <c r="EU23" s="885"/>
      <c r="EV23" s="885"/>
      <c r="EW23" s="885"/>
      <c r="EX23" s="885"/>
      <c r="EY23" s="885"/>
      <c r="EZ23" s="885"/>
      <c r="FA23" s="885"/>
    </row>
    <row r="24" spans="1:157" s="951" customFormat="1" ht="15" x14ac:dyDescent="0.25">
      <c r="A24" s="963" t="s">
        <v>260</v>
      </c>
      <c r="B24" s="964" t="s">
        <v>2717</v>
      </c>
      <c r="C24" s="965" t="s">
        <v>2711</v>
      </c>
      <c r="D24" s="966"/>
      <c r="E24" s="966"/>
      <c r="F24" s="950" t="s">
        <v>2718</v>
      </c>
      <c r="G24" s="966" t="s">
        <v>2709</v>
      </c>
      <c r="H24" s="966" t="s">
        <v>2429</v>
      </c>
      <c r="I24" s="966" t="s">
        <v>2719</v>
      </c>
      <c r="J24" s="966" t="s">
        <v>2675</v>
      </c>
      <c r="K24" s="966" t="s">
        <v>2685</v>
      </c>
      <c r="L24" s="967">
        <v>35</v>
      </c>
      <c r="M24" s="968">
        <v>18</v>
      </c>
      <c r="N24" s="899">
        <v>57</v>
      </c>
      <c r="O24" s="899"/>
      <c r="P24" s="899"/>
      <c r="Q24" s="899"/>
      <c r="R24" s="899"/>
      <c r="S24" s="899"/>
      <c r="T24" s="899"/>
      <c r="U24" s="967">
        <v>52</v>
      </c>
      <c r="V24" s="968">
        <v>23</v>
      </c>
      <c r="W24" s="899">
        <v>60</v>
      </c>
      <c r="X24" s="949"/>
      <c r="Y24" s="950"/>
      <c r="Z24" s="950"/>
      <c r="AA24" s="950"/>
      <c r="AB24" s="950"/>
      <c r="AC24" s="950"/>
      <c r="AD24" s="950"/>
      <c r="AE24" s="949"/>
      <c r="AF24" s="950"/>
      <c r="AG24" s="950"/>
      <c r="AH24" s="950"/>
      <c r="AI24" s="950"/>
      <c r="AJ24" s="949"/>
      <c r="AK24" s="950"/>
      <c r="AL24" s="950"/>
      <c r="AM24" s="950"/>
      <c r="AN24" s="950"/>
      <c r="AO24" s="950"/>
      <c r="AP24" s="950"/>
      <c r="AQ24" s="950"/>
      <c r="AR24" s="950"/>
      <c r="AS24" s="950"/>
      <c r="AT24" s="950"/>
      <c r="AU24" s="949"/>
      <c r="AV24" s="966"/>
      <c r="AW24" s="966"/>
      <c r="AX24" s="966"/>
      <c r="AY24" s="966"/>
      <c r="AZ24" s="949"/>
      <c r="BA24" s="950"/>
      <c r="BB24" s="950"/>
      <c r="BC24" s="950"/>
      <c r="BD24" s="950"/>
      <c r="BE24" s="949"/>
      <c r="BF24" s="950"/>
      <c r="BG24" s="950"/>
      <c r="BH24" s="950"/>
      <c r="BI24" s="950"/>
      <c r="BJ24" s="950"/>
      <c r="BK24" s="950"/>
      <c r="BL24" s="950"/>
      <c r="BM24" s="950"/>
      <c r="BN24" s="950"/>
      <c r="BO24" s="949"/>
      <c r="BP24" s="950"/>
      <c r="BQ24" s="950"/>
      <c r="BR24" s="950"/>
      <c r="BS24" s="950"/>
      <c r="BT24" s="950"/>
      <c r="BU24" s="950"/>
      <c r="BV24" s="950"/>
      <c r="BW24" s="949"/>
      <c r="BX24" s="950"/>
      <c r="BY24" s="950"/>
      <c r="BZ24" s="950"/>
      <c r="CA24" s="950"/>
      <c r="CB24" s="949"/>
      <c r="CC24" s="950"/>
      <c r="CD24" s="950"/>
      <c r="CE24" s="950"/>
      <c r="CF24" s="950"/>
      <c r="CG24" s="949"/>
      <c r="CH24" s="950"/>
      <c r="CI24" s="950"/>
      <c r="CJ24" s="950"/>
      <c r="CK24" s="950"/>
      <c r="CL24" s="949"/>
      <c r="CM24" s="950"/>
      <c r="CN24" s="950"/>
      <c r="CO24" s="950"/>
      <c r="CP24" s="950"/>
      <c r="CQ24" s="949"/>
      <c r="CR24" s="950"/>
      <c r="CS24" s="950"/>
      <c r="CT24" s="950"/>
      <c r="CU24" s="950"/>
      <c r="CV24" s="949"/>
      <c r="CW24" s="950"/>
      <c r="CX24" s="950"/>
      <c r="CY24" s="950"/>
      <c r="CZ24" s="950"/>
      <c r="DA24" s="950"/>
      <c r="DB24" s="950"/>
      <c r="DC24" s="949"/>
      <c r="DD24" s="950"/>
      <c r="DE24" s="950"/>
      <c r="DF24" s="950"/>
      <c r="DG24" s="950"/>
      <c r="DH24" s="949"/>
      <c r="DI24" s="950"/>
      <c r="DJ24" s="950"/>
      <c r="DK24" s="950"/>
      <c r="DL24" s="950"/>
      <c r="DM24" s="950"/>
      <c r="DN24" s="949"/>
      <c r="DO24" s="950"/>
      <c r="DP24" s="950"/>
      <c r="DQ24" s="950"/>
      <c r="DR24" s="950"/>
      <c r="DS24" s="950"/>
      <c r="DT24" s="950"/>
      <c r="DU24" s="950"/>
      <c r="DV24" s="950"/>
      <c r="DW24" s="950"/>
      <c r="DX24" s="950"/>
      <c r="DY24" s="950"/>
      <c r="DZ24" s="950"/>
      <c r="EA24" s="950"/>
      <c r="EB24" s="950"/>
      <c r="EC24" s="949"/>
      <c r="ED24" s="950"/>
      <c r="EE24" s="950"/>
      <c r="EF24" s="950"/>
      <c r="EG24" s="949"/>
      <c r="EH24" s="950"/>
      <c r="EI24" s="950"/>
      <c r="EJ24" s="950"/>
      <c r="EK24" s="950"/>
      <c r="EL24" s="950"/>
      <c r="EM24" s="950"/>
      <c r="EN24" s="950"/>
      <c r="EO24" s="950"/>
      <c r="EP24" s="950"/>
      <c r="EQ24" s="949"/>
      <c r="ER24" s="950"/>
      <c r="ES24" s="950"/>
      <c r="ET24" s="950"/>
      <c r="EU24" s="950"/>
      <c r="EV24" s="950"/>
      <c r="EW24" s="950"/>
      <c r="EX24" s="950"/>
      <c r="EY24" s="950"/>
      <c r="EZ24" s="950"/>
      <c r="FA24" s="950"/>
    </row>
    <row r="25" spans="1:157" s="886" customFormat="1" ht="15" x14ac:dyDescent="0.25">
      <c r="A25" s="934" t="s">
        <v>260</v>
      </c>
      <c r="B25" s="969" t="s">
        <v>2717</v>
      </c>
      <c r="C25" s="935" t="s">
        <v>2711</v>
      </c>
      <c r="D25" s="936"/>
      <c r="E25" s="936"/>
      <c r="F25" s="885" t="s">
        <v>2718</v>
      </c>
      <c r="G25" s="936" t="s">
        <v>2709</v>
      </c>
      <c r="H25" s="936" t="s">
        <v>2429</v>
      </c>
      <c r="I25" s="936"/>
      <c r="J25" s="936" t="s">
        <v>2675</v>
      </c>
      <c r="K25" s="936" t="s">
        <v>2720</v>
      </c>
      <c r="L25" s="970">
        <v>38</v>
      </c>
      <c r="M25" s="971">
        <v>19</v>
      </c>
      <c r="N25" s="916">
        <v>57</v>
      </c>
      <c r="O25" s="916"/>
      <c r="P25" s="916"/>
      <c r="Q25" s="916"/>
      <c r="R25" s="916"/>
      <c r="S25" s="916"/>
      <c r="T25" s="916"/>
      <c r="U25" s="970">
        <v>48</v>
      </c>
      <c r="V25" s="971">
        <v>24</v>
      </c>
      <c r="W25" s="916">
        <v>60</v>
      </c>
      <c r="X25" s="880"/>
      <c r="Y25" s="885"/>
      <c r="Z25" s="885"/>
      <c r="AA25" s="885"/>
      <c r="AB25" s="885"/>
      <c r="AC25" s="885"/>
      <c r="AD25" s="885"/>
      <c r="AE25" s="880"/>
      <c r="AF25" s="885"/>
      <c r="AG25" s="885"/>
      <c r="AH25" s="885"/>
      <c r="AI25" s="885"/>
      <c r="AJ25" s="880"/>
      <c r="AK25" s="885"/>
      <c r="AL25" s="885"/>
      <c r="AM25" s="885"/>
      <c r="AN25" s="885"/>
      <c r="AO25" s="885"/>
      <c r="AP25" s="885"/>
      <c r="AQ25" s="885"/>
      <c r="AR25" s="885"/>
      <c r="AS25" s="885"/>
      <c r="AT25" s="885"/>
      <c r="AU25" s="880"/>
      <c r="AV25" s="936"/>
      <c r="AW25" s="936"/>
      <c r="AX25" s="936"/>
      <c r="AY25" s="936"/>
      <c r="AZ25" s="880"/>
      <c r="BA25" s="885"/>
      <c r="BB25" s="885"/>
      <c r="BC25" s="885"/>
      <c r="BD25" s="885"/>
      <c r="BE25" s="880"/>
      <c r="BF25" s="885"/>
      <c r="BG25" s="885"/>
      <c r="BH25" s="885"/>
      <c r="BI25" s="885"/>
      <c r="BJ25" s="885"/>
      <c r="BK25" s="885"/>
      <c r="BL25" s="885"/>
      <c r="BM25" s="885"/>
      <c r="BN25" s="885"/>
      <c r="BO25" s="880"/>
      <c r="BP25" s="885"/>
      <c r="BQ25" s="885"/>
      <c r="BR25" s="885"/>
      <c r="BS25" s="885"/>
      <c r="BT25" s="885"/>
      <c r="BU25" s="885"/>
      <c r="BV25" s="885"/>
      <c r="BW25" s="880"/>
      <c r="BX25" s="885"/>
      <c r="BY25" s="885"/>
      <c r="BZ25" s="885"/>
      <c r="CA25" s="885"/>
      <c r="CB25" s="880"/>
      <c r="CC25" s="885"/>
      <c r="CD25" s="885"/>
      <c r="CE25" s="885"/>
      <c r="CF25" s="885"/>
      <c r="CG25" s="880"/>
      <c r="CH25" s="885"/>
      <c r="CI25" s="885"/>
      <c r="CJ25" s="885"/>
      <c r="CK25" s="885"/>
      <c r="CL25" s="880"/>
      <c r="CM25" s="885"/>
      <c r="CN25" s="885"/>
      <c r="CO25" s="885"/>
      <c r="CP25" s="885"/>
      <c r="CQ25" s="880"/>
      <c r="CR25" s="885"/>
      <c r="CS25" s="885"/>
      <c r="CT25" s="885"/>
      <c r="CU25" s="885"/>
      <c r="CV25" s="880"/>
      <c r="CW25" s="885"/>
      <c r="CX25" s="885"/>
      <c r="CY25" s="885"/>
      <c r="CZ25" s="885"/>
      <c r="DA25" s="885"/>
      <c r="DB25" s="885"/>
      <c r="DC25" s="880"/>
      <c r="DD25" s="885"/>
      <c r="DE25" s="885"/>
      <c r="DF25" s="885"/>
      <c r="DG25" s="885"/>
      <c r="DH25" s="880"/>
      <c r="DI25" s="885"/>
      <c r="DJ25" s="885"/>
      <c r="DK25" s="885"/>
      <c r="DL25" s="885"/>
      <c r="DM25" s="885"/>
      <c r="DN25" s="880"/>
      <c r="DO25" s="885"/>
      <c r="DP25" s="885"/>
      <c r="DQ25" s="885"/>
      <c r="DR25" s="885"/>
      <c r="DS25" s="885"/>
      <c r="DT25" s="885"/>
      <c r="DU25" s="885"/>
      <c r="DV25" s="885"/>
      <c r="DW25" s="885"/>
      <c r="DX25" s="885"/>
      <c r="DY25" s="885"/>
      <c r="DZ25" s="885"/>
      <c r="EA25" s="885"/>
      <c r="EB25" s="885"/>
      <c r="EC25" s="880"/>
      <c r="ED25" s="885"/>
      <c r="EE25" s="885"/>
      <c r="EF25" s="885"/>
      <c r="EG25" s="880"/>
      <c r="EH25" s="885"/>
      <c r="EI25" s="885"/>
      <c r="EJ25" s="885"/>
      <c r="EK25" s="885"/>
      <c r="EL25" s="885"/>
      <c r="EM25" s="885"/>
      <c r="EN25" s="885"/>
      <c r="EO25" s="885"/>
      <c r="EP25" s="885"/>
      <c r="EQ25" s="880"/>
      <c r="ER25" s="885"/>
      <c r="ES25" s="885"/>
      <c r="ET25" s="885"/>
      <c r="EU25" s="885"/>
      <c r="EV25" s="885"/>
      <c r="EW25" s="885"/>
      <c r="EX25" s="885"/>
      <c r="EY25" s="885"/>
      <c r="EZ25" s="885"/>
      <c r="FA25" s="885"/>
    </row>
    <row r="26" spans="1:157" s="886" customFormat="1" ht="15" x14ac:dyDescent="0.25">
      <c r="A26" s="934" t="s">
        <v>260</v>
      </c>
      <c r="B26" s="969" t="s">
        <v>2717</v>
      </c>
      <c r="C26" s="935" t="s">
        <v>2711</v>
      </c>
      <c r="D26" s="936"/>
      <c r="E26" s="936"/>
      <c r="F26" s="885" t="s">
        <v>2718</v>
      </c>
      <c r="G26" s="936" t="s">
        <v>2709</v>
      </c>
      <c r="H26" s="936" t="s">
        <v>2429</v>
      </c>
      <c r="I26" s="936"/>
      <c r="J26" s="936" t="s">
        <v>2675</v>
      </c>
      <c r="K26" s="936" t="s">
        <v>2721</v>
      </c>
      <c r="L26" s="970">
        <v>38</v>
      </c>
      <c r="M26" s="971">
        <v>21</v>
      </c>
      <c r="N26" s="916">
        <v>57</v>
      </c>
      <c r="O26" s="916"/>
      <c r="P26" s="916"/>
      <c r="Q26" s="916"/>
      <c r="R26" s="916"/>
      <c r="S26" s="916"/>
      <c r="T26" s="916"/>
      <c r="U26" s="970">
        <v>54</v>
      </c>
      <c r="V26" s="971">
        <v>23</v>
      </c>
      <c r="W26" s="916">
        <v>60</v>
      </c>
      <c r="X26" s="880"/>
      <c r="Y26" s="885"/>
      <c r="Z26" s="885"/>
      <c r="AA26" s="885"/>
      <c r="AB26" s="885"/>
      <c r="AC26" s="885"/>
      <c r="AD26" s="885"/>
      <c r="AE26" s="880"/>
      <c r="AF26" s="885"/>
      <c r="AG26" s="885"/>
      <c r="AH26" s="885"/>
      <c r="AI26" s="885"/>
      <c r="AJ26" s="880"/>
      <c r="AK26" s="885"/>
      <c r="AL26" s="885"/>
      <c r="AM26" s="885"/>
      <c r="AN26" s="885"/>
      <c r="AO26" s="885"/>
      <c r="AP26" s="885"/>
      <c r="AQ26" s="885"/>
      <c r="AR26" s="885"/>
      <c r="AS26" s="885"/>
      <c r="AT26" s="885"/>
      <c r="AU26" s="880"/>
      <c r="AV26" s="936"/>
      <c r="AW26" s="936"/>
      <c r="AX26" s="936"/>
      <c r="AY26" s="936"/>
      <c r="AZ26" s="880"/>
      <c r="BA26" s="885"/>
      <c r="BB26" s="885"/>
      <c r="BC26" s="885"/>
      <c r="BD26" s="885"/>
      <c r="BE26" s="880"/>
      <c r="BF26" s="885"/>
      <c r="BG26" s="885"/>
      <c r="BH26" s="885"/>
      <c r="BI26" s="885"/>
      <c r="BJ26" s="885"/>
      <c r="BK26" s="885"/>
      <c r="BL26" s="885"/>
      <c r="BM26" s="885"/>
      <c r="BN26" s="885"/>
      <c r="BO26" s="880"/>
      <c r="BP26" s="885"/>
      <c r="BQ26" s="885"/>
      <c r="BR26" s="885"/>
      <c r="BS26" s="885"/>
      <c r="BT26" s="885"/>
      <c r="BU26" s="885"/>
      <c r="BV26" s="885"/>
      <c r="BW26" s="880"/>
      <c r="BX26" s="885"/>
      <c r="BY26" s="885"/>
      <c r="BZ26" s="885"/>
      <c r="CA26" s="885"/>
      <c r="CB26" s="880"/>
      <c r="CC26" s="885"/>
      <c r="CD26" s="885"/>
      <c r="CE26" s="885"/>
      <c r="CF26" s="885"/>
      <c r="CG26" s="880"/>
      <c r="CH26" s="885"/>
      <c r="CI26" s="885"/>
      <c r="CJ26" s="885"/>
      <c r="CK26" s="885"/>
      <c r="CL26" s="880"/>
      <c r="CM26" s="885"/>
      <c r="CN26" s="885"/>
      <c r="CO26" s="885"/>
      <c r="CP26" s="885"/>
      <c r="CQ26" s="880"/>
      <c r="CR26" s="885"/>
      <c r="CS26" s="885"/>
      <c r="CT26" s="885"/>
      <c r="CU26" s="885"/>
      <c r="CV26" s="880"/>
      <c r="CW26" s="885"/>
      <c r="CX26" s="885"/>
      <c r="CY26" s="885"/>
      <c r="CZ26" s="885"/>
      <c r="DA26" s="885"/>
      <c r="DB26" s="885"/>
      <c r="DC26" s="880"/>
      <c r="DD26" s="885"/>
      <c r="DE26" s="885"/>
      <c r="DF26" s="885"/>
      <c r="DG26" s="885"/>
      <c r="DH26" s="880"/>
      <c r="DI26" s="885"/>
      <c r="DJ26" s="885"/>
      <c r="DK26" s="885"/>
      <c r="DL26" s="885"/>
      <c r="DM26" s="885"/>
      <c r="DN26" s="880"/>
      <c r="DO26" s="885"/>
      <c r="DP26" s="885"/>
      <c r="DQ26" s="885"/>
      <c r="DR26" s="885"/>
      <c r="DS26" s="885"/>
      <c r="DT26" s="885"/>
      <c r="DU26" s="885"/>
      <c r="DV26" s="885"/>
      <c r="DW26" s="885"/>
      <c r="DX26" s="885"/>
      <c r="DY26" s="885"/>
      <c r="DZ26" s="885"/>
      <c r="EA26" s="885"/>
      <c r="EB26" s="885"/>
      <c r="EC26" s="880"/>
      <c r="ED26" s="885"/>
      <c r="EE26" s="885"/>
      <c r="EF26" s="885"/>
      <c r="EG26" s="880"/>
      <c r="EH26" s="885"/>
      <c r="EI26" s="885"/>
      <c r="EJ26" s="885"/>
      <c r="EK26" s="885"/>
      <c r="EL26" s="885"/>
      <c r="EM26" s="885"/>
      <c r="EN26" s="885"/>
      <c r="EO26" s="885"/>
      <c r="EP26" s="885"/>
      <c r="EQ26" s="880"/>
      <c r="ER26" s="885"/>
      <c r="ES26" s="885"/>
      <c r="ET26" s="885"/>
      <c r="EU26" s="885"/>
      <c r="EV26" s="885"/>
      <c r="EW26" s="885"/>
      <c r="EX26" s="885"/>
      <c r="EY26" s="885"/>
      <c r="EZ26" s="885"/>
      <c r="FA26" s="885"/>
    </row>
    <row r="27" spans="1:157" s="861" customFormat="1" ht="15" x14ac:dyDescent="0.25">
      <c r="A27" s="934" t="s">
        <v>260</v>
      </c>
      <c r="B27" s="969" t="s">
        <v>2717</v>
      </c>
      <c r="C27" s="935" t="s">
        <v>2711</v>
      </c>
      <c r="D27" s="936"/>
      <c r="E27" s="936"/>
      <c r="F27" s="885" t="s">
        <v>2718</v>
      </c>
      <c r="G27" s="936" t="s">
        <v>2709</v>
      </c>
      <c r="H27" s="936" t="s">
        <v>2429</v>
      </c>
      <c r="I27" s="936"/>
      <c r="J27" s="936" t="s">
        <v>2675</v>
      </c>
      <c r="K27" s="936" t="s">
        <v>2722</v>
      </c>
      <c r="L27" s="970">
        <v>40</v>
      </c>
      <c r="M27" s="971">
        <v>21</v>
      </c>
      <c r="N27" s="916">
        <v>57</v>
      </c>
      <c r="O27" s="916"/>
      <c r="P27" s="916"/>
      <c r="Q27" s="916"/>
      <c r="R27" s="916"/>
      <c r="S27" s="916"/>
      <c r="T27" s="916"/>
      <c r="U27" s="970">
        <v>47</v>
      </c>
      <c r="V27" s="971">
        <v>30</v>
      </c>
      <c r="W27" s="916">
        <v>60</v>
      </c>
      <c r="X27" s="880"/>
      <c r="Y27" s="885"/>
      <c r="Z27" s="885"/>
      <c r="AA27" s="885"/>
      <c r="AB27" s="885"/>
      <c r="AC27" s="885"/>
      <c r="AD27" s="885"/>
      <c r="AE27" s="880"/>
      <c r="AF27" s="885"/>
      <c r="AG27" s="885"/>
      <c r="AH27" s="885"/>
      <c r="AI27" s="885"/>
      <c r="AJ27" s="880"/>
      <c r="AK27" s="885"/>
      <c r="AL27" s="885"/>
      <c r="AM27" s="885"/>
      <c r="AN27" s="885"/>
      <c r="AO27" s="885"/>
      <c r="AP27" s="885"/>
      <c r="AQ27" s="885"/>
      <c r="AR27" s="885"/>
      <c r="AS27" s="885"/>
      <c r="AT27" s="885"/>
      <c r="AU27" s="880"/>
      <c r="AV27" s="936"/>
      <c r="AW27" s="936"/>
      <c r="AX27" s="936"/>
      <c r="AY27" s="936"/>
      <c r="AZ27" s="857"/>
      <c r="BA27" s="860"/>
      <c r="BB27" s="860"/>
      <c r="BC27" s="860"/>
      <c r="BD27" s="860"/>
      <c r="BE27" s="857"/>
      <c r="BF27" s="860"/>
      <c r="BG27" s="860"/>
      <c r="BH27" s="860"/>
      <c r="BI27" s="860"/>
      <c r="BJ27" s="860"/>
      <c r="BK27" s="860"/>
      <c r="BL27" s="860"/>
      <c r="BM27" s="860"/>
      <c r="BN27" s="860"/>
      <c r="BO27" s="857"/>
      <c r="BP27" s="860"/>
      <c r="BQ27" s="860"/>
      <c r="BR27" s="860"/>
      <c r="BS27" s="860"/>
      <c r="BT27" s="860"/>
      <c r="BU27" s="860"/>
      <c r="BV27" s="860"/>
      <c r="BW27" s="857"/>
      <c r="BX27" s="860"/>
      <c r="BY27" s="860"/>
      <c r="BZ27" s="860"/>
      <c r="CA27" s="860"/>
      <c r="CB27" s="857"/>
      <c r="CC27" s="860"/>
      <c r="CD27" s="860"/>
      <c r="CE27" s="860"/>
      <c r="CF27" s="860"/>
      <c r="CG27" s="857"/>
      <c r="CH27" s="860"/>
      <c r="CI27" s="860"/>
      <c r="CJ27" s="860"/>
      <c r="CK27" s="860"/>
      <c r="CL27" s="857"/>
      <c r="CM27" s="860"/>
      <c r="CN27" s="860"/>
      <c r="CO27" s="860"/>
      <c r="CP27" s="860"/>
      <c r="CQ27" s="857"/>
      <c r="CR27" s="860"/>
      <c r="CS27" s="860"/>
      <c r="CT27" s="860"/>
      <c r="CU27" s="860"/>
      <c r="CV27" s="857"/>
      <c r="CW27" s="860"/>
      <c r="CX27" s="860"/>
      <c r="CY27" s="860"/>
      <c r="CZ27" s="860"/>
      <c r="DA27" s="860"/>
      <c r="DB27" s="860"/>
      <c r="DC27" s="857"/>
      <c r="DD27" s="860"/>
      <c r="DE27" s="860"/>
      <c r="DF27" s="860"/>
      <c r="DG27" s="860"/>
      <c r="DH27" s="857"/>
      <c r="DI27" s="860"/>
      <c r="DJ27" s="860"/>
      <c r="DK27" s="860"/>
      <c r="DL27" s="860"/>
      <c r="DM27" s="860"/>
      <c r="DN27" s="857"/>
      <c r="DO27" s="860"/>
      <c r="DP27" s="860"/>
      <c r="DQ27" s="860"/>
      <c r="DR27" s="860"/>
      <c r="DS27" s="860"/>
      <c r="DT27" s="860"/>
      <c r="DU27" s="860"/>
      <c r="DV27" s="860"/>
      <c r="DW27" s="860"/>
      <c r="DX27" s="860"/>
      <c r="DY27" s="860"/>
      <c r="DZ27" s="860"/>
      <c r="EA27" s="860"/>
      <c r="EB27" s="860"/>
      <c r="EC27" s="857"/>
      <c r="ED27" s="860"/>
      <c r="EE27" s="860"/>
      <c r="EF27" s="860"/>
      <c r="EG27" s="857"/>
      <c r="EH27" s="860"/>
      <c r="EI27" s="860"/>
      <c r="EJ27" s="860"/>
      <c r="EK27" s="860"/>
      <c r="EL27" s="860"/>
      <c r="EM27" s="860"/>
      <c r="EN27" s="860"/>
      <c r="EO27" s="860"/>
      <c r="EP27" s="860"/>
      <c r="EQ27" s="857"/>
      <c r="ER27" s="860"/>
      <c r="ES27" s="860"/>
      <c r="ET27" s="860"/>
      <c r="EU27" s="860"/>
      <c r="EV27" s="860"/>
      <c r="EW27" s="860"/>
      <c r="EX27" s="860"/>
      <c r="EY27" s="860"/>
      <c r="EZ27" s="860"/>
      <c r="FA27" s="860"/>
    </row>
    <row r="28" spans="1:157" s="886" customFormat="1" ht="15" x14ac:dyDescent="0.25">
      <c r="A28" s="937" t="s">
        <v>260</v>
      </c>
      <c r="B28" s="972" t="s">
        <v>2717</v>
      </c>
      <c r="C28" s="862" t="s">
        <v>2711</v>
      </c>
      <c r="D28" s="938"/>
      <c r="E28" s="938"/>
      <c r="F28" s="860" t="s">
        <v>2718</v>
      </c>
      <c r="G28" s="938" t="s">
        <v>2709</v>
      </c>
      <c r="H28" s="938" t="s">
        <v>2429</v>
      </c>
      <c r="I28" s="938" t="s">
        <v>2723</v>
      </c>
      <c r="J28" s="938" t="s">
        <v>2675</v>
      </c>
      <c r="K28" s="938" t="s">
        <v>461</v>
      </c>
      <c r="L28" s="970">
        <v>40</v>
      </c>
      <c r="M28" s="971">
        <v>19</v>
      </c>
      <c r="N28" s="916">
        <v>57</v>
      </c>
      <c r="O28" s="916"/>
      <c r="P28" s="916"/>
      <c r="Q28" s="916"/>
      <c r="R28" s="916"/>
      <c r="S28" s="916"/>
      <c r="T28" s="916"/>
      <c r="U28" s="970">
        <v>48</v>
      </c>
      <c r="V28" s="971">
        <v>24</v>
      </c>
      <c r="W28" s="916">
        <v>60</v>
      </c>
      <c r="X28" s="880"/>
      <c r="Y28" s="885"/>
      <c r="Z28" s="885"/>
      <c r="AA28" s="885"/>
      <c r="AB28" s="885"/>
      <c r="AC28" s="885"/>
      <c r="AD28" s="885"/>
      <c r="AE28" s="880"/>
      <c r="AF28" s="885"/>
      <c r="AG28" s="885"/>
      <c r="AH28" s="885"/>
      <c r="AI28" s="885"/>
      <c r="AJ28" s="880"/>
      <c r="AK28" s="885"/>
      <c r="AL28" s="885"/>
      <c r="AM28" s="885"/>
      <c r="AN28" s="885"/>
      <c r="AO28" s="885"/>
      <c r="AP28" s="885"/>
      <c r="AQ28" s="885"/>
      <c r="AR28" s="885"/>
      <c r="AS28" s="885"/>
      <c r="AT28" s="885"/>
      <c r="AU28" s="880"/>
      <c r="AV28" s="936"/>
      <c r="AW28" s="936"/>
      <c r="AX28" s="936"/>
      <c r="AY28" s="936"/>
      <c r="AZ28" s="880"/>
      <c r="BA28" s="885"/>
      <c r="BB28" s="885"/>
      <c r="BC28" s="885"/>
      <c r="BD28" s="885"/>
      <c r="BE28" s="880"/>
      <c r="BF28" s="885"/>
      <c r="BG28" s="885"/>
      <c r="BH28" s="885"/>
      <c r="BI28" s="885"/>
      <c r="BJ28" s="885"/>
      <c r="BK28" s="885"/>
      <c r="BL28" s="885"/>
      <c r="BM28" s="885"/>
      <c r="BN28" s="885"/>
      <c r="BO28" s="880"/>
      <c r="BP28" s="885"/>
      <c r="BQ28" s="885"/>
      <c r="BR28" s="885"/>
      <c r="BS28" s="885"/>
      <c r="BT28" s="885"/>
      <c r="BU28" s="885"/>
      <c r="BV28" s="885"/>
      <c r="BW28" s="880"/>
      <c r="BX28" s="885"/>
      <c r="BY28" s="885"/>
      <c r="BZ28" s="885"/>
      <c r="CA28" s="885"/>
      <c r="CB28" s="880"/>
      <c r="CC28" s="885"/>
      <c r="CD28" s="885"/>
      <c r="CE28" s="885"/>
      <c r="CF28" s="885"/>
      <c r="CG28" s="880"/>
      <c r="CH28" s="885"/>
      <c r="CI28" s="885"/>
      <c r="CJ28" s="885"/>
      <c r="CK28" s="885"/>
      <c r="CL28" s="880"/>
      <c r="CM28" s="885"/>
      <c r="CN28" s="885"/>
      <c r="CO28" s="885"/>
      <c r="CP28" s="885"/>
      <c r="CQ28" s="880"/>
      <c r="CR28" s="885"/>
      <c r="CS28" s="885"/>
      <c r="CT28" s="885"/>
      <c r="CU28" s="885"/>
      <c r="CV28" s="880"/>
      <c r="CW28" s="885"/>
      <c r="CX28" s="885"/>
      <c r="CY28" s="885"/>
      <c r="CZ28" s="885"/>
      <c r="DA28" s="885"/>
      <c r="DB28" s="885"/>
      <c r="DC28" s="880"/>
      <c r="DD28" s="885"/>
      <c r="DE28" s="885"/>
      <c r="DF28" s="885"/>
      <c r="DG28" s="885"/>
      <c r="DH28" s="880"/>
      <c r="DI28" s="885"/>
      <c r="DJ28" s="885"/>
      <c r="DK28" s="885"/>
      <c r="DL28" s="885"/>
      <c r="DM28" s="885"/>
      <c r="DN28" s="880"/>
      <c r="DO28" s="885"/>
      <c r="DP28" s="885"/>
      <c r="DQ28" s="885"/>
      <c r="DR28" s="885"/>
      <c r="DS28" s="885"/>
      <c r="DT28" s="885"/>
      <c r="DU28" s="885"/>
      <c r="DV28" s="885"/>
      <c r="DW28" s="885"/>
      <c r="DX28" s="885"/>
      <c r="DY28" s="885"/>
      <c r="DZ28" s="885"/>
      <c r="EA28" s="885"/>
      <c r="EB28" s="885"/>
      <c r="EC28" s="880"/>
      <c r="ED28" s="885"/>
      <c r="EE28" s="885"/>
      <c r="EF28" s="885"/>
      <c r="EG28" s="880"/>
      <c r="EH28" s="885"/>
      <c r="EI28" s="885"/>
      <c r="EJ28" s="885"/>
      <c r="EK28" s="885"/>
      <c r="EL28" s="885"/>
      <c r="EM28" s="885"/>
      <c r="EN28" s="885"/>
      <c r="EO28" s="885"/>
      <c r="EP28" s="885"/>
      <c r="EQ28" s="880"/>
      <c r="ER28" s="885"/>
      <c r="ES28" s="885"/>
      <c r="ET28" s="885"/>
      <c r="EU28" s="885"/>
      <c r="EV28" s="885"/>
      <c r="EW28" s="885"/>
      <c r="EX28" s="885"/>
      <c r="EY28" s="885"/>
      <c r="EZ28" s="885"/>
      <c r="FA28" s="885"/>
    </row>
    <row r="29" spans="1:157" s="886" customFormat="1" ht="26.25" x14ac:dyDescent="0.25">
      <c r="A29" s="934" t="s">
        <v>260</v>
      </c>
      <c r="B29" s="969" t="s">
        <v>2717</v>
      </c>
      <c r="C29" s="935" t="s">
        <v>2711</v>
      </c>
      <c r="D29" s="936"/>
      <c r="E29" s="936"/>
      <c r="F29" s="914" t="s">
        <v>2706</v>
      </c>
      <c r="G29" s="936" t="s">
        <v>2694</v>
      </c>
      <c r="H29" s="936" t="s">
        <v>2429</v>
      </c>
      <c r="I29" s="936"/>
      <c r="J29" s="936" t="s">
        <v>2697</v>
      </c>
      <c r="K29" s="936" t="s">
        <v>2685</v>
      </c>
      <c r="L29" s="970">
        <v>12</v>
      </c>
      <c r="M29" s="971">
        <v>14</v>
      </c>
      <c r="N29" s="916">
        <v>57</v>
      </c>
      <c r="O29" s="916"/>
      <c r="P29" s="916"/>
      <c r="Q29" s="916"/>
      <c r="R29" s="916"/>
      <c r="S29" s="916"/>
      <c r="T29" s="916"/>
      <c r="U29" s="970">
        <v>11</v>
      </c>
      <c r="V29" s="971">
        <v>15</v>
      </c>
      <c r="W29" s="916">
        <v>60</v>
      </c>
      <c r="X29" s="880"/>
      <c r="Y29" s="885"/>
      <c r="Z29" s="885"/>
      <c r="AA29" s="885"/>
      <c r="AB29" s="885"/>
      <c r="AC29" s="885"/>
      <c r="AD29" s="885"/>
      <c r="AE29" s="880"/>
      <c r="AF29" s="885"/>
      <c r="AG29" s="885"/>
      <c r="AH29" s="885"/>
      <c r="AI29" s="885"/>
      <c r="AJ29" s="880"/>
      <c r="AK29" s="885"/>
      <c r="AL29" s="885"/>
      <c r="AM29" s="885"/>
      <c r="AN29" s="885"/>
      <c r="AO29" s="885"/>
      <c r="AP29" s="885"/>
      <c r="AQ29" s="885"/>
      <c r="AR29" s="885"/>
      <c r="AS29" s="885"/>
      <c r="AT29" s="885"/>
      <c r="AU29" s="880"/>
      <c r="AV29" s="936"/>
      <c r="AW29" s="936"/>
      <c r="AX29" s="936"/>
      <c r="AY29" s="936"/>
      <c r="AZ29" s="880"/>
      <c r="BA29" s="885"/>
      <c r="BB29" s="885"/>
      <c r="BC29" s="885"/>
      <c r="BD29" s="885"/>
      <c r="BE29" s="880"/>
      <c r="BF29" s="885"/>
      <c r="BG29" s="885"/>
      <c r="BH29" s="885"/>
      <c r="BI29" s="885"/>
      <c r="BJ29" s="885"/>
      <c r="BK29" s="885"/>
      <c r="BL29" s="885"/>
      <c r="BM29" s="885"/>
      <c r="BN29" s="885"/>
      <c r="BO29" s="880"/>
      <c r="BP29" s="885"/>
      <c r="BQ29" s="885"/>
      <c r="BR29" s="885"/>
      <c r="BS29" s="885"/>
      <c r="BT29" s="885"/>
      <c r="BU29" s="885"/>
      <c r="BV29" s="885"/>
      <c r="BW29" s="880"/>
      <c r="BX29" s="885"/>
      <c r="BY29" s="885"/>
      <c r="BZ29" s="885"/>
      <c r="CA29" s="885"/>
      <c r="CB29" s="880"/>
      <c r="CC29" s="885"/>
      <c r="CD29" s="885"/>
      <c r="CE29" s="885"/>
      <c r="CF29" s="885"/>
      <c r="CG29" s="880"/>
      <c r="CH29" s="885"/>
      <c r="CI29" s="885"/>
      <c r="CJ29" s="885"/>
      <c r="CK29" s="885"/>
      <c r="CL29" s="880"/>
      <c r="CM29" s="885"/>
      <c r="CN29" s="885"/>
      <c r="CO29" s="885"/>
      <c r="CP29" s="885"/>
      <c r="CQ29" s="880"/>
      <c r="CR29" s="885"/>
      <c r="CS29" s="885"/>
      <c r="CT29" s="885"/>
      <c r="CU29" s="885"/>
      <c r="CV29" s="880"/>
      <c r="CW29" s="885"/>
      <c r="CX29" s="885"/>
      <c r="CY29" s="885"/>
      <c r="CZ29" s="885"/>
      <c r="DA29" s="885"/>
      <c r="DB29" s="885"/>
      <c r="DC29" s="880"/>
      <c r="DD29" s="885"/>
      <c r="DE29" s="885"/>
      <c r="DF29" s="885"/>
      <c r="DG29" s="885"/>
      <c r="DH29" s="880"/>
      <c r="DI29" s="885"/>
      <c r="DJ29" s="885"/>
      <c r="DK29" s="885"/>
      <c r="DL29" s="885"/>
      <c r="DM29" s="885"/>
      <c r="DN29" s="880"/>
      <c r="DO29" s="885"/>
      <c r="DP29" s="885"/>
      <c r="DQ29" s="885"/>
      <c r="DR29" s="885"/>
      <c r="DS29" s="885"/>
      <c r="DT29" s="885"/>
      <c r="DU29" s="885"/>
      <c r="DV29" s="885"/>
      <c r="DW29" s="885"/>
      <c r="DX29" s="885"/>
      <c r="DY29" s="885"/>
      <c r="DZ29" s="885"/>
      <c r="EA29" s="885"/>
      <c r="EB29" s="885"/>
      <c r="EC29" s="880"/>
      <c r="ED29" s="885"/>
      <c r="EE29" s="885"/>
      <c r="EF29" s="885"/>
      <c r="EG29" s="880"/>
      <c r="EH29" s="885"/>
      <c r="EI29" s="885"/>
      <c r="EJ29" s="885"/>
      <c r="EK29" s="885"/>
      <c r="EL29" s="885"/>
      <c r="EM29" s="885"/>
      <c r="EN29" s="885"/>
      <c r="EO29" s="885"/>
      <c r="EP29" s="885"/>
      <c r="EQ29" s="880"/>
      <c r="ER29" s="885"/>
      <c r="ES29" s="885"/>
      <c r="ET29" s="885"/>
      <c r="EU29" s="885"/>
      <c r="EV29" s="885"/>
      <c r="EW29" s="885"/>
      <c r="EX29" s="885"/>
      <c r="EY29" s="885"/>
      <c r="EZ29" s="885"/>
      <c r="FA29" s="885"/>
    </row>
    <row r="30" spans="1:157" s="886" customFormat="1" ht="26.25" x14ac:dyDescent="0.25">
      <c r="A30" s="934" t="s">
        <v>260</v>
      </c>
      <c r="B30" s="969" t="s">
        <v>2717</v>
      </c>
      <c r="C30" s="935" t="s">
        <v>2711</v>
      </c>
      <c r="D30" s="936"/>
      <c r="E30" s="936"/>
      <c r="F30" s="914" t="s">
        <v>2706</v>
      </c>
      <c r="G30" s="936" t="s">
        <v>2694</v>
      </c>
      <c r="H30" s="936" t="s">
        <v>2429</v>
      </c>
      <c r="I30" s="936"/>
      <c r="J30" s="936" t="s">
        <v>2697</v>
      </c>
      <c r="K30" s="936" t="s">
        <v>2720</v>
      </c>
      <c r="L30" s="970">
        <v>9</v>
      </c>
      <c r="M30" s="971">
        <v>14</v>
      </c>
      <c r="N30" s="916">
        <v>57</v>
      </c>
      <c r="O30" s="916"/>
      <c r="P30" s="916"/>
      <c r="Q30" s="916"/>
      <c r="R30" s="916"/>
      <c r="S30" s="916"/>
      <c r="T30" s="916"/>
      <c r="U30" s="970">
        <v>10</v>
      </c>
      <c r="V30" s="971">
        <v>16</v>
      </c>
      <c r="W30" s="916">
        <v>60</v>
      </c>
      <c r="X30" s="880"/>
      <c r="Y30" s="885"/>
      <c r="Z30" s="885"/>
      <c r="AA30" s="885"/>
      <c r="AB30" s="885"/>
      <c r="AC30" s="885"/>
      <c r="AD30" s="885"/>
      <c r="AE30" s="880"/>
      <c r="AF30" s="885"/>
      <c r="AG30" s="885"/>
      <c r="AH30" s="885"/>
      <c r="AI30" s="885"/>
      <c r="AJ30" s="880"/>
      <c r="AK30" s="885"/>
      <c r="AL30" s="885"/>
      <c r="AM30" s="885"/>
      <c r="AN30" s="885"/>
      <c r="AO30" s="885"/>
      <c r="AP30" s="885"/>
      <c r="AQ30" s="885"/>
      <c r="AR30" s="885"/>
      <c r="AS30" s="885"/>
      <c r="AT30" s="885"/>
      <c r="AU30" s="880"/>
      <c r="AV30" s="936"/>
      <c r="AW30" s="936"/>
      <c r="AX30" s="936"/>
      <c r="AY30" s="936"/>
      <c r="AZ30" s="880"/>
      <c r="BA30" s="885"/>
      <c r="BB30" s="885"/>
      <c r="BC30" s="885"/>
      <c r="BD30" s="885"/>
      <c r="BE30" s="880"/>
      <c r="BF30" s="885"/>
      <c r="BG30" s="885"/>
      <c r="BH30" s="885"/>
      <c r="BI30" s="885"/>
      <c r="BJ30" s="885"/>
      <c r="BK30" s="885"/>
      <c r="BL30" s="885"/>
      <c r="BM30" s="885"/>
      <c r="BN30" s="885"/>
      <c r="BO30" s="880"/>
      <c r="BP30" s="885"/>
      <c r="BQ30" s="885"/>
      <c r="BR30" s="885"/>
      <c r="BS30" s="885"/>
      <c r="BT30" s="885"/>
      <c r="BU30" s="885"/>
      <c r="BV30" s="885"/>
      <c r="BW30" s="880"/>
      <c r="BX30" s="885"/>
      <c r="BY30" s="885"/>
      <c r="BZ30" s="885"/>
      <c r="CA30" s="885"/>
      <c r="CB30" s="880"/>
      <c r="CC30" s="885"/>
      <c r="CD30" s="885"/>
      <c r="CE30" s="885"/>
      <c r="CF30" s="885"/>
      <c r="CG30" s="880"/>
      <c r="CH30" s="885"/>
      <c r="CI30" s="885"/>
      <c r="CJ30" s="885"/>
      <c r="CK30" s="885"/>
      <c r="CL30" s="880"/>
      <c r="CM30" s="885"/>
      <c r="CN30" s="885"/>
      <c r="CO30" s="885"/>
      <c r="CP30" s="885"/>
      <c r="CQ30" s="880"/>
      <c r="CR30" s="885"/>
      <c r="CS30" s="885"/>
      <c r="CT30" s="885"/>
      <c r="CU30" s="885"/>
      <c r="CV30" s="880"/>
      <c r="CW30" s="885"/>
      <c r="CX30" s="885"/>
      <c r="CY30" s="885"/>
      <c r="CZ30" s="885"/>
      <c r="DA30" s="885"/>
      <c r="DB30" s="885"/>
      <c r="DC30" s="880"/>
      <c r="DD30" s="885"/>
      <c r="DE30" s="885"/>
      <c r="DF30" s="885"/>
      <c r="DG30" s="885"/>
      <c r="DH30" s="880"/>
      <c r="DI30" s="885"/>
      <c r="DJ30" s="885"/>
      <c r="DK30" s="885"/>
      <c r="DL30" s="885"/>
      <c r="DM30" s="885"/>
      <c r="DN30" s="880"/>
      <c r="DO30" s="885"/>
      <c r="DP30" s="885"/>
      <c r="DQ30" s="885"/>
      <c r="DR30" s="885"/>
      <c r="DS30" s="885"/>
      <c r="DT30" s="885"/>
      <c r="DU30" s="885"/>
      <c r="DV30" s="885"/>
      <c r="DW30" s="885"/>
      <c r="DX30" s="885"/>
      <c r="DY30" s="885"/>
      <c r="DZ30" s="885"/>
      <c r="EA30" s="885"/>
      <c r="EB30" s="885"/>
      <c r="EC30" s="880"/>
      <c r="ED30" s="885"/>
      <c r="EE30" s="885"/>
      <c r="EF30" s="885"/>
      <c r="EG30" s="880"/>
      <c r="EH30" s="885"/>
      <c r="EI30" s="885"/>
      <c r="EJ30" s="885"/>
      <c r="EK30" s="885"/>
      <c r="EL30" s="885"/>
      <c r="EM30" s="885"/>
      <c r="EN30" s="885"/>
      <c r="EO30" s="885"/>
      <c r="EP30" s="885"/>
      <c r="EQ30" s="880"/>
      <c r="ER30" s="885"/>
      <c r="ES30" s="885"/>
      <c r="ET30" s="885"/>
      <c r="EU30" s="885"/>
      <c r="EV30" s="885"/>
      <c r="EW30" s="885"/>
      <c r="EX30" s="885"/>
      <c r="EY30" s="885"/>
      <c r="EZ30" s="885"/>
      <c r="FA30" s="885"/>
    </row>
    <row r="31" spans="1:157" s="886" customFormat="1" ht="26.25" x14ac:dyDescent="0.25">
      <c r="A31" s="934" t="s">
        <v>260</v>
      </c>
      <c r="B31" s="969" t="s">
        <v>2717</v>
      </c>
      <c r="C31" s="935" t="s">
        <v>2711</v>
      </c>
      <c r="D31" s="936"/>
      <c r="E31" s="936"/>
      <c r="F31" s="914" t="s">
        <v>2706</v>
      </c>
      <c r="G31" s="936" t="s">
        <v>2694</v>
      </c>
      <c r="H31" s="936" t="s">
        <v>2429</v>
      </c>
      <c r="I31" s="936"/>
      <c r="J31" s="936" t="s">
        <v>2697</v>
      </c>
      <c r="K31" s="936" t="s">
        <v>2721</v>
      </c>
      <c r="L31" s="970">
        <v>13</v>
      </c>
      <c r="M31" s="971">
        <v>17</v>
      </c>
      <c r="N31" s="916">
        <v>57</v>
      </c>
      <c r="O31" s="916"/>
      <c r="P31" s="916"/>
      <c r="Q31" s="916"/>
      <c r="R31" s="916"/>
      <c r="S31" s="916"/>
      <c r="T31" s="916"/>
      <c r="U31" s="970">
        <v>10</v>
      </c>
      <c r="V31" s="971">
        <v>15</v>
      </c>
      <c r="W31" s="916">
        <v>60</v>
      </c>
      <c r="X31" s="880"/>
      <c r="Y31" s="885"/>
      <c r="Z31" s="885"/>
      <c r="AA31" s="885"/>
      <c r="AB31" s="885"/>
      <c r="AC31" s="885"/>
      <c r="AD31" s="885"/>
      <c r="AE31" s="880"/>
      <c r="AF31" s="885"/>
      <c r="AG31" s="885"/>
      <c r="AH31" s="885"/>
      <c r="AI31" s="885"/>
      <c r="AJ31" s="880"/>
      <c r="AK31" s="885"/>
      <c r="AL31" s="885"/>
      <c r="AM31" s="885"/>
      <c r="AN31" s="885"/>
      <c r="AO31" s="885"/>
      <c r="AP31" s="885"/>
      <c r="AQ31" s="885"/>
      <c r="AR31" s="885"/>
      <c r="AS31" s="885"/>
      <c r="AT31" s="885"/>
      <c r="AU31" s="880"/>
      <c r="AV31" s="936"/>
      <c r="AW31" s="936"/>
      <c r="AX31" s="936"/>
      <c r="AY31" s="936"/>
      <c r="AZ31" s="880"/>
      <c r="BA31" s="885"/>
      <c r="BB31" s="885"/>
      <c r="BC31" s="885"/>
      <c r="BD31" s="885"/>
      <c r="BE31" s="880"/>
      <c r="BF31" s="885"/>
      <c r="BG31" s="885"/>
      <c r="BH31" s="885"/>
      <c r="BI31" s="885"/>
      <c r="BJ31" s="885"/>
      <c r="BK31" s="885"/>
      <c r="BL31" s="885"/>
      <c r="BM31" s="885"/>
      <c r="BN31" s="885"/>
      <c r="BO31" s="880"/>
      <c r="BP31" s="885"/>
      <c r="BQ31" s="885"/>
      <c r="BR31" s="885"/>
      <c r="BS31" s="885"/>
      <c r="BT31" s="885"/>
      <c r="BU31" s="885"/>
      <c r="BV31" s="885"/>
      <c r="BW31" s="880"/>
      <c r="BX31" s="885"/>
      <c r="BY31" s="885"/>
      <c r="BZ31" s="885"/>
      <c r="CA31" s="885"/>
      <c r="CB31" s="880"/>
      <c r="CC31" s="885"/>
      <c r="CD31" s="885"/>
      <c r="CE31" s="885"/>
      <c r="CF31" s="885"/>
      <c r="CG31" s="880"/>
      <c r="CH31" s="885"/>
      <c r="CI31" s="885"/>
      <c r="CJ31" s="885"/>
      <c r="CK31" s="885"/>
      <c r="CL31" s="880"/>
      <c r="CM31" s="885"/>
      <c r="CN31" s="885"/>
      <c r="CO31" s="885"/>
      <c r="CP31" s="885"/>
      <c r="CQ31" s="880"/>
      <c r="CR31" s="885"/>
      <c r="CS31" s="885"/>
      <c r="CT31" s="885"/>
      <c r="CU31" s="885"/>
      <c r="CV31" s="880"/>
      <c r="CW31" s="885"/>
      <c r="CX31" s="885"/>
      <c r="CY31" s="885"/>
      <c r="CZ31" s="885"/>
      <c r="DA31" s="885"/>
      <c r="DB31" s="885"/>
      <c r="DC31" s="880"/>
      <c r="DD31" s="885"/>
      <c r="DE31" s="885"/>
      <c r="DF31" s="885"/>
      <c r="DG31" s="885"/>
      <c r="DH31" s="880"/>
      <c r="DI31" s="885"/>
      <c r="DJ31" s="885"/>
      <c r="DK31" s="885"/>
      <c r="DL31" s="885"/>
      <c r="DM31" s="885"/>
      <c r="DN31" s="880"/>
      <c r="DO31" s="885"/>
      <c r="DP31" s="885"/>
      <c r="DQ31" s="885"/>
      <c r="DR31" s="885"/>
      <c r="DS31" s="885"/>
      <c r="DT31" s="885"/>
      <c r="DU31" s="885"/>
      <c r="DV31" s="885"/>
      <c r="DW31" s="885"/>
      <c r="DX31" s="885"/>
      <c r="DY31" s="885"/>
      <c r="DZ31" s="885"/>
      <c r="EA31" s="885"/>
      <c r="EB31" s="885"/>
      <c r="EC31" s="880"/>
      <c r="ED31" s="885"/>
      <c r="EE31" s="885"/>
      <c r="EF31" s="885"/>
      <c r="EG31" s="880"/>
      <c r="EH31" s="885"/>
      <c r="EI31" s="885"/>
      <c r="EJ31" s="885"/>
      <c r="EK31" s="885"/>
      <c r="EL31" s="885"/>
      <c r="EM31" s="885"/>
      <c r="EN31" s="885"/>
      <c r="EO31" s="885"/>
      <c r="EP31" s="885"/>
      <c r="EQ31" s="880"/>
      <c r="ER31" s="885"/>
      <c r="ES31" s="885"/>
      <c r="ET31" s="885"/>
      <c r="EU31" s="885"/>
      <c r="EV31" s="885"/>
      <c r="EW31" s="885"/>
      <c r="EX31" s="885"/>
      <c r="EY31" s="885"/>
      <c r="EZ31" s="885"/>
      <c r="FA31" s="885"/>
    </row>
    <row r="32" spans="1:157" s="861" customFormat="1" ht="26.25" x14ac:dyDescent="0.25">
      <c r="A32" s="934" t="s">
        <v>260</v>
      </c>
      <c r="B32" s="969" t="s">
        <v>2717</v>
      </c>
      <c r="C32" s="935" t="s">
        <v>2711</v>
      </c>
      <c r="D32" s="936"/>
      <c r="E32" s="936"/>
      <c r="F32" s="914" t="s">
        <v>2706</v>
      </c>
      <c r="G32" s="936" t="s">
        <v>2694</v>
      </c>
      <c r="H32" s="936" t="s">
        <v>2429</v>
      </c>
      <c r="I32" s="936"/>
      <c r="J32" s="936" t="s">
        <v>2697</v>
      </c>
      <c r="K32" s="936" t="s">
        <v>2722</v>
      </c>
      <c r="L32" s="970">
        <v>7</v>
      </c>
      <c r="M32" s="971">
        <v>14</v>
      </c>
      <c r="N32" s="916">
        <v>57</v>
      </c>
      <c r="O32" s="916"/>
      <c r="P32" s="916"/>
      <c r="Q32" s="916"/>
      <c r="R32" s="916"/>
      <c r="S32" s="916"/>
      <c r="T32" s="916"/>
      <c r="U32" s="970">
        <v>14</v>
      </c>
      <c r="V32" s="971">
        <v>20</v>
      </c>
      <c r="W32" s="916">
        <v>60</v>
      </c>
      <c r="X32" s="880"/>
      <c r="Y32" s="885"/>
      <c r="Z32" s="885"/>
      <c r="AA32" s="885"/>
      <c r="AB32" s="885"/>
      <c r="AC32" s="885"/>
      <c r="AD32" s="885"/>
      <c r="AE32" s="880"/>
      <c r="AF32" s="885"/>
      <c r="AG32" s="885"/>
      <c r="AH32" s="885"/>
      <c r="AI32" s="885"/>
      <c r="AJ32" s="880"/>
      <c r="AK32" s="885"/>
      <c r="AL32" s="885"/>
      <c r="AM32" s="885"/>
      <c r="AN32" s="885"/>
      <c r="AO32" s="885"/>
      <c r="AP32" s="885"/>
      <c r="AQ32" s="885"/>
      <c r="AR32" s="885"/>
      <c r="AS32" s="885"/>
      <c r="AT32" s="885"/>
      <c r="AU32" s="880"/>
      <c r="AV32" s="936"/>
      <c r="AW32" s="936"/>
      <c r="AX32" s="936"/>
      <c r="AY32" s="936"/>
      <c r="AZ32" s="857"/>
      <c r="BA32" s="860"/>
      <c r="BB32" s="860"/>
      <c r="BC32" s="860"/>
      <c r="BD32" s="860"/>
      <c r="BE32" s="857"/>
      <c r="BF32" s="860"/>
      <c r="BG32" s="860"/>
      <c r="BH32" s="860"/>
      <c r="BI32" s="860"/>
      <c r="BJ32" s="860"/>
      <c r="BK32" s="860"/>
      <c r="BL32" s="860"/>
      <c r="BM32" s="860"/>
      <c r="BN32" s="860"/>
      <c r="BO32" s="857"/>
      <c r="BP32" s="860"/>
      <c r="BQ32" s="860"/>
      <c r="BR32" s="860"/>
      <c r="BS32" s="860"/>
      <c r="BT32" s="860"/>
      <c r="BU32" s="860"/>
      <c r="BV32" s="860"/>
      <c r="BW32" s="857"/>
      <c r="BX32" s="860"/>
      <c r="BY32" s="860"/>
      <c r="BZ32" s="860"/>
      <c r="CA32" s="860"/>
      <c r="CB32" s="857"/>
      <c r="CC32" s="860"/>
      <c r="CD32" s="860"/>
      <c r="CE32" s="860"/>
      <c r="CF32" s="860"/>
      <c r="CG32" s="857"/>
      <c r="CH32" s="860"/>
      <c r="CI32" s="860"/>
      <c r="CJ32" s="860"/>
      <c r="CK32" s="860"/>
      <c r="CL32" s="857"/>
      <c r="CM32" s="860"/>
      <c r="CN32" s="860"/>
      <c r="CO32" s="860"/>
      <c r="CP32" s="860"/>
      <c r="CQ32" s="857"/>
      <c r="CR32" s="860"/>
      <c r="CS32" s="860"/>
      <c r="CT32" s="860"/>
      <c r="CU32" s="860"/>
      <c r="CV32" s="857"/>
      <c r="CW32" s="860"/>
      <c r="CX32" s="860"/>
      <c r="CY32" s="860"/>
      <c r="CZ32" s="860"/>
      <c r="DA32" s="860"/>
      <c r="DB32" s="860"/>
      <c r="DC32" s="857"/>
      <c r="DD32" s="860"/>
      <c r="DE32" s="860"/>
      <c r="DF32" s="860"/>
      <c r="DG32" s="860"/>
      <c r="DH32" s="857"/>
      <c r="DI32" s="860"/>
      <c r="DJ32" s="860"/>
      <c r="DK32" s="860"/>
      <c r="DL32" s="860"/>
      <c r="DM32" s="860"/>
      <c r="DN32" s="857"/>
      <c r="DO32" s="860"/>
      <c r="DP32" s="860"/>
      <c r="DQ32" s="860"/>
      <c r="DR32" s="860"/>
      <c r="DS32" s="860"/>
      <c r="DT32" s="860"/>
      <c r="DU32" s="860"/>
      <c r="DV32" s="860"/>
      <c r="DW32" s="860"/>
      <c r="DX32" s="860"/>
      <c r="DY32" s="860"/>
      <c r="DZ32" s="860"/>
      <c r="EA32" s="860"/>
      <c r="EB32" s="860"/>
      <c r="EC32" s="857"/>
      <c r="ED32" s="860"/>
      <c r="EE32" s="860"/>
      <c r="EF32" s="860"/>
      <c r="EG32" s="857"/>
      <c r="EH32" s="860"/>
      <c r="EI32" s="860"/>
      <c r="EJ32" s="860"/>
      <c r="EK32" s="860"/>
      <c r="EL32" s="860"/>
      <c r="EM32" s="860"/>
      <c r="EN32" s="860"/>
      <c r="EO32" s="860"/>
      <c r="EP32" s="860"/>
      <c r="EQ32" s="857"/>
      <c r="ER32" s="860"/>
      <c r="ES32" s="860"/>
      <c r="ET32" s="860"/>
      <c r="EU32" s="860"/>
      <c r="EV32" s="860"/>
      <c r="EW32" s="860"/>
      <c r="EX32" s="860"/>
      <c r="EY32" s="860"/>
      <c r="EZ32" s="860"/>
      <c r="FA32" s="860"/>
    </row>
    <row r="33" spans="1:157" s="977" customFormat="1" ht="15.75" customHeight="1" x14ac:dyDescent="0.2">
      <c r="A33" s="937" t="s">
        <v>260</v>
      </c>
      <c r="B33" s="972" t="s">
        <v>2717</v>
      </c>
      <c r="C33" s="862" t="s">
        <v>2711</v>
      </c>
      <c r="D33" s="938"/>
      <c r="E33" s="938"/>
      <c r="F33" s="905" t="s">
        <v>2706</v>
      </c>
      <c r="G33" s="938" t="s">
        <v>2694</v>
      </c>
      <c r="H33" s="938" t="s">
        <v>2429</v>
      </c>
      <c r="I33" s="938" t="s">
        <v>2724</v>
      </c>
      <c r="J33" s="938" t="s">
        <v>2697</v>
      </c>
      <c r="K33" s="938" t="s">
        <v>461</v>
      </c>
      <c r="L33" s="973">
        <v>9</v>
      </c>
      <c r="M33" s="974">
        <v>13</v>
      </c>
      <c r="N33" s="907">
        <v>57</v>
      </c>
      <c r="O33" s="907"/>
      <c r="P33" s="907"/>
      <c r="Q33" s="907"/>
      <c r="R33" s="907"/>
      <c r="S33" s="907"/>
      <c r="T33" s="907"/>
      <c r="U33" s="973">
        <v>15</v>
      </c>
      <c r="V33" s="974">
        <v>18</v>
      </c>
      <c r="W33" s="907">
        <v>60</v>
      </c>
      <c r="X33" s="857"/>
      <c r="Y33" s="860"/>
      <c r="Z33" s="860"/>
      <c r="AA33" s="860"/>
      <c r="AB33" s="860"/>
      <c r="AC33" s="860"/>
      <c r="AD33" s="860"/>
      <c r="AE33" s="857"/>
      <c r="AF33" s="860"/>
      <c r="AG33" s="860"/>
      <c r="AH33" s="860"/>
      <c r="AI33" s="860"/>
      <c r="AJ33" s="857"/>
      <c r="AK33" s="860"/>
      <c r="AL33" s="860"/>
      <c r="AM33" s="860"/>
      <c r="AN33" s="860"/>
      <c r="AO33" s="860"/>
      <c r="AP33" s="860"/>
      <c r="AQ33" s="860"/>
      <c r="AR33" s="860"/>
      <c r="AS33" s="860"/>
      <c r="AT33" s="860"/>
      <c r="AU33" s="857"/>
      <c r="AV33" s="938"/>
      <c r="AW33" s="938"/>
      <c r="AX33" s="938"/>
      <c r="AY33" s="938"/>
      <c r="AZ33" s="975"/>
      <c r="BA33" s="976"/>
      <c r="BB33" s="976"/>
      <c r="BC33" s="976"/>
      <c r="BD33" s="976"/>
      <c r="BE33" s="975"/>
      <c r="BF33" s="976"/>
      <c r="BG33" s="976"/>
      <c r="BH33" s="976"/>
      <c r="BI33" s="976"/>
      <c r="BJ33" s="976"/>
      <c r="BK33" s="976"/>
      <c r="BL33" s="976"/>
      <c r="BM33" s="976"/>
      <c r="BN33" s="976"/>
      <c r="BO33" s="975"/>
      <c r="BP33" s="976"/>
      <c r="BQ33" s="976"/>
      <c r="BR33" s="976"/>
      <c r="BS33" s="976"/>
      <c r="BT33" s="976"/>
      <c r="BU33" s="976"/>
      <c r="BV33" s="976"/>
      <c r="BW33" s="975"/>
      <c r="BX33" s="976"/>
      <c r="BY33" s="976"/>
      <c r="BZ33" s="976"/>
      <c r="CA33" s="976"/>
      <c r="CB33" s="975"/>
      <c r="CC33" s="976"/>
      <c r="CD33" s="976"/>
      <c r="CE33" s="976"/>
      <c r="CF33" s="976"/>
      <c r="CG33" s="975"/>
      <c r="CH33" s="976"/>
      <c r="CI33" s="976"/>
      <c r="CJ33" s="976"/>
      <c r="CK33" s="976"/>
      <c r="CL33" s="975"/>
      <c r="CM33" s="976"/>
      <c r="CN33" s="976"/>
      <c r="CO33" s="976"/>
      <c r="CP33" s="976"/>
      <c r="CQ33" s="975"/>
      <c r="CR33" s="976"/>
      <c r="CS33" s="976"/>
      <c r="CT33" s="976"/>
      <c r="CU33" s="976"/>
      <c r="CV33" s="975"/>
      <c r="CW33" s="976"/>
      <c r="CX33" s="976"/>
      <c r="CY33" s="976"/>
      <c r="CZ33" s="976"/>
      <c r="DA33" s="976"/>
      <c r="DB33" s="976"/>
      <c r="DC33" s="975"/>
      <c r="DD33" s="976"/>
      <c r="DE33" s="976"/>
      <c r="DF33" s="976"/>
      <c r="DG33" s="976"/>
      <c r="DH33" s="975"/>
      <c r="DI33" s="976"/>
      <c r="DJ33" s="976"/>
      <c r="DK33" s="976"/>
      <c r="DL33" s="976"/>
      <c r="DM33" s="976"/>
      <c r="DN33" s="975"/>
      <c r="DO33" s="976"/>
      <c r="DP33" s="976"/>
      <c r="DQ33" s="976"/>
      <c r="DR33" s="976"/>
      <c r="DS33" s="976"/>
      <c r="DT33" s="976"/>
      <c r="DU33" s="976"/>
      <c r="DV33" s="976"/>
      <c r="DW33" s="976"/>
      <c r="DX33" s="976"/>
      <c r="DY33" s="976"/>
      <c r="DZ33" s="976"/>
      <c r="EA33" s="976"/>
      <c r="EB33" s="976"/>
      <c r="EC33" s="975"/>
      <c r="ED33" s="976"/>
      <c r="EE33" s="976"/>
      <c r="EF33" s="976"/>
      <c r="EG33" s="975"/>
      <c r="EH33" s="976"/>
      <c r="EI33" s="976"/>
      <c r="EJ33" s="976"/>
      <c r="EK33" s="976"/>
      <c r="EL33" s="976"/>
      <c r="EM33" s="976"/>
      <c r="EN33" s="976"/>
      <c r="EO33" s="976"/>
      <c r="EP33" s="976"/>
      <c r="EQ33" s="975"/>
      <c r="ER33" s="976"/>
      <c r="ES33" s="976"/>
      <c r="ET33" s="976"/>
      <c r="EU33" s="976"/>
      <c r="EV33" s="976"/>
      <c r="EW33" s="976"/>
      <c r="EX33" s="976"/>
      <c r="EY33" s="976"/>
      <c r="EZ33" s="976"/>
      <c r="FA33" s="976"/>
    </row>
    <row r="34" spans="1:157" s="977" customFormat="1" ht="17.25" customHeight="1" x14ac:dyDescent="0.2">
      <c r="A34" s="934" t="s">
        <v>260</v>
      </c>
      <c r="B34" s="969" t="s">
        <v>2717</v>
      </c>
      <c r="C34" s="935" t="s">
        <v>2711</v>
      </c>
      <c r="D34" s="936"/>
      <c r="E34" s="936"/>
      <c r="F34" s="914" t="s">
        <v>2237</v>
      </c>
      <c r="G34" s="936" t="s">
        <v>2694</v>
      </c>
      <c r="H34" s="936" t="s">
        <v>2429</v>
      </c>
      <c r="I34" s="936"/>
      <c r="J34" s="936" t="s">
        <v>2697</v>
      </c>
      <c r="K34" s="936" t="s">
        <v>2685</v>
      </c>
      <c r="L34" s="970">
        <v>7</v>
      </c>
      <c r="M34" s="971">
        <v>11</v>
      </c>
      <c r="N34" s="916">
        <v>57</v>
      </c>
      <c r="O34" s="916"/>
      <c r="P34" s="916"/>
      <c r="Q34" s="916"/>
      <c r="R34" s="916"/>
      <c r="S34" s="916"/>
      <c r="T34" s="916"/>
      <c r="U34" s="970">
        <v>5</v>
      </c>
      <c r="V34" s="971">
        <v>8</v>
      </c>
      <c r="W34" s="916">
        <v>60</v>
      </c>
      <c r="X34" s="880"/>
      <c r="Y34" s="885"/>
      <c r="Z34" s="885"/>
      <c r="AA34" s="885"/>
      <c r="AB34" s="885"/>
      <c r="AC34" s="885"/>
      <c r="AD34" s="885"/>
      <c r="AE34" s="880"/>
      <c r="AF34" s="885"/>
      <c r="AG34" s="885"/>
      <c r="AH34" s="885"/>
      <c r="AI34" s="885"/>
      <c r="AJ34" s="880"/>
      <c r="AK34" s="885"/>
      <c r="AL34" s="885"/>
      <c r="AM34" s="885"/>
      <c r="AN34" s="885"/>
      <c r="AO34" s="885"/>
      <c r="AP34" s="885"/>
      <c r="AQ34" s="885"/>
      <c r="AR34" s="885"/>
      <c r="AS34" s="885"/>
      <c r="AT34" s="885"/>
      <c r="AU34" s="880"/>
      <c r="AV34" s="936"/>
      <c r="AW34" s="936"/>
      <c r="AX34" s="936"/>
      <c r="AY34" s="936"/>
      <c r="AZ34" s="975"/>
      <c r="BA34" s="976"/>
      <c r="BB34" s="976"/>
      <c r="BC34" s="976"/>
      <c r="BD34" s="976"/>
      <c r="BE34" s="975"/>
      <c r="BF34" s="976"/>
      <c r="BG34" s="976"/>
      <c r="BH34" s="976"/>
      <c r="BI34" s="976"/>
      <c r="BJ34" s="976"/>
      <c r="BK34" s="976"/>
      <c r="BL34" s="976"/>
      <c r="BM34" s="976"/>
      <c r="BN34" s="976"/>
      <c r="BO34" s="975"/>
      <c r="BP34" s="976"/>
      <c r="BQ34" s="976"/>
      <c r="BR34" s="976"/>
      <c r="BS34" s="976"/>
      <c r="BT34" s="976"/>
      <c r="BU34" s="976"/>
      <c r="BV34" s="976"/>
      <c r="BW34" s="975"/>
      <c r="BX34" s="976"/>
      <c r="BY34" s="976"/>
      <c r="BZ34" s="976"/>
      <c r="CA34" s="976"/>
      <c r="CB34" s="975"/>
      <c r="CC34" s="976"/>
      <c r="CD34" s="976"/>
      <c r="CE34" s="976"/>
      <c r="CF34" s="976"/>
      <c r="CG34" s="975"/>
      <c r="CH34" s="976"/>
      <c r="CI34" s="976"/>
      <c r="CJ34" s="976"/>
      <c r="CK34" s="976"/>
      <c r="CL34" s="975"/>
      <c r="CM34" s="976"/>
      <c r="CN34" s="976"/>
      <c r="CO34" s="976"/>
      <c r="CP34" s="976"/>
      <c r="CQ34" s="975"/>
      <c r="CR34" s="976"/>
      <c r="CS34" s="976"/>
      <c r="CT34" s="976"/>
      <c r="CU34" s="976"/>
      <c r="CV34" s="975"/>
      <c r="CW34" s="976"/>
      <c r="CX34" s="976"/>
      <c r="CY34" s="976"/>
      <c r="CZ34" s="976"/>
      <c r="DA34" s="976"/>
      <c r="DB34" s="976"/>
      <c r="DC34" s="975"/>
      <c r="DD34" s="976"/>
      <c r="DE34" s="976"/>
      <c r="DF34" s="976"/>
      <c r="DG34" s="976"/>
      <c r="DH34" s="975"/>
      <c r="DI34" s="976"/>
      <c r="DJ34" s="976"/>
      <c r="DK34" s="976"/>
      <c r="DL34" s="976"/>
      <c r="DM34" s="976"/>
      <c r="DN34" s="975"/>
      <c r="DO34" s="976"/>
      <c r="DP34" s="976"/>
      <c r="DQ34" s="976"/>
      <c r="DR34" s="976"/>
      <c r="DS34" s="976"/>
      <c r="DT34" s="976"/>
      <c r="DU34" s="978"/>
      <c r="DV34" s="976"/>
      <c r="DW34" s="978"/>
      <c r="DX34" s="976"/>
      <c r="DY34" s="976"/>
      <c r="DZ34" s="976"/>
      <c r="EA34" s="976"/>
      <c r="EB34" s="976"/>
      <c r="EC34" s="975"/>
      <c r="ED34" s="976"/>
      <c r="EE34" s="976"/>
      <c r="EF34" s="976"/>
      <c r="EG34" s="975"/>
      <c r="EH34" s="976"/>
      <c r="EI34" s="976"/>
      <c r="EJ34" s="976"/>
      <c r="EK34" s="976"/>
      <c r="EL34" s="976"/>
      <c r="EM34" s="976"/>
      <c r="EN34" s="976"/>
      <c r="EO34" s="976"/>
      <c r="EP34" s="976"/>
      <c r="EQ34" s="975"/>
      <c r="ER34" s="976"/>
      <c r="ES34" s="976"/>
      <c r="ET34" s="976"/>
      <c r="EU34" s="976"/>
      <c r="EV34" s="976"/>
      <c r="EW34" s="976"/>
      <c r="EX34" s="976"/>
      <c r="EY34" s="976"/>
      <c r="EZ34" s="976"/>
      <c r="FA34" s="976"/>
    </row>
    <row r="35" spans="1:157" s="982" customFormat="1" ht="17.25" customHeight="1" x14ac:dyDescent="0.2">
      <c r="A35" s="934" t="s">
        <v>260</v>
      </c>
      <c r="B35" s="969" t="s">
        <v>2717</v>
      </c>
      <c r="C35" s="935" t="s">
        <v>2711</v>
      </c>
      <c r="D35" s="936"/>
      <c r="E35" s="936"/>
      <c r="F35" s="914" t="s">
        <v>2237</v>
      </c>
      <c r="G35" s="936" t="s">
        <v>2694</v>
      </c>
      <c r="H35" s="936" t="s">
        <v>2429</v>
      </c>
      <c r="I35" s="936"/>
      <c r="J35" s="936" t="s">
        <v>2697</v>
      </c>
      <c r="K35" s="936" t="s">
        <v>2720</v>
      </c>
      <c r="L35" s="970">
        <v>7</v>
      </c>
      <c r="M35" s="971">
        <v>9</v>
      </c>
      <c r="N35" s="916">
        <v>57</v>
      </c>
      <c r="O35" s="916"/>
      <c r="P35" s="916"/>
      <c r="Q35" s="916"/>
      <c r="R35" s="916"/>
      <c r="S35" s="916"/>
      <c r="T35" s="916"/>
      <c r="U35" s="970">
        <v>6</v>
      </c>
      <c r="V35" s="971">
        <v>8</v>
      </c>
      <c r="W35" s="916">
        <v>60</v>
      </c>
      <c r="X35" s="880"/>
      <c r="Y35" s="885"/>
      <c r="Z35" s="885"/>
      <c r="AA35" s="885"/>
      <c r="AB35" s="885"/>
      <c r="AC35" s="885"/>
      <c r="AD35" s="885"/>
      <c r="AE35" s="880"/>
      <c r="AF35" s="885"/>
      <c r="AG35" s="885"/>
      <c r="AH35" s="885"/>
      <c r="AI35" s="885"/>
      <c r="AJ35" s="880"/>
      <c r="AK35" s="885"/>
      <c r="AL35" s="885"/>
      <c r="AM35" s="885"/>
      <c r="AN35" s="885"/>
      <c r="AO35" s="885"/>
      <c r="AP35" s="885"/>
      <c r="AQ35" s="885"/>
      <c r="AR35" s="885"/>
      <c r="AS35" s="885"/>
      <c r="AT35" s="885"/>
      <c r="AU35" s="880"/>
      <c r="AV35" s="936"/>
      <c r="AW35" s="936"/>
      <c r="AX35" s="936"/>
      <c r="AY35" s="936"/>
      <c r="AZ35" s="979"/>
      <c r="BA35" s="980"/>
      <c r="BB35" s="980"/>
      <c r="BC35" s="980"/>
      <c r="BD35" s="980"/>
      <c r="BE35" s="979"/>
      <c r="BF35" s="980"/>
      <c r="BG35" s="980"/>
      <c r="BH35" s="980"/>
      <c r="BI35" s="980"/>
      <c r="BJ35" s="980"/>
      <c r="BK35" s="980"/>
      <c r="BL35" s="980"/>
      <c r="BM35" s="980"/>
      <c r="BN35" s="980"/>
      <c r="BO35" s="979"/>
      <c r="BP35" s="980"/>
      <c r="BQ35" s="980"/>
      <c r="BR35" s="980"/>
      <c r="BS35" s="980"/>
      <c r="BT35" s="980"/>
      <c r="BU35" s="980"/>
      <c r="BV35" s="980"/>
      <c r="BW35" s="979"/>
      <c r="BX35" s="980"/>
      <c r="BY35" s="980"/>
      <c r="BZ35" s="980"/>
      <c r="CA35" s="980"/>
      <c r="CB35" s="979"/>
      <c r="CC35" s="980"/>
      <c r="CD35" s="980"/>
      <c r="CE35" s="980"/>
      <c r="CF35" s="980"/>
      <c r="CG35" s="979"/>
      <c r="CH35" s="980"/>
      <c r="CI35" s="980"/>
      <c r="CJ35" s="980"/>
      <c r="CK35" s="980"/>
      <c r="CL35" s="979"/>
      <c r="CM35" s="980"/>
      <c r="CN35" s="980"/>
      <c r="CO35" s="980"/>
      <c r="CP35" s="980"/>
      <c r="CQ35" s="979"/>
      <c r="CR35" s="980"/>
      <c r="CS35" s="980"/>
      <c r="CT35" s="980"/>
      <c r="CU35" s="980"/>
      <c r="CV35" s="979"/>
      <c r="CW35" s="980"/>
      <c r="CX35" s="980"/>
      <c r="CY35" s="980"/>
      <c r="CZ35" s="980"/>
      <c r="DA35" s="980"/>
      <c r="DB35" s="980"/>
      <c r="DC35" s="979"/>
      <c r="DD35" s="980"/>
      <c r="DE35" s="980"/>
      <c r="DF35" s="980"/>
      <c r="DG35" s="980"/>
      <c r="DH35" s="979"/>
      <c r="DI35" s="980"/>
      <c r="DJ35" s="980"/>
      <c r="DK35" s="980"/>
      <c r="DL35" s="980"/>
      <c r="DM35" s="980"/>
      <c r="DN35" s="979"/>
      <c r="DO35" s="980"/>
      <c r="DP35" s="980"/>
      <c r="DQ35" s="980"/>
      <c r="DR35" s="980"/>
      <c r="DS35" s="980"/>
      <c r="DT35" s="980"/>
      <c r="DU35" s="981"/>
      <c r="DV35" s="980"/>
      <c r="DW35" s="981"/>
      <c r="DX35" s="980"/>
      <c r="DY35" s="980"/>
      <c r="DZ35" s="980"/>
      <c r="EA35" s="980"/>
      <c r="EB35" s="980"/>
      <c r="EC35" s="979"/>
      <c r="ED35" s="980"/>
      <c r="EE35" s="980"/>
      <c r="EF35" s="980"/>
      <c r="EG35" s="979"/>
      <c r="EH35" s="980"/>
      <c r="EI35" s="980"/>
      <c r="EJ35" s="980"/>
      <c r="EK35" s="980"/>
      <c r="EL35" s="980"/>
      <c r="EM35" s="980"/>
      <c r="EN35" s="980"/>
      <c r="EO35" s="980"/>
      <c r="EP35" s="980"/>
      <c r="EQ35" s="979"/>
      <c r="ER35" s="980"/>
      <c r="ES35" s="980"/>
      <c r="ET35" s="980"/>
      <c r="EU35" s="980"/>
      <c r="EV35" s="980"/>
      <c r="EW35" s="980"/>
      <c r="EX35" s="980"/>
      <c r="EY35" s="980"/>
      <c r="EZ35" s="980"/>
      <c r="FA35" s="980"/>
    </row>
    <row r="36" spans="1:157" s="982" customFormat="1" ht="18" customHeight="1" x14ac:dyDescent="0.2">
      <c r="A36" s="934" t="s">
        <v>260</v>
      </c>
      <c r="B36" s="969" t="s">
        <v>2717</v>
      </c>
      <c r="C36" s="935" t="s">
        <v>2711</v>
      </c>
      <c r="D36" s="936"/>
      <c r="E36" s="936"/>
      <c r="F36" s="914" t="s">
        <v>2237</v>
      </c>
      <c r="G36" s="936" t="s">
        <v>2694</v>
      </c>
      <c r="H36" s="936" t="s">
        <v>2429</v>
      </c>
      <c r="I36" s="936"/>
      <c r="J36" s="936" t="s">
        <v>2697</v>
      </c>
      <c r="K36" s="936" t="s">
        <v>2721</v>
      </c>
      <c r="L36" s="970">
        <v>3</v>
      </c>
      <c r="M36" s="971">
        <v>7</v>
      </c>
      <c r="N36" s="916">
        <v>57</v>
      </c>
      <c r="O36" s="916"/>
      <c r="P36" s="916"/>
      <c r="Q36" s="916"/>
      <c r="R36" s="916"/>
      <c r="S36" s="916"/>
      <c r="T36" s="916"/>
      <c r="U36" s="970">
        <v>5</v>
      </c>
      <c r="V36" s="971">
        <v>10</v>
      </c>
      <c r="W36" s="916">
        <v>60</v>
      </c>
      <c r="X36" s="880"/>
      <c r="Y36" s="885"/>
      <c r="Z36" s="885"/>
      <c r="AA36" s="885"/>
      <c r="AB36" s="885"/>
      <c r="AC36" s="885"/>
      <c r="AD36" s="885"/>
      <c r="AE36" s="880"/>
      <c r="AF36" s="885"/>
      <c r="AG36" s="885"/>
      <c r="AH36" s="885"/>
      <c r="AI36" s="885"/>
      <c r="AJ36" s="880"/>
      <c r="AK36" s="885"/>
      <c r="AL36" s="885"/>
      <c r="AM36" s="885"/>
      <c r="AN36" s="885"/>
      <c r="AO36" s="885"/>
      <c r="AP36" s="885"/>
      <c r="AQ36" s="885"/>
      <c r="AR36" s="885"/>
      <c r="AS36" s="885"/>
      <c r="AT36" s="885"/>
      <c r="AU36" s="880"/>
      <c r="AV36" s="936"/>
      <c r="AW36" s="936"/>
      <c r="AX36" s="936"/>
      <c r="AY36" s="936"/>
      <c r="AZ36" s="979"/>
      <c r="BA36" s="980"/>
      <c r="BB36" s="980"/>
      <c r="BC36" s="980"/>
      <c r="BD36" s="980"/>
      <c r="BE36" s="979"/>
      <c r="BF36" s="980"/>
      <c r="BG36" s="980"/>
      <c r="BH36" s="980"/>
      <c r="BI36" s="980"/>
      <c r="BJ36" s="980"/>
      <c r="BK36" s="980"/>
      <c r="BL36" s="980"/>
      <c r="BM36" s="980"/>
      <c r="BN36" s="980"/>
      <c r="BO36" s="979"/>
      <c r="BP36" s="980"/>
      <c r="BQ36" s="980"/>
      <c r="BR36" s="980"/>
      <c r="BS36" s="980"/>
      <c r="BT36" s="980"/>
      <c r="BU36" s="980"/>
      <c r="BV36" s="980"/>
      <c r="BW36" s="979"/>
      <c r="BX36" s="980"/>
      <c r="BY36" s="980"/>
      <c r="BZ36" s="980"/>
      <c r="CA36" s="980"/>
      <c r="CB36" s="979"/>
      <c r="CC36" s="980"/>
      <c r="CD36" s="980"/>
      <c r="CE36" s="980"/>
      <c r="CF36" s="980"/>
      <c r="CG36" s="979"/>
      <c r="CH36" s="980"/>
      <c r="CI36" s="980"/>
      <c r="CJ36" s="980"/>
      <c r="CK36" s="980"/>
      <c r="CL36" s="979"/>
      <c r="CM36" s="980"/>
      <c r="CN36" s="980"/>
      <c r="CO36" s="980"/>
      <c r="CP36" s="980"/>
      <c r="CQ36" s="979"/>
      <c r="CR36" s="980"/>
      <c r="CS36" s="980"/>
      <c r="CT36" s="980"/>
      <c r="CU36" s="980"/>
      <c r="CV36" s="979"/>
      <c r="CW36" s="980"/>
      <c r="CX36" s="980"/>
      <c r="CY36" s="980"/>
      <c r="CZ36" s="980"/>
      <c r="DA36" s="980"/>
      <c r="DB36" s="980"/>
      <c r="DC36" s="979"/>
      <c r="DD36" s="980"/>
      <c r="DE36" s="980"/>
      <c r="DF36" s="980"/>
      <c r="DG36" s="980"/>
      <c r="DH36" s="979"/>
      <c r="DI36" s="980"/>
      <c r="DJ36" s="980"/>
      <c r="DK36" s="980"/>
      <c r="DL36" s="980"/>
      <c r="DM36" s="980"/>
      <c r="DN36" s="979"/>
      <c r="DO36" s="980"/>
      <c r="DP36" s="980"/>
      <c r="DQ36" s="980"/>
      <c r="DR36" s="980"/>
      <c r="DS36" s="980"/>
      <c r="DT36" s="980"/>
      <c r="DU36" s="981"/>
      <c r="DV36" s="980"/>
      <c r="DW36" s="981"/>
      <c r="DX36" s="980"/>
      <c r="DY36" s="980"/>
      <c r="DZ36" s="980"/>
      <c r="EA36" s="980"/>
      <c r="EB36" s="980"/>
      <c r="EC36" s="979"/>
      <c r="ED36" s="980"/>
      <c r="EE36" s="980"/>
      <c r="EF36" s="980"/>
      <c r="EG36" s="979"/>
      <c r="EH36" s="980"/>
      <c r="EI36" s="980"/>
      <c r="EJ36" s="980"/>
      <c r="EK36" s="980"/>
      <c r="EL36" s="980"/>
      <c r="EM36" s="980"/>
      <c r="EN36" s="980"/>
      <c r="EO36" s="980"/>
      <c r="EP36" s="980"/>
      <c r="EQ36" s="979"/>
      <c r="ER36" s="980"/>
      <c r="ES36" s="980"/>
      <c r="ET36" s="980"/>
      <c r="EU36" s="980"/>
      <c r="EV36" s="980"/>
      <c r="EW36" s="980"/>
      <c r="EX36" s="980"/>
      <c r="EY36" s="980"/>
      <c r="EZ36" s="980"/>
      <c r="FA36" s="980"/>
    </row>
    <row r="37" spans="1:157" s="982" customFormat="1" ht="15" customHeight="1" x14ac:dyDescent="0.2">
      <c r="A37" s="934" t="s">
        <v>260</v>
      </c>
      <c r="B37" s="969" t="s">
        <v>2717</v>
      </c>
      <c r="C37" s="935" t="s">
        <v>2711</v>
      </c>
      <c r="D37" s="936"/>
      <c r="E37" s="936"/>
      <c r="F37" s="914" t="s">
        <v>2237</v>
      </c>
      <c r="G37" s="936" t="s">
        <v>2694</v>
      </c>
      <c r="H37" s="936" t="s">
        <v>2429</v>
      </c>
      <c r="I37" s="936"/>
      <c r="J37" s="936" t="s">
        <v>2697</v>
      </c>
      <c r="K37" s="936" t="s">
        <v>2722</v>
      </c>
      <c r="L37" s="970">
        <v>5</v>
      </c>
      <c r="M37" s="971">
        <v>9</v>
      </c>
      <c r="N37" s="916">
        <v>57</v>
      </c>
      <c r="O37" s="916"/>
      <c r="P37" s="916"/>
      <c r="Q37" s="916"/>
      <c r="R37" s="916"/>
      <c r="S37" s="916"/>
      <c r="T37" s="916"/>
      <c r="U37" s="970">
        <v>1</v>
      </c>
      <c r="V37" s="971">
        <v>5</v>
      </c>
      <c r="W37" s="916">
        <v>60</v>
      </c>
      <c r="X37" s="880"/>
      <c r="Y37" s="885"/>
      <c r="Z37" s="885"/>
      <c r="AA37" s="885"/>
      <c r="AB37" s="885"/>
      <c r="AC37" s="885"/>
      <c r="AD37" s="885"/>
      <c r="AE37" s="880"/>
      <c r="AF37" s="885"/>
      <c r="AG37" s="885"/>
      <c r="AH37" s="885"/>
      <c r="AI37" s="885"/>
      <c r="AJ37" s="880"/>
      <c r="AK37" s="885"/>
      <c r="AL37" s="885"/>
      <c r="AM37" s="885"/>
      <c r="AN37" s="885"/>
      <c r="AO37" s="885"/>
      <c r="AP37" s="885"/>
      <c r="AQ37" s="885"/>
      <c r="AR37" s="885"/>
      <c r="AS37" s="885"/>
      <c r="AT37" s="885"/>
      <c r="AU37" s="880"/>
      <c r="AV37" s="936"/>
      <c r="AW37" s="936"/>
      <c r="AX37" s="936"/>
      <c r="AY37" s="936"/>
      <c r="AZ37" s="979"/>
      <c r="BA37" s="980"/>
      <c r="BB37" s="980"/>
      <c r="BC37" s="980"/>
      <c r="BD37" s="980"/>
      <c r="BE37" s="979"/>
      <c r="BF37" s="980"/>
      <c r="BG37" s="980"/>
      <c r="BH37" s="980"/>
      <c r="BI37" s="980"/>
      <c r="BJ37" s="980"/>
      <c r="BK37" s="980"/>
      <c r="BL37" s="980"/>
      <c r="BM37" s="980"/>
      <c r="BN37" s="980"/>
      <c r="BO37" s="979"/>
      <c r="BP37" s="980"/>
      <c r="BQ37" s="980"/>
      <c r="BR37" s="980"/>
      <c r="BS37" s="980"/>
      <c r="BT37" s="980"/>
      <c r="BU37" s="980"/>
      <c r="BV37" s="980"/>
      <c r="BW37" s="979"/>
      <c r="BX37" s="980"/>
      <c r="BY37" s="980"/>
      <c r="BZ37" s="980"/>
      <c r="CA37" s="980"/>
      <c r="CB37" s="979"/>
      <c r="CC37" s="980"/>
      <c r="CD37" s="980"/>
      <c r="CE37" s="980"/>
      <c r="CF37" s="980"/>
      <c r="CG37" s="979"/>
      <c r="CH37" s="980"/>
      <c r="CI37" s="980"/>
      <c r="CJ37" s="980"/>
      <c r="CK37" s="980"/>
      <c r="CL37" s="979"/>
      <c r="CM37" s="980"/>
      <c r="CN37" s="980"/>
      <c r="CO37" s="980"/>
      <c r="CP37" s="980"/>
      <c r="CQ37" s="979"/>
      <c r="CR37" s="980"/>
      <c r="CS37" s="980"/>
      <c r="CT37" s="980"/>
      <c r="CU37" s="980"/>
      <c r="CV37" s="979"/>
      <c r="CW37" s="980"/>
      <c r="CX37" s="980"/>
      <c r="CY37" s="980"/>
      <c r="CZ37" s="980"/>
      <c r="DA37" s="980"/>
      <c r="DB37" s="980"/>
      <c r="DC37" s="979"/>
      <c r="DD37" s="980"/>
      <c r="DE37" s="980"/>
      <c r="DF37" s="980"/>
      <c r="DG37" s="980"/>
      <c r="DH37" s="979"/>
      <c r="DI37" s="980"/>
      <c r="DJ37" s="980"/>
      <c r="DK37" s="980"/>
      <c r="DL37" s="980"/>
      <c r="DM37" s="980"/>
      <c r="DN37" s="979"/>
      <c r="DO37" s="980"/>
      <c r="DP37" s="980"/>
      <c r="DQ37" s="980"/>
      <c r="DR37" s="980"/>
      <c r="DS37" s="980"/>
      <c r="DT37" s="980"/>
      <c r="DU37" s="981"/>
      <c r="DV37" s="980"/>
      <c r="DW37" s="981"/>
      <c r="DX37" s="980"/>
      <c r="DY37" s="980"/>
      <c r="DZ37" s="980"/>
      <c r="EA37" s="980"/>
      <c r="EB37" s="980"/>
      <c r="EC37" s="979"/>
      <c r="ED37" s="980"/>
      <c r="EE37" s="980"/>
      <c r="EF37" s="980"/>
      <c r="EG37" s="979"/>
      <c r="EH37" s="980"/>
      <c r="EI37" s="980"/>
      <c r="EJ37" s="980"/>
      <c r="EK37" s="980"/>
      <c r="EL37" s="980"/>
      <c r="EM37" s="980"/>
      <c r="EN37" s="980"/>
      <c r="EO37" s="980"/>
      <c r="EP37" s="980"/>
      <c r="EQ37" s="979"/>
      <c r="ER37" s="980"/>
      <c r="ES37" s="980"/>
      <c r="ET37" s="980"/>
      <c r="EU37" s="980"/>
      <c r="EV37" s="980"/>
      <c r="EW37" s="980"/>
      <c r="EX37" s="980"/>
      <c r="EY37" s="980"/>
      <c r="EZ37" s="980"/>
      <c r="FA37" s="980"/>
    </row>
    <row r="38" spans="1:157" s="994" customFormat="1" ht="15" customHeight="1" x14ac:dyDescent="0.2">
      <c r="A38" s="983" t="s">
        <v>260</v>
      </c>
      <c r="B38" s="984" t="s">
        <v>2717</v>
      </c>
      <c r="C38" s="985" t="s">
        <v>2711</v>
      </c>
      <c r="D38" s="986"/>
      <c r="E38" s="986"/>
      <c r="F38" s="920" t="s">
        <v>2237</v>
      </c>
      <c r="G38" s="986" t="s">
        <v>2694</v>
      </c>
      <c r="H38" s="986" t="s">
        <v>2429</v>
      </c>
      <c r="I38" s="986" t="s">
        <v>2725</v>
      </c>
      <c r="J38" s="986" t="s">
        <v>2697</v>
      </c>
      <c r="K38" s="986" t="s">
        <v>461</v>
      </c>
      <c r="L38" s="987">
        <v>3</v>
      </c>
      <c r="M38" s="988">
        <v>7</v>
      </c>
      <c r="N38" s="923">
        <v>57</v>
      </c>
      <c r="O38" s="923"/>
      <c r="P38" s="923"/>
      <c r="Q38" s="923"/>
      <c r="R38" s="923"/>
      <c r="S38" s="923"/>
      <c r="T38" s="923"/>
      <c r="U38" s="987">
        <v>3</v>
      </c>
      <c r="V38" s="989">
        <v>5</v>
      </c>
      <c r="W38" s="923">
        <v>60</v>
      </c>
      <c r="X38" s="990"/>
      <c r="Y38" s="991"/>
      <c r="Z38" s="991"/>
      <c r="AA38" s="991"/>
      <c r="AB38" s="991"/>
      <c r="AC38" s="991"/>
      <c r="AD38" s="991"/>
      <c r="AE38" s="990"/>
      <c r="AF38" s="991"/>
      <c r="AG38" s="991"/>
      <c r="AH38" s="991"/>
      <c r="AI38" s="991"/>
      <c r="AJ38" s="990"/>
      <c r="AK38" s="991"/>
      <c r="AL38" s="991"/>
      <c r="AM38" s="991"/>
      <c r="AN38" s="991"/>
      <c r="AO38" s="991"/>
      <c r="AP38" s="991"/>
      <c r="AQ38" s="991"/>
      <c r="AR38" s="991"/>
      <c r="AS38" s="991"/>
      <c r="AT38" s="991"/>
      <c r="AU38" s="990"/>
      <c r="AV38" s="986"/>
      <c r="AW38" s="986"/>
      <c r="AX38" s="986"/>
      <c r="AY38" s="986"/>
      <c r="AZ38" s="992"/>
      <c r="BA38" s="993"/>
      <c r="BB38" s="993"/>
      <c r="BC38" s="993"/>
      <c r="BD38" s="993"/>
      <c r="BE38" s="992"/>
      <c r="BF38" s="993"/>
      <c r="BG38" s="993"/>
      <c r="BH38" s="993"/>
      <c r="BI38" s="993"/>
      <c r="BJ38" s="993"/>
      <c r="BK38" s="993"/>
      <c r="BL38" s="993"/>
      <c r="BM38" s="993"/>
      <c r="BN38" s="993"/>
      <c r="BO38" s="992"/>
      <c r="BP38" s="993"/>
      <c r="BQ38" s="993"/>
      <c r="BR38" s="993"/>
      <c r="BS38" s="993"/>
      <c r="BT38" s="993"/>
      <c r="BU38" s="993"/>
      <c r="BV38" s="993"/>
      <c r="BW38" s="992"/>
      <c r="BX38" s="993"/>
      <c r="BY38" s="993"/>
      <c r="BZ38" s="993"/>
      <c r="CA38" s="993"/>
      <c r="CB38" s="992"/>
      <c r="CC38" s="993"/>
      <c r="CD38" s="993"/>
      <c r="CE38" s="993"/>
      <c r="CF38" s="993"/>
      <c r="CG38" s="992"/>
      <c r="CH38" s="993"/>
      <c r="CI38" s="993"/>
      <c r="CJ38" s="993"/>
      <c r="CK38" s="993"/>
      <c r="CL38" s="992"/>
      <c r="CM38" s="993"/>
      <c r="CN38" s="993"/>
      <c r="CO38" s="993"/>
      <c r="CP38" s="993"/>
      <c r="CQ38" s="992"/>
      <c r="CR38" s="993"/>
      <c r="CS38" s="993"/>
      <c r="CT38" s="993"/>
      <c r="CU38" s="993"/>
      <c r="CV38" s="992"/>
      <c r="CW38" s="993"/>
      <c r="CX38" s="993"/>
      <c r="CY38" s="993"/>
      <c r="CZ38" s="993"/>
      <c r="DA38" s="993"/>
      <c r="DB38" s="993"/>
      <c r="DC38" s="992"/>
      <c r="DD38" s="993"/>
      <c r="DE38" s="993"/>
      <c r="DF38" s="993"/>
      <c r="DG38" s="993"/>
      <c r="DH38" s="992"/>
      <c r="DI38" s="993"/>
      <c r="DJ38" s="993"/>
      <c r="DK38" s="993"/>
      <c r="DL38" s="993"/>
      <c r="DM38" s="993"/>
      <c r="DN38" s="992"/>
      <c r="DO38" s="993"/>
      <c r="DP38" s="993"/>
      <c r="DQ38" s="993"/>
      <c r="DR38" s="993"/>
      <c r="DS38" s="993"/>
      <c r="DT38" s="993"/>
      <c r="DU38" s="993"/>
      <c r="DV38" s="993"/>
      <c r="DW38" s="993"/>
      <c r="DX38" s="993"/>
      <c r="DY38" s="993"/>
      <c r="DZ38" s="993"/>
      <c r="EA38" s="993"/>
      <c r="EB38" s="993"/>
      <c r="EC38" s="992"/>
      <c r="ED38" s="993"/>
      <c r="EE38" s="993"/>
      <c r="EF38" s="993"/>
      <c r="EG38" s="992"/>
      <c r="EH38" s="993"/>
      <c r="EI38" s="993"/>
      <c r="EJ38" s="993"/>
      <c r="EK38" s="993"/>
      <c r="EL38" s="993"/>
      <c r="EM38" s="993"/>
      <c r="EN38" s="993"/>
      <c r="EO38" s="993"/>
      <c r="EP38" s="993"/>
      <c r="EQ38" s="992"/>
      <c r="ER38" s="993"/>
      <c r="ES38" s="993"/>
      <c r="ET38" s="993"/>
      <c r="EU38" s="993"/>
      <c r="EV38" s="993"/>
      <c r="EW38" s="993"/>
      <c r="EX38" s="993"/>
      <c r="EY38" s="993"/>
      <c r="EZ38" s="993"/>
      <c r="FA38" s="993"/>
    </row>
    <row r="39" spans="1:157" s="911" customFormat="1" ht="26.25" x14ac:dyDescent="0.25">
      <c r="A39" s="995" t="s">
        <v>2245</v>
      </c>
      <c r="B39" s="903" t="s">
        <v>2726</v>
      </c>
      <c r="C39" s="903" t="s">
        <v>2727</v>
      </c>
      <c r="D39" s="904"/>
      <c r="E39" s="904"/>
      <c r="F39" s="905" t="s">
        <v>2265</v>
      </c>
      <c r="G39" s="904" t="s">
        <v>2713</v>
      </c>
      <c r="H39" s="904" t="s">
        <v>2429</v>
      </c>
      <c r="I39" s="904" t="s">
        <v>2728</v>
      </c>
      <c r="J39" s="904" t="s">
        <v>2697</v>
      </c>
      <c r="K39" s="904" t="s">
        <v>162</v>
      </c>
      <c r="L39" s="869"/>
      <c r="M39" s="996"/>
      <c r="N39" s="996"/>
      <c r="O39" s="996"/>
      <c r="P39" s="996"/>
      <c r="Q39" s="996"/>
      <c r="R39" s="996"/>
      <c r="S39" s="996"/>
      <c r="T39" s="996"/>
      <c r="U39" s="869"/>
      <c r="V39" s="996"/>
      <c r="W39" s="996"/>
      <c r="X39" s="961"/>
      <c r="Y39" s="962">
        <v>2.52</v>
      </c>
      <c r="Z39" s="962">
        <v>56</v>
      </c>
      <c r="AA39" s="962"/>
      <c r="AB39" s="962"/>
      <c r="AC39" s="962">
        <v>2.34</v>
      </c>
      <c r="AD39" s="962">
        <v>41</v>
      </c>
      <c r="AE39" s="908"/>
      <c r="AF39" s="909"/>
      <c r="AG39" s="909"/>
      <c r="AH39" s="909"/>
      <c r="AI39" s="909"/>
      <c r="AJ39" s="908"/>
      <c r="AK39" s="909"/>
      <c r="AL39" s="909"/>
      <c r="AM39" s="909"/>
      <c r="AN39" s="909"/>
      <c r="AO39" s="909"/>
      <c r="AP39" s="909"/>
      <c r="AQ39" s="909"/>
      <c r="AR39" s="909"/>
      <c r="AS39" s="909"/>
      <c r="AT39" s="909"/>
      <c r="AU39" s="908"/>
      <c r="AV39" s="910"/>
      <c r="AW39" s="910"/>
      <c r="AX39" s="910"/>
      <c r="AY39" s="910"/>
      <c r="AZ39" s="908"/>
      <c r="BA39" s="909"/>
      <c r="BB39" s="909"/>
      <c r="BC39" s="909"/>
      <c r="BD39" s="909"/>
      <c r="BE39" s="908"/>
      <c r="BF39" s="909"/>
      <c r="BG39" s="909"/>
      <c r="BH39" s="909"/>
      <c r="BI39" s="909"/>
      <c r="BJ39" s="909"/>
      <c r="BK39" s="909"/>
      <c r="BL39" s="909"/>
      <c r="BM39" s="909"/>
      <c r="BN39" s="909"/>
      <c r="BO39" s="908"/>
      <c r="BP39" s="909"/>
      <c r="BQ39" s="909"/>
      <c r="BR39" s="909"/>
      <c r="BS39" s="909"/>
      <c r="BT39" s="909"/>
      <c r="BU39" s="909"/>
      <c r="BV39" s="909"/>
      <c r="BW39" s="908"/>
      <c r="BX39" s="909"/>
      <c r="BY39" s="909"/>
      <c r="BZ39" s="909"/>
      <c r="CA39" s="909"/>
      <c r="CB39" s="908"/>
      <c r="CC39" s="909"/>
      <c r="CD39" s="909"/>
      <c r="CE39" s="909"/>
      <c r="CF39" s="909"/>
      <c r="CG39" s="908"/>
      <c r="CH39" s="909"/>
      <c r="CI39" s="909"/>
      <c r="CJ39" s="909"/>
      <c r="CK39" s="909"/>
      <c r="CL39" s="908"/>
      <c r="CM39" s="909"/>
      <c r="CN39" s="909"/>
      <c r="CO39" s="909"/>
      <c r="CP39" s="909"/>
      <c r="CQ39" s="908"/>
      <c r="CR39" s="909"/>
      <c r="CS39" s="909"/>
      <c r="CT39" s="909"/>
      <c r="CU39" s="909"/>
      <c r="CV39" s="908"/>
      <c r="CW39" s="909"/>
      <c r="CX39" s="909"/>
      <c r="CY39" s="909"/>
      <c r="CZ39" s="909"/>
      <c r="DA39" s="909"/>
      <c r="DB39" s="909"/>
      <c r="DC39" s="908"/>
      <c r="DD39" s="909"/>
      <c r="DE39" s="909"/>
      <c r="DF39" s="909"/>
      <c r="DG39" s="909"/>
      <c r="DH39" s="908"/>
      <c r="DI39" s="909"/>
      <c r="DJ39" s="909"/>
      <c r="DK39" s="909"/>
      <c r="DL39" s="909"/>
      <c r="DM39" s="909"/>
      <c r="DN39" s="908"/>
      <c r="DO39" s="909"/>
      <c r="DP39" s="909"/>
      <c r="DQ39" s="909"/>
      <c r="DR39" s="909"/>
      <c r="DS39" s="909"/>
      <c r="DT39" s="909"/>
      <c r="DU39" s="909"/>
      <c r="DV39" s="909"/>
      <c r="DW39" s="909"/>
      <c r="DX39" s="909"/>
      <c r="DY39" s="909"/>
      <c r="DZ39" s="909"/>
      <c r="EA39" s="909"/>
      <c r="EB39" s="909"/>
      <c r="EC39" s="908"/>
      <c r="ED39" s="909"/>
      <c r="EE39" s="909"/>
      <c r="EF39" s="909"/>
      <c r="EG39" s="908"/>
      <c r="EH39" s="909"/>
      <c r="EI39" s="909"/>
      <c r="EJ39" s="909"/>
      <c r="EK39" s="909"/>
      <c r="EL39" s="909"/>
      <c r="EM39" s="909"/>
      <c r="EN39" s="909"/>
      <c r="EO39" s="909"/>
      <c r="EP39" s="909"/>
      <c r="EQ39" s="908"/>
      <c r="ER39" s="909"/>
      <c r="ES39" s="909"/>
      <c r="ET39" s="909"/>
      <c r="EU39" s="909"/>
      <c r="EV39" s="909"/>
      <c r="EW39" s="909"/>
      <c r="EX39" s="909"/>
      <c r="EY39" s="909"/>
      <c r="EZ39" s="909"/>
      <c r="FA39" s="909"/>
    </row>
    <row r="40" spans="1:157" s="911" customFormat="1" ht="15" x14ac:dyDescent="0.25">
      <c r="A40" s="997" t="s">
        <v>2245</v>
      </c>
      <c r="B40" s="913" t="s">
        <v>2726</v>
      </c>
      <c r="C40" s="913" t="s">
        <v>2727</v>
      </c>
      <c r="D40" s="910"/>
      <c r="E40" s="910"/>
      <c r="F40" s="936" t="s">
        <v>2729</v>
      </c>
      <c r="G40" s="910" t="s">
        <v>2730</v>
      </c>
      <c r="H40" s="910" t="s">
        <v>2673</v>
      </c>
      <c r="I40" s="910" t="s">
        <v>2731</v>
      </c>
      <c r="J40" s="910" t="s">
        <v>2697</v>
      </c>
      <c r="K40" s="910" t="s">
        <v>2685</v>
      </c>
      <c r="L40" s="878">
        <v>76.599999999999994</v>
      </c>
      <c r="M40" s="916">
        <v>14.97</v>
      </c>
      <c r="N40" s="916">
        <v>56</v>
      </c>
      <c r="O40" s="916"/>
      <c r="P40" s="916"/>
      <c r="Q40" s="916"/>
      <c r="R40" s="916"/>
      <c r="S40" s="916"/>
      <c r="T40" s="916"/>
      <c r="U40" s="878">
        <v>81.87</v>
      </c>
      <c r="V40" s="916">
        <v>20.36</v>
      </c>
      <c r="W40" s="916">
        <v>41</v>
      </c>
      <c r="X40" s="908"/>
      <c r="Y40" s="909"/>
      <c r="Z40" s="909"/>
      <c r="AA40" s="909"/>
      <c r="AB40" s="909"/>
      <c r="AC40" s="909"/>
      <c r="AD40" s="909"/>
      <c r="AE40" s="908"/>
      <c r="AF40" s="909"/>
      <c r="AG40" s="909"/>
      <c r="AH40" s="909"/>
      <c r="AI40" s="909"/>
      <c r="AJ40" s="908"/>
      <c r="AK40" s="909"/>
      <c r="AL40" s="909"/>
      <c r="AM40" s="909"/>
      <c r="AN40" s="909"/>
      <c r="AO40" s="909"/>
      <c r="AP40" s="909"/>
      <c r="AQ40" s="909"/>
      <c r="AR40" s="909"/>
      <c r="AS40" s="909"/>
      <c r="AT40" s="909"/>
      <c r="AU40" s="908"/>
      <c r="AV40" s="910"/>
      <c r="AW40" s="910"/>
      <c r="AX40" s="910"/>
      <c r="AY40" s="910"/>
      <c r="AZ40" s="908"/>
      <c r="BA40" s="909"/>
      <c r="BB40" s="909"/>
      <c r="BC40" s="909"/>
      <c r="BD40" s="909"/>
      <c r="BE40" s="908"/>
      <c r="BF40" s="909"/>
      <c r="BG40" s="909"/>
      <c r="BH40" s="909"/>
      <c r="BI40" s="909"/>
      <c r="BJ40" s="909"/>
      <c r="BK40" s="909"/>
      <c r="BL40" s="909"/>
      <c r="BM40" s="909"/>
      <c r="BN40" s="909"/>
      <c r="BO40" s="908"/>
      <c r="BP40" s="909"/>
      <c r="BQ40" s="909"/>
      <c r="BR40" s="909"/>
      <c r="BS40" s="909"/>
      <c r="BT40" s="909"/>
      <c r="BU40" s="909"/>
      <c r="BV40" s="909"/>
      <c r="BW40" s="908"/>
      <c r="BX40" s="909"/>
      <c r="BY40" s="909"/>
      <c r="BZ40" s="909"/>
      <c r="CA40" s="909"/>
      <c r="CB40" s="908"/>
      <c r="CC40" s="909"/>
      <c r="CD40" s="909"/>
      <c r="CE40" s="909"/>
      <c r="CF40" s="909"/>
      <c r="CG40" s="908"/>
      <c r="CH40" s="909"/>
      <c r="CI40" s="909"/>
      <c r="CJ40" s="909"/>
      <c r="CK40" s="909"/>
      <c r="CL40" s="908"/>
      <c r="CM40" s="909"/>
      <c r="CN40" s="909"/>
      <c r="CO40" s="909"/>
      <c r="CP40" s="909"/>
      <c r="CQ40" s="908"/>
      <c r="CR40" s="909"/>
      <c r="CS40" s="909"/>
      <c r="CT40" s="909"/>
      <c r="CU40" s="909"/>
      <c r="CV40" s="908"/>
      <c r="CW40" s="909"/>
      <c r="CX40" s="909"/>
      <c r="CY40" s="909"/>
      <c r="CZ40" s="909"/>
      <c r="DA40" s="909"/>
      <c r="DB40" s="909"/>
      <c r="DC40" s="908"/>
      <c r="DD40" s="909"/>
      <c r="DE40" s="909"/>
      <c r="DF40" s="909"/>
      <c r="DG40" s="909"/>
      <c r="DH40" s="908"/>
      <c r="DI40" s="909"/>
      <c r="DJ40" s="909"/>
      <c r="DK40" s="909"/>
      <c r="DL40" s="909"/>
      <c r="DM40" s="909"/>
      <c r="DN40" s="908"/>
      <c r="DO40" s="909"/>
      <c r="DP40" s="909"/>
      <c r="DQ40" s="909"/>
      <c r="DR40" s="909"/>
      <c r="DS40" s="909"/>
      <c r="DT40" s="909"/>
      <c r="DU40" s="909"/>
      <c r="DV40" s="909"/>
      <c r="DW40" s="909"/>
      <c r="DX40" s="909"/>
      <c r="DY40" s="909"/>
      <c r="DZ40" s="909"/>
      <c r="EA40" s="909"/>
      <c r="EB40" s="909"/>
      <c r="EC40" s="908"/>
      <c r="ED40" s="909"/>
      <c r="EE40" s="909"/>
      <c r="EF40" s="909"/>
      <c r="EG40" s="908"/>
      <c r="EH40" s="909"/>
      <c r="EI40" s="909"/>
      <c r="EJ40" s="909"/>
      <c r="EK40" s="909"/>
      <c r="EL40" s="909"/>
      <c r="EM40" s="909"/>
      <c r="EN40" s="909"/>
      <c r="EO40" s="909"/>
      <c r="EP40" s="909"/>
      <c r="EQ40" s="908"/>
      <c r="ER40" s="909"/>
      <c r="ES40" s="909"/>
      <c r="ET40" s="909"/>
      <c r="EU40" s="909"/>
      <c r="EV40" s="909"/>
      <c r="EW40" s="909"/>
      <c r="EX40" s="909"/>
      <c r="EY40" s="909"/>
      <c r="EZ40" s="909"/>
      <c r="FA40" s="909"/>
    </row>
    <row r="41" spans="1:157" s="911" customFormat="1" ht="15" x14ac:dyDescent="0.25">
      <c r="A41" s="995" t="s">
        <v>2245</v>
      </c>
      <c r="B41" s="903" t="s">
        <v>2726</v>
      </c>
      <c r="C41" s="903" t="s">
        <v>2727</v>
      </c>
      <c r="D41" s="904"/>
      <c r="E41" s="904"/>
      <c r="F41" s="938" t="s">
        <v>2729</v>
      </c>
      <c r="G41" s="904" t="s">
        <v>2730</v>
      </c>
      <c r="H41" s="904" t="s">
        <v>2673</v>
      </c>
      <c r="I41" s="904" t="s">
        <v>2731</v>
      </c>
      <c r="J41" s="904" t="s">
        <v>2697</v>
      </c>
      <c r="K41" s="904" t="s">
        <v>162</v>
      </c>
      <c r="L41" s="869">
        <v>58.75</v>
      </c>
      <c r="M41" s="907">
        <v>17.64</v>
      </c>
      <c r="N41" s="907">
        <v>44</v>
      </c>
      <c r="O41" s="907"/>
      <c r="P41" s="907"/>
      <c r="Q41" s="907"/>
      <c r="R41" s="907"/>
      <c r="S41" s="907"/>
      <c r="T41" s="907"/>
      <c r="U41" s="869">
        <v>70.88</v>
      </c>
      <c r="V41" s="907">
        <v>18.079999999999998</v>
      </c>
      <c r="W41" s="907">
        <v>35</v>
      </c>
      <c r="X41" s="961"/>
      <c r="Y41" s="962"/>
      <c r="Z41" s="962"/>
      <c r="AA41" s="962"/>
      <c r="AB41" s="962"/>
      <c r="AC41" s="962"/>
      <c r="AD41" s="962"/>
      <c r="AE41" s="961"/>
      <c r="AF41" s="962"/>
      <c r="AG41" s="962"/>
      <c r="AH41" s="962"/>
      <c r="AI41" s="962"/>
      <c r="AJ41" s="961"/>
      <c r="AK41" s="962"/>
      <c r="AL41" s="962"/>
      <c r="AM41" s="962"/>
      <c r="AN41" s="962"/>
      <c r="AO41" s="962"/>
      <c r="AP41" s="962"/>
      <c r="AQ41" s="962"/>
      <c r="AR41" s="962"/>
      <c r="AS41" s="962"/>
      <c r="AT41" s="962"/>
      <c r="AU41" s="961"/>
      <c r="AV41" s="904"/>
      <c r="AW41" s="904"/>
      <c r="AX41" s="904"/>
      <c r="AY41" s="904"/>
      <c r="AZ41" s="908"/>
      <c r="BA41" s="909"/>
      <c r="BB41" s="909"/>
      <c r="BC41" s="909"/>
      <c r="BD41" s="909"/>
      <c r="BE41" s="908"/>
      <c r="BF41" s="909"/>
      <c r="BG41" s="909"/>
      <c r="BH41" s="909"/>
      <c r="BI41" s="909"/>
      <c r="BJ41" s="909"/>
      <c r="BK41" s="909"/>
      <c r="BL41" s="909"/>
      <c r="BM41" s="909"/>
      <c r="BN41" s="909"/>
      <c r="BO41" s="908"/>
      <c r="BP41" s="909"/>
      <c r="BQ41" s="909"/>
      <c r="BR41" s="909"/>
      <c r="BS41" s="909"/>
      <c r="BT41" s="909"/>
      <c r="BU41" s="909"/>
      <c r="BV41" s="909"/>
      <c r="BW41" s="908"/>
      <c r="BX41" s="909"/>
      <c r="BY41" s="909"/>
      <c r="BZ41" s="909"/>
      <c r="CA41" s="909"/>
      <c r="CB41" s="908"/>
      <c r="CC41" s="909"/>
      <c r="CD41" s="909"/>
      <c r="CE41" s="909"/>
      <c r="CF41" s="909"/>
      <c r="CG41" s="908"/>
      <c r="CH41" s="909"/>
      <c r="CI41" s="909"/>
      <c r="CJ41" s="909"/>
      <c r="CK41" s="909"/>
      <c r="CL41" s="908"/>
      <c r="CM41" s="909"/>
      <c r="CN41" s="909"/>
      <c r="CO41" s="909"/>
      <c r="CP41" s="909"/>
      <c r="CQ41" s="908"/>
      <c r="CR41" s="909"/>
      <c r="CS41" s="909"/>
      <c r="CT41" s="909"/>
      <c r="CU41" s="909"/>
      <c r="CV41" s="908"/>
      <c r="CW41" s="909"/>
      <c r="CX41" s="909"/>
      <c r="CY41" s="909"/>
      <c r="CZ41" s="909"/>
      <c r="DA41" s="909"/>
      <c r="DB41" s="909"/>
      <c r="DC41" s="908"/>
      <c r="DD41" s="909"/>
      <c r="DE41" s="909"/>
      <c r="DF41" s="909"/>
      <c r="DG41" s="909"/>
      <c r="DH41" s="908"/>
      <c r="DI41" s="909"/>
      <c r="DJ41" s="909"/>
      <c r="DK41" s="909"/>
      <c r="DL41" s="909"/>
      <c r="DM41" s="909"/>
      <c r="DN41" s="908"/>
      <c r="DO41" s="909"/>
      <c r="DP41" s="909"/>
      <c r="DQ41" s="909"/>
      <c r="DR41" s="909"/>
      <c r="DS41" s="909"/>
      <c r="DT41" s="909"/>
      <c r="DU41" s="909"/>
      <c r="DV41" s="909"/>
      <c r="DW41" s="909"/>
      <c r="DX41" s="909"/>
      <c r="DY41" s="909"/>
      <c r="DZ41" s="909"/>
      <c r="EA41" s="909"/>
      <c r="EB41" s="909"/>
      <c r="EC41" s="908"/>
      <c r="ED41" s="909"/>
      <c r="EE41" s="909"/>
      <c r="EF41" s="909"/>
      <c r="EG41" s="908"/>
      <c r="EH41" s="909"/>
      <c r="EI41" s="909"/>
      <c r="EJ41" s="909"/>
      <c r="EK41" s="909"/>
      <c r="EL41" s="909"/>
      <c r="EM41" s="909"/>
      <c r="EN41" s="909"/>
      <c r="EO41" s="909"/>
      <c r="EP41" s="909"/>
      <c r="EQ41" s="908"/>
      <c r="ER41" s="909"/>
      <c r="ES41" s="909"/>
      <c r="ET41" s="909"/>
      <c r="EU41" s="909"/>
      <c r="EV41" s="909"/>
      <c r="EW41" s="909"/>
      <c r="EX41" s="909"/>
      <c r="EY41" s="909"/>
      <c r="EZ41" s="909"/>
      <c r="FA41" s="909"/>
    </row>
    <row r="42" spans="1:157" s="911" customFormat="1" ht="26.25" x14ac:dyDescent="0.25">
      <c r="A42" s="997" t="s">
        <v>2245</v>
      </c>
      <c r="B42" s="913" t="s">
        <v>2726</v>
      </c>
      <c r="C42" s="913" t="s">
        <v>2727</v>
      </c>
      <c r="D42" s="910"/>
      <c r="E42" s="910"/>
      <c r="F42" s="914" t="s">
        <v>2732</v>
      </c>
      <c r="G42" s="910" t="s">
        <v>2733</v>
      </c>
      <c r="H42" s="910" t="s">
        <v>2673</v>
      </c>
      <c r="I42" s="910" t="s">
        <v>2731</v>
      </c>
      <c r="J42" s="910" t="s">
        <v>2697</v>
      </c>
      <c r="K42" s="910" t="s">
        <v>2685</v>
      </c>
      <c r="L42" s="878">
        <v>13.39</v>
      </c>
      <c r="M42" s="916">
        <v>6.61</v>
      </c>
      <c r="N42" s="916">
        <v>56</v>
      </c>
      <c r="O42" s="916"/>
      <c r="P42" s="916"/>
      <c r="Q42" s="916"/>
      <c r="R42" s="916"/>
      <c r="S42" s="916"/>
      <c r="T42" s="916"/>
      <c r="U42" s="878">
        <v>14.29</v>
      </c>
      <c r="V42" s="916">
        <v>6.57</v>
      </c>
      <c r="W42" s="916">
        <v>41</v>
      </c>
      <c r="X42" s="908"/>
      <c r="Y42" s="909"/>
      <c r="Z42" s="909"/>
      <c r="AA42" s="909"/>
      <c r="AB42" s="909"/>
      <c r="AC42" s="909"/>
      <c r="AD42" s="909"/>
      <c r="AE42" s="908"/>
      <c r="AF42" s="909"/>
      <c r="AG42" s="909"/>
      <c r="AH42" s="909"/>
      <c r="AI42" s="909"/>
      <c r="AJ42" s="908"/>
      <c r="AK42" s="909"/>
      <c r="AL42" s="909"/>
      <c r="AM42" s="909"/>
      <c r="AN42" s="909"/>
      <c r="AO42" s="909"/>
      <c r="AP42" s="909"/>
      <c r="AQ42" s="909"/>
      <c r="AR42" s="909"/>
      <c r="AS42" s="909"/>
      <c r="AT42" s="909"/>
      <c r="AU42" s="908"/>
      <c r="AV42" s="910"/>
      <c r="AW42" s="910"/>
      <c r="AX42" s="910"/>
      <c r="AY42" s="910"/>
      <c r="AZ42" s="908"/>
      <c r="BA42" s="909"/>
      <c r="BB42" s="909"/>
      <c r="BC42" s="909"/>
      <c r="BD42" s="909"/>
      <c r="BE42" s="908"/>
      <c r="BF42" s="909"/>
      <c r="BG42" s="909"/>
      <c r="BH42" s="909"/>
      <c r="BI42" s="909"/>
      <c r="BJ42" s="909"/>
      <c r="BK42" s="909"/>
      <c r="BL42" s="909"/>
      <c r="BM42" s="909"/>
      <c r="BN42" s="909"/>
      <c r="BO42" s="908"/>
      <c r="BP42" s="909"/>
      <c r="BQ42" s="909"/>
      <c r="BR42" s="909"/>
      <c r="BS42" s="909"/>
      <c r="BT42" s="909"/>
      <c r="BU42" s="909"/>
      <c r="BV42" s="909"/>
      <c r="BW42" s="908"/>
      <c r="BX42" s="909"/>
      <c r="BY42" s="909"/>
      <c r="BZ42" s="909"/>
      <c r="CA42" s="909"/>
      <c r="CB42" s="908"/>
      <c r="CC42" s="909"/>
      <c r="CD42" s="909"/>
      <c r="CE42" s="909"/>
      <c r="CF42" s="909"/>
      <c r="CG42" s="908"/>
      <c r="CH42" s="909"/>
      <c r="CI42" s="909"/>
      <c r="CJ42" s="909"/>
      <c r="CK42" s="909"/>
      <c r="CL42" s="908"/>
      <c r="CM42" s="909"/>
      <c r="CN42" s="909"/>
      <c r="CO42" s="909"/>
      <c r="CP42" s="909"/>
      <c r="CQ42" s="908"/>
      <c r="CR42" s="909"/>
      <c r="CS42" s="909"/>
      <c r="CT42" s="909"/>
      <c r="CU42" s="909"/>
      <c r="CV42" s="908"/>
      <c r="CW42" s="909"/>
      <c r="CX42" s="909"/>
      <c r="CY42" s="909"/>
      <c r="CZ42" s="909"/>
      <c r="DA42" s="909"/>
      <c r="DB42" s="909"/>
      <c r="DC42" s="908"/>
      <c r="DD42" s="909"/>
      <c r="DE42" s="909"/>
      <c r="DF42" s="909"/>
      <c r="DG42" s="909"/>
      <c r="DH42" s="908"/>
      <c r="DI42" s="909"/>
      <c r="DJ42" s="909"/>
      <c r="DK42" s="909"/>
      <c r="DL42" s="909"/>
      <c r="DM42" s="909"/>
      <c r="DN42" s="908"/>
      <c r="DO42" s="909"/>
      <c r="DP42" s="909"/>
      <c r="DQ42" s="909"/>
      <c r="DR42" s="909"/>
      <c r="DS42" s="909"/>
      <c r="DT42" s="909"/>
      <c r="DU42" s="909"/>
      <c r="DV42" s="909"/>
      <c r="DW42" s="909"/>
      <c r="DX42" s="909"/>
      <c r="DY42" s="909"/>
      <c r="DZ42" s="909"/>
      <c r="EA42" s="909"/>
      <c r="EB42" s="909"/>
      <c r="EC42" s="908"/>
      <c r="ED42" s="909"/>
      <c r="EE42" s="909"/>
      <c r="EF42" s="909"/>
      <c r="EG42" s="908"/>
      <c r="EH42" s="909"/>
      <c r="EI42" s="909"/>
      <c r="EJ42" s="909"/>
      <c r="EK42" s="909"/>
      <c r="EL42" s="909"/>
      <c r="EM42" s="909"/>
      <c r="EN42" s="909"/>
      <c r="EO42" s="909"/>
      <c r="EP42" s="909"/>
      <c r="EQ42" s="908"/>
      <c r="ER42" s="909"/>
      <c r="ES42" s="909"/>
      <c r="ET42" s="909"/>
      <c r="EU42" s="909"/>
      <c r="EV42" s="909"/>
      <c r="EW42" s="909"/>
      <c r="EX42" s="909"/>
      <c r="EY42" s="909"/>
      <c r="EZ42" s="909"/>
      <c r="FA42" s="909"/>
    </row>
    <row r="43" spans="1:157" s="911" customFormat="1" ht="26.25" x14ac:dyDescent="0.25">
      <c r="A43" s="995" t="s">
        <v>2245</v>
      </c>
      <c r="B43" s="903" t="s">
        <v>2726</v>
      </c>
      <c r="C43" s="903" t="s">
        <v>2727</v>
      </c>
      <c r="D43" s="904"/>
      <c r="E43" s="904"/>
      <c r="F43" s="905" t="s">
        <v>2732</v>
      </c>
      <c r="G43" s="904" t="s">
        <v>2733</v>
      </c>
      <c r="H43" s="904" t="s">
        <v>2673</v>
      </c>
      <c r="I43" s="904" t="s">
        <v>2731</v>
      </c>
      <c r="J43" s="904" t="s">
        <v>2697</v>
      </c>
      <c r="K43" s="904" t="s">
        <v>162</v>
      </c>
      <c r="L43" s="869">
        <v>8.9</v>
      </c>
      <c r="M43" s="907">
        <v>7.09</v>
      </c>
      <c r="N43" s="907">
        <v>44</v>
      </c>
      <c r="O43" s="907"/>
      <c r="P43" s="907"/>
      <c r="Q43" s="907"/>
      <c r="R43" s="907"/>
      <c r="S43" s="907"/>
      <c r="T43" s="907"/>
      <c r="U43" s="869">
        <v>13.68</v>
      </c>
      <c r="V43" s="907">
        <v>7.09</v>
      </c>
      <c r="W43" s="907">
        <v>35</v>
      </c>
      <c r="X43" s="961"/>
      <c r="Y43" s="962"/>
      <c r="Z43" s="962"/>
      <c r="AA43" s="962"/>
      <c r="AB43" s="962"/>
      <c r="AC43" s="962"/>
      <c r="AD43" s="962"/>
      <c r="AE43" s="961"/>
      <c r="AF43" s="962"/>
      <c r="AG43" s="962"/>
      <c r="AH43" s="962"/>
      <c r="AI43" s="962"/>
      <c r="AJ43" s="961"/>
      <c r="AK43" s="962"/>
      <c r="AL43" s="962"/>
      <c r="AM43" s="962"/>
      <c r="AN43" s="962"/>
      <c r="AO43" s="962"/>
      <c r="AP43" s="962"/>
      <c r="AQ43" s="962"/>
      <c r="AR43" s="962"/>
      <c r="AS43" s="962"/>
      <c r="AT43" s="962"/>
      <c r="AU43" s="961"/>
      <c r="AV43" s="904"/>
      <c r="AW43" s="904"/>
      <c r="AX43" s="904"/>
      <c r="AY43" s="904"/>
      <c r="AZ43" s="908"/>
      <c r="BA43" s="909"/>
      <c r="BB43" s="909"/>
      <c r="BC43" s="909"/>
      <c r="BD43" s="909"/>
      <c r="BE43" s="908"/>
      <c r="BF43" s="909"/>
      <c r="BG43" s="909"/>
      <c r="BH43" s="909"/>
      <c r="BI43" s="909"/>
      <c r="BJ43" s="909"/>
      <c r="BK43" s="909"/>
      <c r="BL43" s="909"/>
      <c r="BM43" s="909"/>
      <c r="BN43" s="909"/>
      <c r="BO43" s="908"/>
      <c r="BP43" s="909"/>
      <c r="BQ43" s="909"/>
      <c r="BR43" s="909"/>
      <c r="BS43" s="909"/>
      <c r="BT43" s="909"/>
      <c r="BU43" s="909"/>
      <c r="BV43" s="909"/>
      <c r="BW43" s="908"/>
      <c r="BX43" s="909"/>
      <c r="BY43" s="909"/>
      <c r="BZ43" s="909"/>
      <c r="CA43" s="909"/>
      <c r="CB43" s="908"/>
      <c r="CC43" s="909"/>
      <c r="CD43" s="909"/>
      <c r="CE43" s="909"/>
      <c r="CF43" s="909"/>
      <c r="CG43" s="908"/>
      <c r="CH43" s="909"/>
      <c r="CI43" s="909"/>
      <c r="CJ43" s="909"/>
      <c r="CK43" s="909"/>
      <c r="CL43" s="908"/>
      <c r="CM43" s="909"/>
      <c r="CN43" s="909"/>
      <c r="CO43" s="909"/>
      <c r="CP43" s="909"/>
      <c r="CQ43" s="908"/>
      <c r="CR43" s="909"/>
      <c r="CS43" s="909"/>
      <c r="CT43" s="909"/>
      <c r="CU43" s="909"/>
      <c r="CV43" s="908"/>
      <c r="CW43" s="909"/>
      <c r="CX43" s="909"/>
      <c r="CY43" s="909"/>
      <c r="CZ43" s="909"/>
      <c r="DA43" s="909"/>
      <c r="DB43" s="909"/>
      <c r="DC43" s="908"/>
      <c r="DD43" s="909"/>
      <c r="DE43" s="909"/>
      <c r="DF43" s="909"/>
      <c r="DG43" s="909"/>
      <c r="DH43" s="908"/>
      <c r="DI43" s="909"/>
      <c r="DJ43" s="909"/>
      <c r="DK43" s="909"/>
      <c r="DL43" s="909"/>
      <c r="DM43" s="909"/>
      <c r="DN43" s="908"/>
      <c r="DO43" s="909"/>
      <c r="DP43" s="909"/>
      <c r="DQ43" s="909"/>
      <c r="DR43" s="909"/>
      <c r="DS43" s="909"/>
      <c r="DT43" s="909"/>
      <c r="DU43" s="909"/>
      <c r="DV43" s="909"/>
      <c r="DW43" s="909"/>
      <c r="DX43" s="909"/>
      <c r="DY43" s="909"/>
      <c r="DZ43" s="909"/>
      <c r="EA43" s="909"/>
      <c r="EB43" s="909"/>
      <c r="EC43" s="908"/>
      <c r="ED43" s="909"/>
      <c r="EE43" s="909"/>
      <c r="EF43" s="909"/>
      <c r="EG43" s="908"/>
      <c r="EH43" s="909"/>
      <c r="EI43" s="909"/>
      <c r="EJ43" s="909"/>
      <c r="EK43" s="909"/>
      <c r="EL43" s="909"/>
      <c r="EM43" s="909"/>
      <c r="EN43" s="909"/>
      <c r="EO43" s="909"/>
      <c r="EP43" s="909"/>
      <c r="EQ43" s="908"/>
      <c r="ER43" s="909"/>
      <c r="ES43" s="909"/>
      <c r="ET43" s="909"/>
      <c r="EU43" s="909"/>
      <c r="EV43" s="909"/>
      <c r="EW43" s="909"/>
      <c r="EX43" s="909"/>
      <c r="EY43" s="909"/>
      <c r="EZ43" s="909"/>
      <c r="FA43" s="909"/>
    </row>
    <row r="44" spans="1:157" s="911" customFormat="1" ht="26.25" x14ac:dyDescent="0.25">
      <c r="A44" s="997" t="s">
        <v>2245</v>
      </c>
      <c r="B44" s="913" t="s">
        <v>2726</v>
      </c>
      <c r="C44" s="913" t="s">
        <v>2727</v>
      </c>
      <c r="D44" s="910"/>
      <c r="E44" s="910"/>
      <c r="F44" s="914" t="s">
        <v>255</v>
      </c>
      <c r="G44" s="910" t="s">
        <v>2699</v>
      </c>
      <c r="H44" s="910" t="s">
        <v>2673</v>
      </c>
      <c r="I44" s="910" t="s">
        <v>2731</v>
      </c>
      <c r="J44" s="910" t="s">
        <v>2697</v>
      </c>
      <c r="K44" s="910" t="s">
        <v>2685</v>
      </c>
      <c r="L44" s="878">
        <v>99.07</v>
      </c>
      <c r="M44" s="916">
        <v>32.21</v>
      </c>
      <c r="N44" s="916">
        <v>56</v>
      </c>
      <c r="O44" s="916"/>
      <c r="P44" s="916"/>
      <c r="Q44" s="916"/>
      <c r="R44" s="916"/>
      <c r="S44" s="916"/>
      <c r="T44" s="916"/>
      <c r="U44" s="878">
        <v>101.02</v>
      </c>
      <c r="V44" s="916">
        <v>25.61</v>
      </c>
      <c r="W44" s="916">
        <v>41</v>
      </c>
      <c r="X44" s="908"/>
      <c r="Y44" s="909"/>
      <c r="Z44" s="909"/>
      <c r="AA44" s="909"/>
      <c r="AB44" s="909"/>
      <c r="AC44" s="909"/>
      <c r="AD44" s="909"/>
      <c r="AE44" s="908"/>
      <c r="AF44" s="909"/>
      <c r="AG44" s="909"/>
      <c r="AH44" s="909"/>
      <c r="AI44" s="909"/>
      <c r="AJ44" s="908"/>
      <c r="AK44" s="909"/>
      <c r="AL44" s="909"/>
      <c r="AM44" s="909"/>
      <c r="AN44" s="909"/>
      <c r="AO44" s="909"/>
      <c r="AP44" s="909"/>
      <c r="AQ44" s="909"/>
      <c r="AR44" s="909"/>
      <c r="AS44" s="909"/>
      <c r="AT44" s="909"/>
      <c r="AU44" s="908"/>
      <c r="AV44" s="910"/>
      <c r="AW44" s="910"/>
      <c r="AX44" s="910"/>
      <c r="AY44" s="910"/>
      <c r="AZ44" s="908"/>
      <c r="BA44" s="909"/>
      <c r="BB44" s="909"/>
      <c r="BC44" s="909"/>
      <c r="BD44" s="909"/>
      <c r="BE44" s="908"/>
      <c r="BF44" s="909"/>
      <c r="BG44" s="909"/>
      <c r="BH44" s="909"/>
      <c r="BI44" s="909"/>
      <c r="BJ44" s="909"/>
      <c r="BK44" s="909"/>
      <c r="BL44" s="909"/>
      <c r="BM44" s="909"/>
      <c r="BN44" s="909"/>
      <c r="BO44" s="908"/>
      <c r="BP44" s="909"/>
      <c r="BQ44" s="909"/>
      <c r="BR44" s="909"/>
      <c r="BS44" s="909"/>
      <c r="BT44" s="909"/>
      <c r="BU44" s="909"/>
      <c r="BV44" s="909"/>
      <c r="BW44" s="908"/>
      <c r="BX44" s="909"/>
      <c r="BY44" s="909"/>
      <c r="BZ44" s="909"/>
      <c r="CA44" s="909"/>
      <c r="CB44" s="908"/>
      <c r="CC44" s="909"/>
      <c r="CD44" s="909"/>
      <c r="CE44" s="909"/>
      <c r="CF44" s="909"/>
      <c r="CG44" s="908"/>
      <c r="CH44" s="909"/>
      <c r="CI44" s="909"/>
      <c r="CJ44" s="909"/>
      <c r="CK44" s="909"/>
      <c r="CL44" s="908"/>
      <c r="CM44" s="909"/>
      <c r="CN44" s="909"/>
      <c r="CO44" s="909"/>
      <c r="CP44" s="909"/>
      <c r="CQ44" s="908"/>
      <c r="CR44" s="909"/>
      <c r="CS44" s="909"/>
      <c r="CT44" s="909"/>
      <c r="CU44" s="909"/>
      <c r="CV44" s="908"/>
      <c r="CW44" s="909"/>
      <c r="CX44" s="909"/>
      <c r="CY44" s="909"/>
      <c r="CZ44" s="909"/>
      <c r="DA44" s="909"/>
      <c r="DB44" s="909"/>
      <c r="DC44" s="908"/>
      <c r="DD44" s="909"/>
      <c r="DE44" s="909"/>
      <c r="DF44" s="909"/>
      <c r="DG44" s="909"/>
      <c r="DH44" s="908"/>
      <c r="DI44" s="909"/>
      <c r="DJ44" s="909"/>
      <c r="DK44" s="909"/>
      <c r="DL44" s="909"/>
      <c r="DM44" s="909"/>
      <c r="DN44" s="908"/>
      <c r="DO44" s="909"/>
      <c r="DP44" s="909"/>
      <c r="DQ44" s="909"/>
      <c r="DR44" s="909"/>
      <c r="DS44" s="909"/>
      <c r="DT44" s="909"/>
      <c r="DU44" s="909"/>
      <c r="DV44" s="909"/>
      <c r="DW44" s="909"/>
      <c r="DX44" s="909"/>
      <c r="DY44" s="909"/>
      <c r="DZ44" s="909"/>
      <c r="EA44" s="909"/>
      <c r="EB44" s="909"/>
      <c r="EC44" s="908"/>
      <c r="ED44" s="909"/>
      <c r="EE44" s="909"/>
      <c r="EF44" s="909"/>
      <c r="EG44" s="908"/>
      <c r="EH44" s="909"/>
      <c r="EI44" s="909"/>
      <c r="EJ44" s="909"/>
      <c r="EK44" s="909"/>
      <c r="EL44" s="909"/>
      <c r="EM44" s="909"/>
      <c r="EN44" s="909"/>
      <c r="EO44" s="909"/>
      <c r="EP44" s="909"/>
      <c r="EQ44" s="908"/>
      <c r="ER44" s="909"/>
      <c r="ES44" s="909"/>
      <c r="ET44" s="909"/>
      <c r="EU44" s="909"/>
      <c r="EV44" s="909"/>
      <c r="EW44" s="909"/>
      <c r="EX44" s="909"/>
      <c r="EY44" s="909"/>
      <c r="EZ44" s="909"/>
      <c r="FA44" s="909"/>
    </row>
    <row r="45" spans="1:157" s="911" customFormat="1" ht="26.25" x14ac:dyDescent="0.25">
      <c r="A45" s="995" t="s">
        <v>2245</v>
      </c>
      <c r="B45" s="903" t="s">
        <v>2726</v>
      </c>
      <c r="C45" s="903" t="s">
        <v>2727</v>
      </c>
      <c r="D45" s="904"/>
      <c r="E45" s="904"/>
      <c r="F45" s="905" t="s">
        <v>255</v>
      </c>
      <c r="G45" s="904" t="s">
        <v>2699</v>
      </c>
      <c r="H45" s="904" t="s">
        <v>2673</v>
      </c>
      <c r="I45" s="904" t="s">
        <v>2734</v>
      </c>
      <c r="J45" s="904" t="s">
        <v>2697</v>
      </c>
      <c r="K45" s="904" t="s">
        <v>162</v>
      </c>
      <c r="L45" s="869">
        <v>74.06</v>
      </c>
      <c r="M45" s="907">
        <v>29.73</v>
      </c>
      <c r="N45" s="907">
        <v>44</v>
      </c>
      <c r="O45" s="907"/>
      <c r="P45" s="907"/>
      <c r="Q45" s="907"/>
      <c r="R45" s="907"/>
      <c r="S45" s="907"/>
      <c r="T45" s="907"/>
      <c r="U45" s="869">
        <v>101.34</v>
      </c>
      <c r="V45" s="907">
        <v>26.13</v>
      </c>
      <c r="W45" s="907">
        <v>35</v>
      </c>
      <c r="X45" s="961"/>
      <c r="Y45" s="962"/>
      <c r="Z45" s="962"/>
      <c r="AA45" s="962"/>
      <c r="AB45" s="962"/>
      <c r="AC45" s="962"/>
      <c r="AD45" s="962"/>
      <c r="AE45" s="961"/>
      <c r="AF45" s="962"/>
      <c r="AG45" s="962"/>
      <c r="AH45" s="962"/>
      <c r="AI45" s="962"/>
      <c r="AJ45" s="961"/>
      <c r="AK45" s="962"/>
      <c r="AL45" s="962"/>
      <c r="AM45" s="962"/>
      <c r="AN45" s="962"/>
      <c r="AO45" s="962"/>
      <c r="AP45" s="962"/>
      <c r="AQ45" s="962"/>
      <c r="AR45" s="962"/>
      <c r="AS45" s="962"/>
      <c r="AT45" s="962"/>
      <c r="AU45" s="961"/>
      <c r="AV45" s="904"/>
      <c r="AW45" s="904"/>
      <c r="AX45" s="904"/>
      <c r="AY45" s="904"/>
      <c r="AZ45" s="908"/>
      <c r="BA45" s="909"/>
      <c r="BB45" s="909"/>
      <c r="BC45" s="909"/>
      <c r="BD45" s="909"/>
      <c r="BE45" s="908"/>
      <c r="BF45" s="909"/>
      <c r="BG45" s="909"/>
      <c r="BH45" s="909"/>
      <c r="BI45" s="909"/>
      <c r="BJ45" s="909"/>
      <c r="BK45" s="909"/>
      <c r="BL45" s="909"/>
      <c r="BM45" s="909"/>
      <c r="BN45" s="909"/>
      <c r="BO45" s="908"/>
      <c r="BP45" s="909"/>
      <c r="BQ45" s="909"/>
      <c r="BR45" s="909"/>
      <c r="BS45" s="909"/>
      <c r="BT45" s="909"/>
      <c r="BU45" s="909"/>
      <c r="BV45" s="909"/>
      <c r="BW45" s="908"/>
      <c r="BX45" s="909"/>
      <c r="BY45" s="909"/>
      <c r="BZ45" s="909"/>
      <c r="CA45" s="909"/>
      <c r="CB45" s="908"/>
      <c r="CC45" s="909"/>
      <c r="CD45" s="909"/>
      <c r="CE45" s="909"/>
      <c r="CF45" s="909"/>
      <c r="CG45" s="908"/>
      <c r="CH45" s="909"/>
      <c r="CI45" s="909"/>
      <c r="CJ45" s="909"/>
      <c r="CK45" s="909"/>
      <c r="CL45" s="908"/>
      <c r="CM45" s="909"/>
      <c r="CN45" s="909"/>
      <c r="CO45" s="909"/>
      <c r="CP45" s="909"/>
      <c r="CQ45" s="908"/>
      <c r="CR45" s="909"/>
      <c r="CS45" s="909"/>
      <c r="CT45" s="909"/>
      <c r="CU45" s="909"/>
      <c r="CV45" s="908"/>
      <c r="CW45" s="909"/>
      <c r="CX45" s="909"/>
      <c r="CY45" s="909"/>
      <c r="CZ45" s="909"/>
      <c r="DA45" s="909"/>
      <c r="DB45" s="909"/>
      <c r="DC45" s="908"/>
      <c r="DD45" s="909"/>
      <c r="DE45" s="909"/>
      <c r="DF45" s="909"/>
      <c r="DG45" s="909"/>
      <c r="DH45" s="908"/>
      <c r="DI45" s="909"/>
      <c r="DJ45" s="909"/>
      <c r="DK45" s="909"/>
      <c r="DL45" s="909"/>
      <c r="DM45" s="909"/>
      <c r="DN45" s="908"/>
      <c r="DO45" s="909"/>
      <c r="DP45" s="909"/>
      <c r="DQ45" s="909"/>
      <c r="DR45" s="909"/>
      <c r="DS45" s="909"/>
      <c r="DT45" s="909"/>
      <c r="DU45" s="909"/>
      <c r="DV45" s="909"/>
      <c r="DW45" s="909"/>
      <c r="DX45" s="909"/>
      <c r="DY45" s="909"/>
      <c r="DZ45" s="909"/>
      <c r="EA45" s="909"/>
      <c r="EB45" s="909"/>
      <c r="EC45" s="908"/>
      <c r="ED45" s="909"/>
      <c r="EE45" s="909"/>
      <c r="EF45" s="909"/>
      <c r="EG45" s="908"/>
      <c r="EH45" s="909"/>
      <c r="EI45" s="909"/>
      <c r="EJ45" s="909"/>
      <c r="EK45" s="909"/>
      <c r="EL45" s="909"/>
      <c r="EM45" s="909"/>
      <c r="EN45" s="909"/>
      <c r="EO45" s="909"/>
      <c r="EP45" s="909"/>
      <c r="EQ45" s="908"/>
      <c r="ER45" s="909"/>
      <c r="ES45" s="909"/>
      <c r="ET45" s="909"/>
      <c r="EU45" s="909"/>
      <c r="EV45" s="909"/>
      <c r="EW45" s="909"/>
      <c r="EX45" s="909"/>
      <c r="EY45" s="909"/>
      <c r="EZ45" s="909"/>
      <c r="FA45" s="909"/>
    </row>
    <row r="46" spans="1:157" s="901" customFormat="1" ht="15" x14ac:dyDescent="0.25">
      <c r="A46" s="998" t="s">
        <v>2284</v>
      </c>
      <c r="B46" s="895" t="s">
        <v>2023</v>
      </c>
      <c r="C46" s="895" t="s">
        <v>140</v>
      </c>
      <c r="D46" s="896"/>
      <c r="E46" s="896"/>
      <c r="F46" s="896" t="s">
        <v>2303</v>
      </c>
      <c r="G46" s="896" t="s">
        <v>2683</v>
      </c>
      <c r="H46" s="896" t="s">
        <v>2673</v>
      </c>
      <c r="I46" s="896"/>
      <c r="J46" s="896" t="s">
        <v>2675</v>
      </c>
      <c r="K46" s="896" t="s">
        <v>2685</v>
      </c>
      <c r="L46" s="898">
        <v>4.5999999999999996</v>
      </c>
      <c r="M46" s="899">
        <v>0.83</v>
      </c>
      <c r="N46" s="899">
        <v>24</v>
      </c>
      <c r="O46" s="899"/>
      <c r="P46" s="899"/>
      <c r="Q46" s="899"/>
      <c r="R46" s="899"/>
      <c r="S46" s="899"/>
      <c r="T46" s="899"/>
      <c r="U46" s="898">
        <v>4.9800000000000004</v>
      </c>
      <c r="V46" s="899">
        <v>0.66</v>
      </c>
      <c r="W46" s="899">
        <v>24</v>
      </c>
      <c r="X46" s="882"/>
      <c r="Y46" s="900"/>
      <c r="Z46" s="900"/>
      <c r="AA46" s="900"/>
      <c r="AB46" s="900"/>
      <c r="AC46" s="900"/>
      <c r="AD46" s="900"/>
      <c r="AE46" s="882"/>
      <c r="AF46" s="900"/>
      <c r="AG46" s="900"/>
      <c r="AH46" s="900"/>
      <c r="AI46" s="900"/>
      <c r="AJ46" s="882"/>
      <c r="AK46" s="900"/>
      <c r="AL46" s="900"/>
      <c r="AM46" s="900"/>
      <c r="AN46" s="900"/>
      <c r="AO46" s="900"/>
      <c r="AP46" s="900"/>
      <c r="AQ46" s="900"/>
      <c r="AR46" s="900"/>
      <c r="AS46" s="900"/>
      <c r="AT46" s="900"/>
      <c r="AU46" s="882"/>
      <c r="AV46" s="896"/>
      <c r="AW46" s="896"/>
      <c r="AX46" s="896"/>
      <c r="AY46" s="896"/>
      <c r="AZ46" s="882"/>
      <c r="BA46" s="900"/>
      <c r="BB46" s="900"/>
      <c r="BC46" s="900"/>
      <c r="BD46" s="900"/>
      <c r="BE46" s="882"/>
      <c r="BF46" s="900"/>
      <c r="BG46" s="900"/>
      <c r="BH46" s="900"/>
      <c r="BI46" s="900"/>
      <c r="BJ46" s="900"/>
      <c r="BK46" s="900"/>
      <c r="BL46" s="900"/>
      <c r="BM46" s="900"/>
      <c r="BN46" s="900"/>
      <c r="BO46" s="882"/>
      <c r="BP46" s="900"/>
      <c r="BQ46" s="900"/>
      <c r="BR46" s="900"/>
      <c r="BS46" s="900"/>
      <c r="BT46" s="900"/>
      <c r="BU46" s="900"/>
      <c r="BV46" s="900"/>
      <c r="BW46" s="882"/>
      <c r="BX46" s="900"/>
      <c r="BY46" s="900"/>
      <c r="BZ46" s="900"/>
      <c r="CA46" s="900"/>
      <c r="CB46" s="882"/>
      <c r="CC46" s="900"/>
      <c r="CD46" s="900"/>
      <c r="CE46" s="900"/>
      <c r="CF46" s="900"/>
      <c r="CG46" s="882"/>
      <c r="CH46" s="900"/>
      <c r="CI46" s="900"/>
      <c r="CJ46" s="900"/>
      <c r="CK46" s="900"/>
      <c r="CL46" s="882"/>
      <c r="CM46" s="900"/>
      <c r="CN46" s="900"/>
      <c r="CO46" s="900"/>
      <c r="CP46" s="900"/>
      <c r="CQ46" s="882"/>
      <c r="CR46" s="900"/>
      <c r="CS46" s="900"/>
      <c r="CT46" s="900"/>
      <c r="CU46" s="900"/>
      <c r="CV46" s="882"/>
      <c r="CW46" s="900"/>
      <c r="CX46" s="900"/>
      <c r="CY46" s="900"/>
      <c r="CZ46" s="900"/>
      <c r="DA46" s="900"/>
      <c r="DB46" s="900"/>
      <c r="DC46" s="882"/>
      <c r="DD46" s="900"/>
      <c r="DE46" s="900"/>
      <c r="DF46" s="900"/>
      <c r="DG46" s="900"/>
      <c r="DH46" s="882"/>
      <c r="DI46" s="900"/>
      <c r="DJ46" s="900"/>
      <c r="DK46" s="900"/>
      <c r="DL46" s="900"/>
      <c r="DM46" s="900"/>
      <c r="DN46" s="882"/>
      <c r="DO46" s="900"/>
      <c r="DP46" s="900"/>
      <c r="DQ46" s="900"/>
      <c r="DR46" s="900"/>
      <c r="DS46" s="900"/>
      <c r="DT46" s="900"/>
      <c r="DU46" s="900"/>
      <c r="DV46" s="900"/>
      <c r="DW46" s="900"/>
      <c r="DX46" s="900"/>
      <c r="DY46" s="900"/>
      <c r="DZ46" s="900"/>
      <c r="EA46" s="900"/>
      <c r="EB46" s="900"/>
      <c r="EC46" s="882"/>
      <c r="ED46" s="900"/>
      <c r="EE46" s="900"/>
      <c r="EF46" s="900"/>
      <c r="EG46" s="882"/>
      <c r="EH46" s="900"/>
      <c r="EI46" s="900"/>
      <c r="EJ46" s="900"/>
      <c r="EK46" s="900"/>
      <c r="EL46" s="900"/>
      <c r="EM46" s="900"/>
      <c r="EN46" s="900"/>
      <c r="EO46" s="900"/>
      <c r="EP46" s="900"/>
      <c r="EQ46" s="882"/>
      <c r="ER46" s="900"/>
      <c r="ES46" s="900"/>
      <c r="ET46" s="900"/>
      <c r="EU46" s="900"/>
      <c r="EV46" s="900"/>
      <c r="EW46" s="900"/>
      <c r="EX46" s="900"/>
      <c r="EY46" s="900"/>
      <c r="EZ46" s="900"/>
      <c r="FA46" s="900"/>
    </row>
    <row r="47" spans="1:157" s="911" customFormat="1" ht="15" x14ac:dyDescent="0.25">
      <c r="A47" s="902" t="s">
        <v>2284</v>
      </c>
      <c r="B47" s="903" t="s">
        <v>2023</v>
      </c>
      <c r="C47" s="903" t="s">
        <v>140</v>
      </c>
      <c r="D47" s="904"/>
      <c r="E47" s="904"/>
      <c r="F47" s="904" t="s">
        <v>2303</v>
      </c>
      <c r="G47" s="904" t="s">
        <v>2683</v>
      </c>
      <c r="H47" s="904" t="s">
        <v>2673</v>
      </c>
      <c r="I47" s="904"/>
      <c r="J47" s="904" t="s">
        <v>2675</v>
      </c>
      <c r="K47" s="999" t="s">
        <v>165</v>
      </c>
      <c r="L47" s="869">
        <v>4.53</v>
      </c>
      <c r="M47" s="907">
        <v>0.81</v>
      </c>
      <c r="N47" s="907">
        <v>24</v>
      </c>
      <c r="O47" s="907"/>
      <c r="P47" s="907"/>
      <c r="Q47" s="907"/>
      <c r="R47" s="907"/>
      <c r="S47" s="907"/>
      <c r="T47" s="907"/>
      <c r="U47" s="869">
        <v>4.75</v>
      </c>
      <c r="V47" s="907">
        <v>0.86</v>
      </c>
      <c r="W47" s="907">
        <v>24</v>
      </c>
      <c r="X47" s="961"/>
      <c r="Y47" s="962"/>
      <c r="Z47" s="962"/>
      <c r="AA47" s="962"/>
      <c r="AB47" s="962"/>
      <c r="AC47" s="962"/>
      <c r="AD47" s="962"/>
      <c r="AE47" s="961"/>
      <c r="AF47" s="962"/>
      <c r="AG47" s="962"/>
      <c r="AH47" s="962"/>
      <c r="AI47" s="962"/>
      <c r="AJ47" s="961"/>
      <c r="AK47" s="962"/>
      <c r="AL47" s="962"/>
      <c r="AM47" s="962"/>
      <c r="AN47" s="962"/>
      <c r="AO47" s="962"/>
      <c r="AP47" s="962"/>
      <c r="AQ47" s="962"/>
      <c r="AR47" s="962"/>
      <c r="AS47" s="962"/>
      <c r="AT47" s="962"/>
      <c r="AU47" s="961"/>
      <c r="AV47" s="904"/>
      <c r="AW47" s="904"/>
      <c r="AX47" s="904"/>
      <c r="AY47" s="904"/>
      <c r="AZ47" s="908"/>
      <c r="BA47" s="909"/>
      <c r="BB47" s="909"/>
      <c r="BC47" s="909"/>
      <c r="BD47" s="909"/>
      <c r="BE47" s="908"/>
      <c r="BF47" s="909"/>
      <c r="BG47" s="909"/>
      <c r="BH47" s="909"/>
      <c r="BI47" s="909"/>
      <c r="BJ47" s="909"/>
      <c r="BK47" s="909"/>
      <c r="BL47" s="909"/>
      <c r="BM47" s="909"/>
      <c r="BN47" s="909"/>
      <c r="BO47" s="908"/>
      <c r="BP47" s="909"/>
      <c r="BQ47" s="909"/>
      <c r="BR47" s="909"/>
      <c r="BS47" s="909"/>
      <c r="BT47" s="909"/>
      <c r="BU47" s="909"/>
      <c r="BV47" s="909"/>
      <c r="BW47" s="908"/>
      <c r="BX47" s="909"/>
      <c r="BY47" s="909"/>
      <c r="BZ47" s="909"/>
      <c r="CA47" s="909"/>
      <c r="CB47" s="908"/>
      <c r="CC47" s="909"/>
      <c r="CD47" s="909"/>
      <c r="CE47" s="909"/>
      <c r="CF47" s="909"/>
      <c r="CG47" s="908"/>
      <c r="CH47" s="909"/>
      <c r="CI47" s="909"/>
      <c r="CJ47" s="909"/>
      <c r="CK47" s="909"/>
      <c r="CL47" s="908"/>
      <c r="CM47" s="909"/>
      <c r="CN47" s="909"/>
      <c r="CO47" s="909"/>
      <c r="CP47" s="909"/>
      <c r="CQ47" s="908"/>
      <c r="CR47" s="909"/>
      <c r="CS47" s="909"/>
      <c r="CT47" s="909"/>
      <c r="CU47" s="909"/>
      <c r="CV47" s="908"/>
      <c r="CW47" s="909"/>
      <c r="CX47" s="909"/>
      <c r="CY47" s="909"/>
      <c r="CZ47" s="909"/>
      <c r="DA47" s="909"/>
      <c r="DB47" s="909"/>
      <c r="DC47" s="908"/>
      <c r="DD47" s="909"/>
      <c r="DE47" s="909"/>
      <c r="DF47" s="909"/>
      <c r="DG47" s="909"/>
      <c r="DH47" s="908"/>
      <c r="DI47" s="909"/>
      <c r="DJ47" s="909"/>
      <c r="DK47" s="909"/>
      <c r="DL47" s="909"/>
      <c r="DM47" s="909"/>
      <c r="DN47" s="908"/>
      <c r="DO47" s="909"/>
      <c r="DP47" s="909"/>
      <c r="DQ47" s="909"/>
      <c r="DR47" s="909"/>
      <c r="DS47" s="909"/>
      <c r="DT47" s="909"/>
      <c r="DU47" s="909"/>
      <c r="DV47" s="909"/>
      <c r="DW47" s="909"/>
      <c r="DX47" s="909"/>
      <c r="DY47" s="909"/>
      <c r="DZ47" s="909"/>
      <c r="EA47" s="909"/>
      <c r="EB47" s="909"/>
      <c r="EC47" s="908"/>
      <c r="ED47" s="909"/>
      <c r="EE47" s="909"/>
      <c r="EF47" s="909"/>
      <c r="EG47" s="908"/>
      <c r="EH47" s="909"/>
      <c r="EI47" s="909"/>
      <c r="EJ47" s="909"/>
      <c r="EK47" s="909"/>
      <c r="EL47" s="909"/>
      <c r="EM47" s="909"/>
      <c r="EN47" s="909"/>
      <c r="EO47" s="909"/>
      <c r="EP47" s="909"/>
      <c r="EQ47" s="908"/>
      <c r="ER47" s="909"/>
      <c r="ES47" s="909"/>
      <c r="ET47" s="909"/>
      <c r="EU47" s="909"/>
      <c r="EV47" s="909"/>
      <c r="EW47" s="909"/>
      <c r="EX47" s="909"/>
      <c r="EY47" s="909"/>
      <c r="EZ47" s="909"/>
      <c r="FA47" s="909"/>
    </row>
    <row r="48" spans="1:157" s="911" customFormat="1" ht="15" x14ac:dyDescent="0.25">
      <c r="A48" s="912" t="s">
        <v>2735</v>
      </c>
      <c r="B48" s="903" t="s">
        <v>2023</v>
      </c>
      <c r="C48" s="903" t="s">
        <v>140</v>
      </c>
      <c r="D48" s="904"/>
      <c r="E48" s="904"/>
      <c r="F48" s="904" t="s">
        <v>2736</v>
      </c>
      <c r="G48" s="904" t="s">
        <v>2737</v>
      </c>
      <c r="H48" s="904" t="s">
        <v>2673</v>
      </c>
      <c r="I48" s="904" t="s">
        <v>2738</v>
      </c>
      <c r="J48" s="904" t="s">
        <v>2675</v>
      </c>
      <c r="K48" s="999" t="s">
        <v>165</v>
      </c>
      <c r="L48" s="869">
        <v>3.97</v>
      </c>
      <c r="M48" s="907">
        <v>0.41</v>
      </c>
      <c r="N48" s="907">
        <v>24</v>
      </c>
      <c r="O48" s="907"/>
      <c r="P48" s="907"/>
      <c r="Q48" s="907"/>
      <c r="R48" s="907"/>
      <c r="S48" s="907"/>
      <c r="T48" s="907"/>
      <c r="U48" s="869">
        <v>3.69</v>
      </c>
      <c r="V48" s="907">
        <v>0.42</v>
      </c>
      <c r="W48" s="907">
        <v>24</v>
      </c>
      <c r="X48" s="961"/>
      <c r="Y48" s="962"/>
      <c r="Z48" s="962"/>
      <c r="AA48" s="962"/>
      <c r="AB48" s="962"/>
      <c r="AC48" s="962"/>
      <c r="AD48" s="962"/>
      <c r="AE48" s="961"/>
      <c r="AF48" s="962"/>
      <c r="AG48" s="962"/>
      <c r="AH48" s="962"/>
      <c r="AI48" s="962"/>
      <c r="AJ48" s="961"/>
      <c r="AK48" s="962"/>
      <c r="AL48" s="962"/>
      <c r="AM48" s="962"/>
      <c r="AN48" s="962"/>
      <c r="AO48" s="962"/>
      <c r="AP48" s="962"/>
      <c r="AQ48" s="962"/>
      <c r="AR48" s="962"/>
      <c r="AS48" s="962"/>
      <c r="AT48" s="962"/>
      <c r="AU48" s="961"/>
      <c r="AV48" s="904"/>
      <c r="AW48" s="904"/>
      <c r="AX48" s="904"/>
      <c r="AY48" s="904"/>
      <c r="AZ48" s="908"/>
      <c r="BA48" s="909"/>
      <c r="BB48" s="909"/>
      <c r="BC48" s="909"/>
      <c r="BD48" s="909"/>
      <c r="BE48" s="908"/>
      <c r="BF48" s="909"/>
      <c r="BG48" s="909"/>
      <c r="BH48" s="909"/>
      <c r="BI48" s="909"/>
      <c r="BJ48" s="909"/>
      <c r="BK48" s="909"/>
      <c r="BL48" s="909"/>
      <c r="BM48" s="909"/>
      <c r="BN48" s="909"/>
      <c r="BO48" s="908"/>
      <c r="BP48" s="909"/>
      <c r="BQ48" s="909"/>
      <c r="BR48" s="909"/>
      <c r="BS48" s="909"/>
      <c r="BT48" s="909"/>
      <c r="BU48" s="909"/>
      <c r="BV48" s="909"/>
      <c r="BW48" s="908"/>
      <c r="BX48" s="909"/>
      <c r="BY48" s="909"/>
      <c r="BZ48" s="909"/>
      <c r="CA48" s="909"/>
      <c r="CB48" s="908"/>
      <c r="CC48" s="909"/>
      <c r="CD48" s="909"/>
      <c r="CE48" s="909"/>
      <c r="CF48" s="909"/>
      <c r="CG48" s="908"/>
      <c r="CH48" s="909"/>
      <c r="CI48" s="909"/>
      <c r="CJ48" s="909"/>
      <c r="CK48" s="909"/>
      <c r="CL48" s="908"/>
      <c r="CM48" s="909"/>
      <c r="CN48" s="909"/>
      <c r="CO48" s="909"/>
      <c r="CP48" s="909"/>
      <c r="CQ48" s="908"/>
      <c r="CR48" s="909"/>
      <c r="CS48" s="909"/>
      <c r="CT48" s="909"/>
      <c r="CU48" s="909"/>
      <c r="CV48" s="908"/>
      <c r="CW48" s="909"/>
      <c r="CX48" s="909"/>
      <c r="CY48" s="909"/>
      <c r="CZ48" s="909"/>
      <c r="DA48" s="909"/>
      <c r="DB48" s="909"/>
      <c r="DC48" s="908"/>
      <c r="DD48" s="909"/>
      <c r="DE48" s="909"/>
      <c r="DF48" s="909"/>
      <c r="DG48" s="909"/>
      <c r="DH48" s="908"/>
      <c r="DI48" s="909"/>
      <c r="DJ48" s="909"/>
      <c r="DK48" s="909"/>
      <c r="DL48" s="909"/>
      <c r="DM48" s="909"/>
      <c r="DN48" s="908"/>
      <c r="DO48" s="909"/>
      <c r="DP48" s="909"/>
      <c r="DQ48" s="909"/>
      <c r="DR48" s="909"/>
      <c r="DS48" s="909"/>
      <c r="DT48" s="909"/>
      <c r="DU48" s="909"/>
      <c r="DV48" s="909"/>
      <c r="DW48" s="909"/>
      <c r="DX48" s="909"/>
      <c r="DY48" s="909"/>
      <c r="DZ48" s="909"/>
      <c r="EA48" s="909"/>
      <c r="EB48" s="909"/>
      <c r="EC48" s="908"/>
      <c r="ED48" s="909"/>
      <c r="EE48" s="909"/>
      <c r="EF48" s="909"/>
      <c r="EG48" s="908"/>
      <c r="EH48" s="909"/>
      <c r="EI48" s="909"/>
      <c r="EJ48" s="909"/>
      <c r="EK48" s="909"/>
      <c r="EL48" s="909"/>
      <c r="EM48" s="909"/>
      <c r="EN48" s="909"/>
      <c r="EO48" s="909"/>
      <c r="EP48" s="909"/>
      <c r="EQ48" s="908"/>
      <c r="ER48" s="909"/>
      <c r="ES48" s="909"/>
      <c r="ET48" s="909"/>
      <c r="EU48" s="909"/>
      <c r="EV48" s="909"/>
      <c r="EW48" s="909"/>
      <c r="EX48" s="909"/>
      <c r="EY48" s="909"/>
      <c r="EZ48" s="909"/>
      <c r="FA48" s="909"/>
    </row>
    <row r="49" spans="1:157" s="911" customFormat="1" ht="15" x14ac:dyDescent="0.25">
      <c r="A49" s="912" t="s">
        <v>2735</v>
      </c>
      <c r="B49" s="913" t="s">
        <v>2023</v>
      </c>
      <c r="C49" s="913" t="s">
        <v>140</v>
      </c>
      <c r="D49" s="910"/>
      <c r="E49" s="910"/>
      <c r="F49" s="910" t="s">
        <v>2739</v>
      </c>
      <c r="G49" s="910"/>
      <c r="H49" s="910" t="s">
        <v>2673</v>
      </c>
      <c r="I49" s="910"/>
      <c r="J49" s="910" t="s">
        <v>2675</v>
      </c>
      <c r="K49" s="1000" t="s">
        <v>2685</v>
      </c>
      <c r="L49" s="878">
        <v>34.46</v>
      </c>
      <c r="M49" s="916">
        <v>2.52</v>
      </c>
      <c r="N49" s="916">
        <v>24</v>
      </c>
      <c r="O49" s="916"/>
      <c r="P49" s="916"/>
      <c r="Q49" s="916"/>
      <c r="R49" s="916"/>
      <c r="S49" s="916"/>
      <c r="T49" s="916"/>
      <c r="U49" s="878">
        <v>35.21</v>
      </c>
      <c r="V49" s="916">
        <v>2.4300000000000002</v>
      </c>
      <c r="W49" s="916">
        <v>24</v>
      </c>
      <c r="X49" s="908"/>
      <c r="Y49" s="909"/>
      <c r="Z49" s="909"/>
      <c r="AA49" s="909"/>
      <c r="AB49" s="909"/>
      <c r="AC49" s="909"/>
      <c r="AD49" s="909"/>
      <c r="AE49" s="908"/>
      <c r="AF49" s="909"/>
      <c r="AG49" s="909"/>
      <c r="AH49" s="909"/>
      <c r="AI49" s="909"/>
      <c r="AJ49" s="908"/>
      <c r="AK49" s="909"/>
      <c r="AL49" s="909"/>
      <c r="AM49" s="909"/>
      <c r="AN49" s="909"/>
      <c r="AO49" s="909"/>
      <c r="AP49" s="909"/>
      <c r="AQ49" s="909"/>
      <c r="AR49" s="909"/>
      <c r="AS49" s="909"/>
      <c r="AT49" s="909"/>
      <c r="AU49" s="908"/>
      <c r="AV49" s="910"/>
      <c r="AW49" s="910"/>
      <c r="AX49" s="910"/>
      <c r="AY49" s="910"/>
      <c r="AZ49" s="908"/>
      <c r="BA49" s="909"/>
      <c r="BB49" s="909"/>
      <c r="BC49" s="909"/>
      <c r="BD49" s="909"/>
      <c r="BE49" s="908"/>
      <c r="BF49" s="909"/>
      <c r="BG49" s="909"/>
      <c r="BH49" s="909"/>
      <c r="BI49" s="909"/>
      <c r="BJ49" s="909"/>
      <c r="BK49" s="909"/>
      <c r="BL49" s="909"/>
      <c r="BM49" s="909"/>
      <c r="BN49" s="909"/>
      <c r="BO49" s="908"/>
      <c r="BP49" s="909"/>
      <c r="BQ49" s="909"/>
      <c r="BR49" s="909"/>
      <c r="BS49" s="909"/>
      <c r="BT49" s="909"/>
      <c r="BU49" s="909"/>
      <c r="BV49" s="909"/>
      <c r="BW49" s="908"/>
      <c r="BX49" s="909"/>
      <c r="BY49" s="909"/>
      <c r="BZ49" s="909"/>
      <c r="CA49" s="909"/>
      <c r="CB49" s="908"/>
      <c r="CC49" s="909"/>
      <c r="CD49" s="909"/>
      <c r="CE49" s="909"/>
      <c r="CF49" s="909"/>
      <c r="CG49" s="908"/>
      <c r="CH49" s="909"/>
      <c r="CI49" s="909"/>
      <c r="CJ49" s="909"/>
      <c r="CK49" s="909"/>
      <c r="CL49" s="908"/>
      <c r="CM49" s="909"/>
      <c r="CN49" s="909"/>
      <c r="CO49" s="909"/>
      <c r="CP49" s="909"/>
      <c r="CQ49" s="908"/>
      <c r="CR49" s="909"/>
      <c r="CS49" s="909"/>
      <c r="CT49" s="909"/>
      <c r="CU49" s="909"/>
      <c r="CV49" s="908"/>
      <c r="CW49" s="909"/>
      <c r="CX49" s="909"/>
      <c r="CY49" s="909"/>
      <c r="CZ49" s="909"/>
      <c r="DA49" s="909"/>
      <c r="DB49" s="909"/>
      <c r="DC49" s="908"/>
      <c r="DD49" s="909"/>
      <c r="DE49" s="909"/>
      <c r="DF49" s="909"/>
      <c r="DG49" s="909"/>
      <c r="DH49" s="908"/>
      <c r="DI49" s="909"/>
      <c r="DJ49" s="909"/>
      <c r="DK49" s="909"/>
      <c r="DL49" s="909"/>
      <c r="DM49" s="909"/>
      <c r="DN49" s="908"/>
      <c r="DO49" s="909"/>
      <c r="DP49" s="909"/>
      <c r="DQ49" s="909"/>
      <c r="DR49" s="909"/>
      <c r="DS49" s="909"/>
      <c r="DT49" s="909"/>
      <c r="DU49" s="909"/>
      <c r="DV49" s="909"/>
      <c r="DW49" s="909"/>
      <c r="DX49" s="909"/>
      <c r="DY49" s="909"/>
      <c r="DZ49" s="909"/>
      <c r="EA49" s="909"/>
      <c r="EB49" s="909"/>
      <c r="EC49" s="908"/>
      <c r="ED49" s="909"/>
      <c r="EE49" s="909"/>
      <c r="EF49" s="909"/>
      <c r="EG49" s="908"/>
      <c r="EH49" s="909"/>
      <c r="EI49" s="909"/>
      <c r="EJ49" s="909"/>
      <c r="EK49" s="909"/>
      <c r="EL49" s="909"/>
      <c r="EM49" s="909"/>
      <c r="EN49" s="909"/>
      <c r="EO49" s="909"/>
      <c r="EP49" s="909"/>
      <c r="EQ49" s="908"/>
      <c r="ER49" s="909"/>
      <c r="ES49" s="909"/>
      <c r="ET49" s="909"/>
      <c r="EU49" s="909"/>
      <c r="EV49" s="909"/>
      <c r="EW49" s="909"/>
      <c r="EX49" s="909"/>
      <c r="EY49" s="909"/>
      <c r="EZ49" s="909"/>
      <c r="FA49" s="909"/>
    </row>
    <row r="50" spans="1:157" s="1008" customFormat="1" ht="15" x14ac:dyDescent="0.25">
      <c r="A50" s="1001" t="s">
        <v>2740</v>
      </c>
      <c r="B50" s="1002" t="s">
        <v>2023</v>
      </c>
      <c r="C50" s="1002" t="s">
        <v>140</v>
      </c>
      <c r="D50" s="926"/>
      <c r="E50" s="926"/>
      <c r="F50" s="926" t="s">
        <v>2739</v>
      </c>
      <c r="G50" s="926"/>
      <c r="H50" s="926" t="s">
        <v>2673</v>
      </c>
      <c r="I50" s="926"/>
      <c r="J50" s="926" t="s">
        <v>2675</v>
      </c>
      <c r="K50" s="1003" t="s">
        <v>165</v>
      </c>
      <c r="L50" s="1004">
        <v>35.92</v>
      </c>
      <c r="M50" s="1005">
        <v>3.05</v>
      </c>
      <c r="N50" s="1005">
        <v>24</v>
      </c>
      <c r="O50" s="1005"/>
      <c r="P50" s="1005"/>
      <c r="Q50" s="1005"/>
      <c r="R50" s="1005"/>
      <c r="S50" s="1005"/>
      <c r="T50" s="1005"/>
      <c r="U50" s="1004">
        <v>34.75</v>
      </c>
      <c r="V50" s="1005">
        <v>3.44</v>
      </c>
      <c r="W50" s="1005">
        <v>24</v>
      </c>
      <c r="X50" s="1006"/>
      <c r="Y50" s="1007"/>
      <c r="Z50" s="1007"/>
      <c r="AA50" s="1007"/>
      <c r="AB50" s="1007"/>
      <c r="AC50" s="1007"/>
      <c r="AD50" s="1007"/>
      <c r="AE50" s="1006"/>
      <c r="AF50" s="1007"/>
      <c r="AG50" s="1007"/>
      <c r="AH50" s="1007"/>
      <c r="AI50" s="1007"/>
      <c r="AJ50" s="1006"/>
      <c r="AK50" s="1007"/>
      <c r="AL50" s="1007"/>
      <c r="AM50" s="1007"/>
      <c r="AN50" s="1007"/>
      <c r="AO50" s="1007"/>
      <c r="AP50" s="1007"/>
      <c r="AQ50" s="1007"/>
      <c r="AR50" s="1007"/>
      <c r="AS50" s="1007"/>
      <c r="AT50" s="1007"/>
      <c r="AU50" s="1006"/>
      <c r="AV50" s="919"/>
      <c r="AW50" s="919"/>
      <c r="AX50" s="919"/>
      <c r="AY50" s="919"/>
      <c r="AZ50" s="924"/>
      <c r="BA50" s="925"/>
      <c r="BB50" s="925"/>
      <c r="BC50" s="925"/>
      <c r="BD50" s="925"/>
      <c r="BE50" s="924"/>
      <c r="BF50" s="925"/>
      <c r="BG50" s="925"/>
      <c r="BH50" s="925"/>
      <c r="BI50" s="925"/>
      <c r="BJ50" s="925"/>
      <c r="BK50" s="925"/>
      <c r="BL50" s="925"/>
      <c r="BM50" s="925"/>
      <c r="BN50" s="925"/>
      <c r="BO50" s="924"/>
      <c r="BP50" s="925"/>
      <c r="BQ50" s="925"/>
      <c r="BR50" s="925"/>
      <c r="BS50" s="925"/>
      <c r="BT50" s="925"/>
      <c r="BU50" s="925"/>
      <c r="BV50" s="925"/>
      <c r="BW50" s="924"/>
      <c r="BX50" s="925"/>
      <c r="BY50" s="925"/>
      <c r="BZ50" s="925"/>
      <c r="CA50" s="925"/>
      <c r="CB50" s="924"/>
      <c r="CC50" s="925"/>
      <c r="CD50" s="925"/>
      <c r="CE50" s="925"/>
      <c r="CF50" s="925"/>
      <c r="CG50" s="924"/>
      <c r="CH50" s="925"/>
      <c r="CI50" s="925"/>
      <c r="CJ50" s="925"/>
      <c r="CK50" s="925"/>
      <c r="CL50" s="924"/>
      <c r="CM50" s="925"/>
      <c r="CN50" s="925"/>
      <c r="CO50" s="925"/>
      <c r="CP50" s="925"/>
      <c r="CQ50" s="924"/>
      <c r="CR50" s="925"/>
      <c r="CS50" s="925"/>
      <c r="CT50" s="925"/>
      <c r="CU50" s="925"/>
      <c r="CV50" s="924"/>
      <c r="CW50" s="925"/>
      <c r="CX50" s="925"/>
      <c r="CY50" s="925"/>
      <c r="CZ50" s="925"/>
      <c r="DA50" s="925"/>
      <c r="DB50" s="925"/>
      <c r="DC50" s="924"/>
      <c r="DD50" s="925"/>
      <c r="DE50" s="925"/>
      <c r="DF50" s="925"/>
      <c r="DG50" s="925"/>
      <c r="DH50" s="924"/>
      <c r="DI50" s="925"/>
      <c r="DJ50" s="925"/>
      <c r="DK50" s="925"/>
      <c r="DL50" s="925"/>
      <c r="DM50" s="925"/>
      <c r="DN50" s="924"/>
      <c r="DO50" s="925"/>
      <c r="DP50" s="925"/>
      <c r="DQ50" s="925"/>
      <c r="DR50" s="925"/>
      <c r="DS50" s="925"/>
      <c r="DT50" s="925"/>
      <c r="DU50" s="925"/>
      <c r="DV50" s="925"/>
      <c r="DW50" s="925"/>
      <c r="DX50" s="925"/>
      <c r="DY50" s="925"/>
      <c r="DZ50" s="925"/>
      <c r="EA50" s="925"/>
      <c r="EB50" s="925"/>
      <c r="EC50" s="924"/>
      <c r="ED50" s="925"/>
      <c r="EE50" s="925"/>
      <c r="EF50" s="925"/>
      <c r="EG50" s="924"/>
      <c r="EH50" s="925"/>
      <c r="EI50" s="925"/>
      <c r="EJ50" s="925"/>
      <c r="EK50" s="925"/>
      <c r="EL50" s="925"/>
      <c r="EM50" s="925"/>
      <c r="EN50" s="925"/>
      <c r="EO50" s="925"/>
      <c r="EP50" s="925"/>
      <c r="EQ50" s="924"/>
      <c r="ER50" s="925"/>
      <c r="ES50" s="925"/>
      <c r="ET50" s="925"/>
      <c r="EU50" s="925"/>
      <c r="EV50" s="925"/>
      <c r="EW50" s="925"/>
      <c r="EX50" s="925"/>
      <c r="EY50" s="925"/>
      <c r="EZ50" s="925"/>
      <c r="FA50" s="925"/>
    </row>
    <row r="51" spans="1:157" s="901" customFormat="1" ht="15" x14ac:dyDescent="0.25">
      <c r="A51" s="1009" t="s">
        <v>2741</v>
      </c>
      <c r="B51" s="1010" t="s">
        <v>291</v>
      </c>
      <c r="C51" s="1010" t="s">
        <v>2742</v>
      </c>
      <c r="D51" s="1011"/>
      <c r="E51" s="1011"/>
      <c r="F51" s="1012" t="s">
        <v>2743</v>
      </c>
      <c r="G51" s="1011" t="s">
        <v>2737</v>
      </c>
      <c r="H51" s="1011" t="s">
        <v>2744</v>
      </c>
      <c r="I51" s="1011" t="s">
        <v>2745</v>
      </c>
      <c r="J51" s="1011" t="s">
        <v>2675</v>
      </c>
      <c r="K51" s="1011" t="s">
        <v>2746</v>
      </c>
      <c r="L51" s="1013">
        <v>1.44</v>
      </c>
      <c r="M51" s="1014">
        <v>1.64</v>
      </c>
      <c r="N51" s="1014">
        <v>9</v>
      </c>
      <c r="O51" s="1014"/>
      <c r="P51" s="1014"/>
      <c r="Q51" s="1014"/>
      <c r="R51" s="1014"/>
      <c r="S51" s="1014"/>
      <c r="T51" s="1014"/>
      <c r="U51" s="1013">
        <v>0.91</v>
      </c>
      <c r="V51" s="1014">
        <v>1.64</v>
      </c>
      <c r="W51" s="1014">
        <v>9</v>
      </c>
      <c r="X51" s="1015"/>
      <c r="Y51" s="1016"/>
      <c r="Z51" s="1016"/>
      <c r="AA51" s="1016"/>
      <c r="AB51" s="1016"/>
      <c r="AC51" s="1016"/>
      <c r="AD51" s="1016"/>
      <c r="AE51" s="1015"/>
      <c r="AF51" s="1016"/>
      <c r="AG51" s="1016"/>
      <c r="AH51" s="1016"/>
      <c r="AI51" s="1016"/>
      <c r="AJ51" s="1015"/>
      <c r="AK51" s="1016"/>
      <c r="AL51" s="1016"/>
      <c r="AM51" s="1016"/>
      <c r="AN51" s="1016"/>
      <c r="AO51" s="1016"/>
      <c r="AP51" s="1016"/>
      <c r="AQ51" s="1016"/>
      <c r="AR51" s="1016"/>
      <c r="AS51" s="1016"/>
      <c r="AT51" s="1016"/>
      <c r="AU51" s="1015"/>
      <c r="AV51" s="1011"/>
      <c r="AW51" s="1011"/>
      <c r="AX51" s="1011"/>
      <c r="AY51" s="1011"/>
      <c r="AZ51" s="882"/>
      <c r="BA51" s="900"/>
      <c r="BB51" s="900"/>
      <c r="BC51" s="900"/>
      <c r="BD51" s="900"/>
      <c r="BE51" s="882"/>
      <c r="BF51" s="900"/>
      <c r="BG51" s="900"/>
      <c r="BH51" s="900"/>
      <c r="BI51" s="900"/>
      <c r="BJ51" s="900"/>
      <c r="BK51" s="900"/>
      <c r="BL51" s="900"/>
      <c r="BM51" s="900"/>
      <c r="BN51" s="900"/>
      <c r="BO51" s="882"/>
      <c r="BP51" s="900"/>
      <c r="BQ51" s="900"/>
      <c r="BR51" s="900"/>
      <c r="BS51" s="900"/>
      <c r="BT51" s="900"/>
      <c r="BU51" s="900"/>
      <c r="BV51" s="900"/>
      <c r="BW51" s="882"/>
      <c r="BX51" s="900"/>
      <c r="BY51" s="900"/>
      <c r="BZ51" s="900"/>
      <c r="CA51" s="900"/>
      <c r="CB51" s="882"/>
      <c r="CC51" s="900"/>
      <c r="CD51" s="900"/>
      <c r="CE51" s="900"/>
      <c r="CF51" s="900"/>
      <c r="CG51" s="882"/>
      <c r="CH51" s="900"/>
      <c r="CI51" s="900"/>
      <c r="CJ51" s="900"/>
      <c r="CK51" s="900"/>
      <c r="CL51" s="882"/>
      <c r="CM51" s="900"/>
      <c r="CN51" s="900"/>
      <c r="CO51" s="900"/>
      <c r="CP51" s="900"/>
      <c r="CQ51" s="882"/>
      <c r="CR51" s="900"/>
      <c r="CS51" s="900"/>
      <c r="CT51" s="900"/>
      <c r="CU51" s="900"/>
      <c r="CV51" s="882"/>
      <c r="CW51" s="900"/>
      <c r="CX51" s="900"/>
      <c r="CY51" s="900"/>
      <c r="CZ51" s="900"/>
      <c r="DA51" s="900"/>
      <c r="DB51" s="900"/>
      <c r="DC51" s="882"/>
      <c r="DD51" s="900"/>
      <c r="DE51" s="900"/>
      <c r="DF51" s="900"/>
      <c r="DG51" s="900"/>
      <c r="DH51" s="882"/>
      <c r="DI51" s="900"/>
      <c r="DJ51" s="900"/>
      <c r="DK51" s="900"/>
      <c r="DL51" s="900"/>
      <c r="DM51" s="900"/>
      <c r="DN51" s="882"/>
      <c r="DO51" s="900"/>
      <c r="DP51" s="900"/>
      <c r="DQ51" s="900"/>
      <c r="DR51" s="900"/>
      <c r="DS51" s="900"/>
      <c r="DT51" s="900"/>
      <c r="DU51" s="900"/>
      <c r="DV51" s="900"/>
      <c r="DW51" s="900"/>
      <c r="DX51" s="900"/>
      <c r="DY51" s="900"/>
      <c r="DZ51" s="900"/>
      <c r="EA51" s="900"/>
      <c r="EB51" s="900"/>
      <c r="EC51" s="882"/>
      <c r="ED51" s="900"/>
      <c r="EE51" s="900"/>
      <c r="EF51" s="900"/>
      <c r="EG51" s="882"/>
      <c r="EH51" s="900"/>
      <c r="EI51" s="900"/>
      <c r="EJ51" s="900"/>
      <c r="EK51" s="900"/>
      <c r="EL51" s="900"/>
      <c r="EM51" s="900"/>
      <c r="EN51" s="900"/>
      <c r="EO51" s="900"/>
      <c r="EP51" s="900"/>
      <c r="EQ51" s="882"/>
      <c r="ER51" s="900"/>
      <c r="ES51" s="900"/>
      <c r="ET51" s="900"/>
      <c r="EU51" s="900"/>
      <c r="EV51" s="900"/>
      <c r="EW51" s="900"/>
      <c r="EX51" s="900"/>
      <c r="EY51" s="900"/>
      <c r="EZ51" s="900"/>
      <c r="FA51" s="900"/>
    </row>
    <row r="52" spans="1:157" s="911" customFormat="1" ht="15" x14ac:dyDescent="0.25">
      <c r="A52" s="902" t="s">
        <v>2741</v>
      </c>
      <c r="B52" s="862" t="s">
        <v>291</v>
      </c>
      <c r="C52" s="862" t="s">
        <v>2742</v>
      </c>
      <c r="D52" s="938"/>
      <c r="E52" s="938"/>
      <c r="F52" s="906" t="s">
        <v>2747</v>
      </c>
      <c r="G52" s="938" t="s">
        <v>2733</v>
      </c>
      <c r="H52" s="938" t="s">
        <v>2673</v>
      </c>
      <c r="I52" s="938" t="s">
        <v>2745</v>
      </c>
      <c r="J52" s="938" t="s">
        <v>2675</v>
      </c>
      <c r="K52" s="938" t="s">
        <v>2746</v>
      </c>
      <c r="L52" s="869">
        <v>-1.2</v>
      </c>
      <c r="M52" s="907">
        <v>7.8</v>
      </c>
      <c r="N52" s="907">
        <v>9</v>
      </c>
      <c r="O52" s="907"/>
      <c r="P52" s="907"/>
      <c r="Q52" s="907"/>
      <c r="R52" s="907"/>
      <c r="S52" s="907"/>
      <c r="T52" s="907"/>
      <c r="U52" s="869">
        <v>2.5</v>
      </c>
      <c r="V52" s="907">
        <v>7.8</v>
      </c>
      <c r="W52" s="907">
        <v>9</v>
      </c>
      <c r="X52" s="857"/>
      <c r="Y52" s="860"/>
      <c r="Z52" s="860"/>
      <c r="AA52" s="860"/>
      <c r="AB52" s="860"/>
      <c r="AC52" s="860"/>
      <c r="AD52" s="860"/>
      <c r="AE52" s="857"/>
      <c r="AF52" s="860"/>
      <c r="AG52" s="860"/>
      <c r="AH52" s="860"/>
      <c r="AI52" s="860"/>
      <c r="AJ52" s="857"/>
      <c r="AK52" s="860"/>
      <c r="AL52" s="860"/>
      <c r="AM52" s="860"/>
      <c r="AN52" s="860"/>
      <c r="AO52" s="860"/>
      <c r="AP52" s="860"/>
      <c r="AQ52" s="860"/>
      <c r="AR52" s="860"/>
      <c r="AS52" s="860"/>
      <c r="AT52" s="860"/>
      <c r="AU52" s="857"/>
      <c r="AV52" s="938"/>
      <c r="AW52" s="938"/>
      <c r="AX52" s="938"/>
      <c r="AY52" s="938"/>
      <c r="AZ52" s="908"/>
      <c r="BA52" s="909"/>
      <c r="BB52" s="909"/>
      <c r="BC52" s="909"/>
      <c r="BD52" s="909"/>
      <c r="BE52" s="908"/>
      <c r="BF52" s="909"/>
      <c r="BG52" s="909"/>
      <c r="BH52" s="909"/>
      <c r="BI52" s="909"/>
      <c r="BJ52" s="909"/>
      <c r="BK52" s="909"/>
      <c r="BL52" s="909"/>
      <c r="BM52" s="909"/>
      <c r="BN52" s="909"/>
      <c r="BO52" s="908"/>
      <c r="BP52" s="909"/>
      <c r="BQ52" s="909"/>
      <c r="BR52" s="909"/>
      <c r="BS52" s="909"/>
      <c r="BT52" s="909"/>
      <c r="BU52" s="909"/>
      <c r="BV52" s="909"/>
      <c r="BW52" s="908"/>
      <c r="BX52" s="909"/>
      <c r="BY52" s="909"/>
      <c r="BZ52" s="909"/>
      <c r="CA52" s="909"/>
      <c r="CB52" s="908"/>
      <c r="CC52" s="909"/>
      <c r="CD52" s="909"/>
      <c r="CE52" s="909"/>
      <c r="CF52" s="909"/>
      <c r="CG52" s="908"/>
      <c r="CH52" s="909"/>
      <c r="CI52" s="909"/>
      <c r="CJ52" s="909"/>
      <c r="CK52" s="909"/>
      <c r="CL52" s="908"/>
      <c r="CM52" s="909"/>
      <c r="CN52" s="909"/>
      <c r="CO52" s="909"/>
      <c r="CP52" s="909"/>
      <c r="CQ52" s="908"/>
      <c r="CR52" s="909"/>
      <c r="CS52" s="909"/>
      <c r="CT52" s="909"/>
      <c r="CU52" s="909"/>
      <c r="CV52" s="908"/>
      <c r="CW52" s="909"/>
      <c r="CX52" s="909"/>
      <c r="CY52" s="909"/>
      <c r="CZ52" s="909"/>
      <c r="DA52" s="909"/>
      <c r="DB52" s="909"/>
      <c r="DC52" s="908"/>
      <c r="DD52" s="909"/>
      <c r="DE52" s="909"/>
      <c r="DF52" s="909"/>
      <c r="DG52" s="909"/>
      <c r="DH52" s="908"/>
      <c r="DI52" s="909"/>
      <c r="DJ52" s="909"/>
      <c r="DK52" s="909"/>
      <c r="DL52" s="909"/>
      <c r="DM52" s="909"/>
      <c r="DN52" s="908"/>
      <c r="DO52" s="909"/>
      <c r="DP52" s="909"/>
      <c r="DQ52" s="909"/>
      <c r="DR52" s="909"/>
      <c r="DS52" s="909"/>
      <c r="DT52" s="909"/>
      <c r="DU52" s="909"/>
      <c r="DV52" s="909"/>
      <c r="DW52" s="909"/>
      <c r="DX52" s="909"/>
      <c r="DY52" s="909"/>
      <c r="DZ52" s="909"/>
      <c r="EA52" s="909"/>
      <c r="EB52" s="909"/>
      <c r="EC52" s="908"/>
      <c r="ED52" s="909"/>
      <c r="EE52" s="909"/>
      <c r="EF52" s="909"/>
      <c r="EG52" s="908"/>
      <c r="EH52" s="909"/>
      <c r="EI52" s="909"/>
      <c r="EJ52" s="909"/>
      <c r="EK52" s="909"/>
      <c r="EL52" s="909"/>
      <c r="EM52" s="909"/>
      <c r="EN52" s="909"/>
      <c r="EO52" s="909"/>
      <c r="EP52" s="909"/>
      <c r="EQ52" s="908"/>
      <c r="ER52" s="909"/>
      <c r="ES52" s="909"/>
      <c r="ET52" s="909"/>
      <c r="EU52" s="909"/>
      <c r="EV52" s="909"/>
      <c r="EW52" s="909"/>
      <c r="EX52" s="909"/>
      <c r="EY52" s="909"/>
      <c r="EZ52" s="909"/>
      <c r="FA52" s="909"/>
    </row>
    <row r="53" spans="1:157" s="911" customFormat="1" ht="15" x14ac:dyDescent="0.25">
      <c r="A53" s="902" t="s">
        <v>2741</v>
      </c>
      <c r="B53" s="903" t="s">
        <v>291</v>
      </c>
      <c r="C53" s="903" t="s">
        <v>2742</v>
      </c>
      <c r="D53" s="904"/>
      <c r="E53" s="904"/>
      <c r="F53" s="938" t="s">
        <v>2748</v>
      </c>
      <c r="G53" s="904" t="s">
        <v>2749</v>
      </c>
      <c r="H53" s="904" t="s">
        <v>2673</v>
      </c>
      <c r="I53" s="904" t="s">
        <v>2750</v>
      </c>
      <c r="J53" s="904" t="s">
        <v>2675</v>
      </c>
      <c r="K53" s="904" t="s">
        <v>2746</v>
      </c>
      <c r="L53" s="869">
        <v>9.33</v>
      </c>
      <c r="M53" s="907">
        <v>2.5299999999999998</v>
      </c>
      <c r="N53" s="907">
        <v>9</v>
      </c>
      <c r="O53" s="907"/>
      <c r="P53" s="907"/>
      <c r="Q53" s="907"/>
      <c r="R53" s="907"/>
      <c r="S53" s="907"/>
      <c r="T53" s="907"/>
      <c r="U53" s="869">
        <v>7.45</v>
      </c>
      <c r="V53" s="907">
        <v>2.5299999999999998</v>
      </c>
      <c r="W53" s="907">
        <v>9</v>
      </c>
      <c r="X53" s="961"/>
      <c r="Y53" s="962"/>
      <c r="Z53" s="962"/>
      <c r="AA53" s="962"/>
      <c r="AB53" s="962"/>
      <c r="AC53" s="962"/>
      <c r="AD53" s="962"/>
      <c r="AE53" s="961"/>
      <c r="AF53" s="962"/>
      <c r="AG53" s="962"/>
      <c r="AH53" s="962"/>
      <c r="AI53" s="962"/>
      <c r="AJ53" s="961"/>
      <c r="AK53" s="962"/>
      <c r="AL53" s="962"/>
      <c r="AM53" s="962"/>
      <c r="AN53" s="962"/>
      <c r="AO53" s="962"/>
      <c r="AP53" s="962"/>
      <c r="AQ53" s="962"/>
      <c r="AR53" s="962"/>
      <c r="AS53" s="962"/>
      <c r="AT53" s="962"/>
      <c r="AU53" s="961"/>
      <c r="AV53" s="904"/>
      <c r="AW53" s="904"/>
      <c r="AX53" s="904"/>
      <c r="AY53" s="904"/>
      <c r="AZ53" s="908"/>
      <c r="BA53" s="909"/>
      <c r="BB53" s="909"/>
      <c r="BC53" s="909"/>
      <c r="BD53" s="909"/>
      <c r="BE53" s="908"/>
      <c r="BF53" s="909"/>
      <c r="BG53" s="909"/>
      <c r="BH53" s="909"/>
      <c r="BI53" s="909"/>
      <c r="BJ53" s="909"/>
      <c r="BK53" s="909"/>
      <c r="BL53" s="909"/>
      <c r="BM53" s="909"/>
      <c r="BN53" s="909"/>
      <c r="BO53" s="908"/>
      <c r="BP53" s="909"/>
      <c r="BQ53" s="909"/>
      <c r="BR53" s="909"/>
      <c r="BS53" s="909"/>
      <c r="BT53" s="909"/>
      <c r="BU53" s="909"/>
      <c r="BV53" s="909"/>
      <c r="BW53" s="908"/>
      <c r="BX53" s="909"/>
      <c r="BY53" s="909"/>
      <c r="BZ53" s="909"/>
      <c r="CA53" s="909"/>
      <c r="CB53" s="908"/>
      <c r="CC53" s="909"/>
      <c r="CD53" s="909"/>
      <c r="CE53" s="909"/>
      <c r="CF53" s="909"/>
      <c r="CG53" s="908"/>
      <c r="CH53" s="909"/>
      <c r="CI53" s="909"/>
      <c r="CJ53" s="909"/>
      <c r="CK53" s="909"/>
      <c r="CL53" s="908"/>
      <c r="CM53" s="909"/>
      <c r="CN53" s="909"/>
      <c r="CO53" s="909"/>
      <c r="CP53" s="909"/>
      <c r="CQ53" s="908"/>
      <c r="CR53" s="909"/>
      <c r="CS53" s="909"/>
      <c r="CT53" s="909"/>
      <c r="CU53" s="909"/>
      <c r="CV53" s="908"/>
      <c r="CW53" s="909"/>
      <c r="CX53" s="909"/>
      <c r="CY53" s="909"/>
      <c r="CZ53" s="909"/>
      <c r="DA53" s="909"/>
      <c r="DB53" s="909"/>
      <c r="DC53" s="908"/>
      <c r="DD53" s="909"/>
      <c r="DE53" s="909"/>
      <c r="DF53" s="909"/>
      <c r="DG53" s="909"/>
      <c r="DH53" s="908"/>
      <c r="DI53" s="909"/>
      <c r="DJ53" s="909"/>
      <c r="DK53" s="909"/>
      <c r="DL53" s="909"/>
      <c r="DM53" s="909"/>
      <c r="DN53" s="908"/>
      <c r="DO53" s="909"/>
      <c r="DP53" s="909"/>
      <c r="DQ53" s="909"/>
      <c r="DR53" s="909"/>
      <c r="DS53" s="909"/>
      <c r="DT53" s="909"/>
      <c r="DU53" s="909"/>
      <c r="DV53" s="909"/>
      <c r="DW53" s="909"/>
      <c r="DX53" s="909"/>
      <c r="DY53" s="909"/>
      <c r="DZ53" s="909"/>
      <c r="EA53" s="909"/>
      <c r="EB53" s="909"/>
      <c r="EC53" s="908"/>
      <c r="ED53" s="909"/>
      <c r="EE53" s="909"/>
      <c r="EF53" s="909"/>
      <c r="EG53" s="908"/>
      <c r="EH53" s="909"/>
      <c r="EI53" s="909"/>
      <c r="EJ53" s="909"/>
      <c r="EK53" s="909"/>
      <c r="EL53" s="909"/>
      <c r="EM53" s="909"/>
      <c r="EN53" s="909"/>
      <c r="EO53" s="909"/>
      <c r="EP53" s="909"/>
      <c r="EQ53" s="908"/>
      <c r="ER53" s="909"/>
      <c r="ES53" s="909"/>
      <c r="ET53" s="909"/>
      <c r="EU53" s="909"/>
      <c r="EV53" s="909"/>
      <c r="EW53" s="909"/>
      <c r="EX53" s="909"/>
      <c r="EY53" s="909"/>
      <c r="EZ53" s="909"/>
      <c r="FA53" s="909"/>
    </row>
    <row r="54" spans="1:157" s="911" customFormat="1" ht="15" x14ac:dyDescent="0.25">
      <c r="A54" s="902" t="s">
        <v>2741</v>
      </c>
      <c r="B54" s="903" t="s">
        <v>291</v>
      </c>
      <c r="C54" s="903" t="s">
        <v>2742</v>
      </c>
      <c r="D54" s="904"/>
      <c r="E54" s="904"/>
      <c r="F54" s="938" t="s">
        <v>2748</v>
      </c>
      <c r="G54" s="904" t="s">
        <v>2749</v>
      </c>
      <c r="H54" s="904" t="s">
        <v>2673</v>
      </c>
      <c r="I54" s="904" t="s">
        <v>2751</v>
      </c>
      <c r="J54" s="904" t="s">
        <v>2697</v>
      </c>
      <c r="K54" s="904" t="s">
        <v>2752</v>
      </c>
      <c r="L54" s="869">
        <v>-0.41</v>
      </c>
      <c r="M54" s="907">
        <v>1.0900000000000001</v>
      </c>
      <c r="N54" s="907">
        <v>9</v>
      </c>
      <c r="O54" s="907"/>
      <c r="P54" s="907"/>
      <c r="Q54" s="907"/>
      <c r="R54" s="907"/>
      <c r="S54" s="907"/>
      <c r="T54" s="907"/>
      <c r="U54" s="869">
        <v>-0.96</v>
      </c>
      <c r="V54" s="907">
        <v>1.0900000000000001</v>
      </c>
      <c r="W54" s="907">
        <v>9</v>
      </c>
      <c r="X54" s="961"/>
      <c r="Y54" s="962"/>
      <c r="Z54" s="962"/>
      <c r="AA54" s="962"/>
      <c r="AB54" s="962"/>
      <c r="AC54" s="962"/>
      <c r="AD54" s="962"/>
      <c r="AE54" s="961"/>
      <c r="AF54" s="962"/>
      <c r="AG54" s="962"/>
      <c r="AH54" s="962"/>
      <c r="AI54" s="962"/>
      <c r="AJ54" s="961"/>
      <c r="AK54" s="962"/>
      <c r="AL54" s="962"/>
      <c r="AM54" s="962"/>
      <c r="AN54" s="962"/>
      <c r="AO54" s="962"/>
      <c r="AP54" s="962"/>
      <c r="AQ54" s="962"/>
      <c r="AR54" s="962"/>
      <c r="AS54" s="962"/>
      <c r="AT54" s="962"/>
      <c r="AU54" s="961"/>
      <c r="AV54" s="904"/>
      <c r="AW54" s="904"/>
      <c r="AX54" s="904"/>
      <c r="AY54" s="904"/>
      <c r="AZ54" s="908"/>
      <c r="BA54" s="909"/>
      <c r="BB54" s="909"/>
      <c r="BC54" s="909"/>
      <c r="BD54" s="909"/>
      <c r="BE54" s="908"/>
      <c r="BF54" s="909"/>
      <c r="BG54" s="909"/>
      <c r="BH54" s="909"/>
      <c r="BI54" s="909"/>
      <c r="BJ54" s="909"/>
      <c r="BK54" s="909"/>
      <c r="BL54" s="909"/>
      <c r="BM54" s="909"/>
      <c r="BN54" s="909"/>
      <c r="BO54" s="908"/>
      <c r="BP54" s="909"/>
      <c r="BQ54" s="909"/>
      <c r="BR54" s="909"/>
      <c r="BS54" s="909"/>
      <c r="BT54" s="909"/>
      <c r="BU54" s="909"/>
      <c r="BV54" s="909"/>
      <c r="BW54" s="908"/>
      <c r="BX54" s="909"/>
      <c r="BY54" s="909"/>
      <c r="BZ54" s="909"/>
      <c r="CA54" s="909"/>
      <c r="CB54" s="908"/>
      <c r="CC54" s="909"/>
      <c r="CD54" s="909"/>
      <c r="CE54" s="909"/>
      <c r="CF54" s="909"/>
      <c r="CG54" s="908"/>
      <c r="CH54" s="909"/>
      <c r="CI54" s="909"/>
      <c r="CJ54" s="909"/>
      <c r="CK54" s="909"/>
      <c r="CL54" s="908"/>
      <c r="CM54" s="909"/>
      <c r="CN54" s="909"/>
      <c r="CO54" s="909"/>
      <c r="CP54" s="909"/>
      <c r="CQ54" s="908"/>
      <c r="CR54" s="909"/>
      <c r="CS54" s="909"/>
      <c r="CT54" s="909"/>
      <c r="CU54" s="909"/>
      <c r="CV54" s="908"/>
      <c r="CW54" s="909"/>
      <c r="CX54" s="909"/>
      <c r="CY54" s="909"/>
      <c r="CZ54" s="909"/>
      <c r="DA54" s="909"/>
      <c r="DB54" s="909"/>
      <c r="DC54" s="908"/>
      <c r="DD54" s="909"/>
      <c r="DE54" s="909"/>
      <c r="DF54" s="909"/>
      <c r="DG54" s="909"/>
      <c r="DH54" s="908"/>
      <c r="DI54" s="909"/>
      <c r="DJ54" s="909"/>
      <c r="DK54" s="909"/>
      <c r="DL54" s="909"/>
      <c r="DM54" s="909"/>
      <c r="DN54" s="908"/>
      <c r="DO54" s="909"/>
      <c r="DP54" s="909"/>
      <c r="DQ54" s="909"/>
      <c r="DR54" s="909"/>
      <c r="DS54" s="909"/>
      <c r="DT54" s="909"/>
      <c r="DU54" s="909"/>
      <c r="DV54" s="909"/>
      <c r="DW54" s="909"/>
      <c r="DX54" s="909"/>
      <c r="DY54" s="909"/>
      <c r="DZ54" s="909"/>
      <c r="EA54" s="909"/>
      <c r="EB54" s="909"/>
      <c r="EC54" s="908"/>
      <c r="ED54" s="909"/>
      <c r="EE54" s="909"/>
      <c r="EF54" s="909"/>
      <c r="EG54" s="908"/>
      <c r="EH54" s="909"/>
      <c r="EI54" s="909"/>
      <c r="EJ54" s="909"/>
      <c r="EK54" s="909"/>
      <c r="EL54" s="909"/>
      <c r="EM54" s="909"/>
      <c r="EN54" s="909"/>
      <c r="EO54" s="909"/>
      <c r="EP54" s="909"/>
      <c r="EQ54" s="908"/>
      <c r="ER54" s="909"/>
      <c r="ES54" s="909"/>
      <c r="ET54" s="909"/>
      <c r="EU54" s="909"/>
      <c r="EV54" s="909"/>
      <c r="EW54" s="909"/>
      <c r="EX54" s="909"/>
      <c r="EY54" s="909"/>
      <c r="EZ54" s="909"/>
      <c r="FA54" s="909"/>
    </row>
    <row r="55" spans="1:157" s="911" customFormat="1" ht="15" x14ac:dyDescent="0.25">
      <c r="A55" s="902" t="s">
        <v>2741</v>
      </c>
      <c r="B55" s="903" t="s">
        <v>291</v>
      </c>
      <c r="C55" s="903" t="s">
        <v>2742</v>
      </c>
      <c r="D55" s="904"/>
      <c r="E55" s="904"/>
      <c r="F55" s="938" t="s">
        <v>2753</v>
      </c>
      <c r="G55" s="904" t="s">
        <v>2754</v>
      </c>
      <c r="H55" s="904" t="s">
        <v>2673</v>
      </c>
      <c r="I55" s="904" t="s">
        <v>2750</v>
      </c>
      <c r="J55" s="904" t="s">
        <v>2675</v>
      </c>
      <c r="K55" s="904" t="s">
        <v>2746</v>
      </c>
      <c r="L55" s="869">
        <v>10.18</v>
      </c>
      <c r="M55" s="907">
        <v>1.91</v>
      </c>
      <c r="N55" s="907">
        <v>9</v>
      </c>
      <c r="O55" s="907"/>
      <c r="P55" s="907"/>
      <c r="Q55" s="907"/>
      <c r="R55" s="907"/>
      <c r="S55" s="907"/>
      <c r="T55" s="907"/>
      <c r="U55" s="869">
        <v>10</v>
      </c>
      <c r="V55" s="907">
        <v>1.91</v>
      </c>
      <c r="W55" s="907">
        <v>9</v>
      </c>
      <c r="X55" s="961"/>
      <c r="Y55" s="962"/>
      <c r="Z55" s="962"/>
      <c r="AA55" s="962"/>
      <c r="AB55" s="962"/>
      <c r="AC55" s="962"/>
      <c r="AD55" s="962"/>
      <c r="AE55" s="961"/>
      <c r="AF55" s="962"/>
      <c r="AG55" s="962"/>
      <c r="AH55" s="962"/>
      <c r="AI55" s="962"/>
      <c r="AJ55" s="961"/>
      <c r="AK55" s="962"/>
      <c r="AL55" s="962"/>
      <c r="AM55" s="962"/>
      <c r="AN55" s="962"/>
      <c r="AO55" s="962"/>
      <c r="AP55" s="962"/>
      <c r="AQ55" s="962"/>
      <c r="AR55" s="962"/>
      <c r="AS55" s="962"/>
      <c r="AT55" s="962"/>
      <c r="AU55" s="961"/>
      <c r="AV55" s="904"/>
      <c r="AW55" s="904"/>
      <c r="AX55" s="904"/>
      <c r="AY55" s="904"/>
      <c r="AZ55" s="908"/>
      <c r="BA55" s="909"/>
      <c r="BB55" s="909"/>
      <c r="BC55" s="909"/>
      <c r="BD55" s="909"/>
      <c r="BE55" s="908"/>
      <c r="BF55" s="909"/>
      <c r="BG55" s="909"/>
      <c r="BH55" s="909"/>
      <c r="BI55" s="909"/>
      <c r="BJ55" s="909"/>
      <c r="BK55" s="909"/>
      <c r="BL55" s="909"/>
      <c r="BM55" s="909"/>
      <c r="BN55" s="909"/>
      <c r="BO55" s="908"/>
      <c r="BP55" s="909"/>
      <c r="BQ55" s="909"/>
      <c r="BR55" s="909"/>
      <c r="BS55" s="909"/>
      <c r="BT55" s="909"/>
      <c r="BU55" s="909"/>
      <c r="BV55" s="909"/>
      <c r="BW55" s="908"/>
      <c r="BX55" s="909"/>
      <c r="BY55" s="909"/>
      <c r="BZ55" s="909"/>
      <c r="CA55" s="909"/>
      <c r="CB55" s="908"/>
      <c r="CC55" s="909"/>
      <c r="CD55" s="909"/>
      <c r="CE55" s="909"/>
      <c r="CF55" s="909"/>
      <c r="CG55" s="908"/>
      <c r="CH55" s="909"/>
      <c r="CI55" s="909"/>
      <c r="CJ55" s="909"/>
      <c r="CK55" s="909"/>
      <c r="CL55" s="908"/>
      <c r="CM55" s="909"/>
      <c r="CN55" s="909"/>
      <c r="CO55" s="909"/>
      <c r="CP55" s="909"/>
      <c r="CQ55" s="908"/>
      <c r="CR55" s="909"/>
      <c r="CS55" s="909"/>
      <c r="CT55" s="909"/>
      <c r="CU55" s="909"/>
      <c r="CV55" s="908"/>
      <c r="CW55" s="909"/>
      <c r="CX55" s="909"/>
      <c r="CY55" s="909"/>
      <c r="CZ55" s="909"/>
      <c r="DA55" s="909"/>
      <c r="DB55" s="909"/>
      <c r="DC55" s="908"/>
      <c r="DD55" s="909"/>
      <c r="DE55" s="909"/>
      <c r="DF55" s="909"/>
      <c r="DG55" s="909"/>
      <c r="DH55" s="908"/>
      <c r="DI55" s="909"/>
      <c r="DJ55" s="909"/>
      <c r="DK55" s="909"/>
      <c r="DL55" s="909"/>
      <c r="DM55" s="909"/>
      <c r="DN55" s="908"/>
      <c r="DO55" s="909"/>
      <c r="DP55" s="909"/>
      <c r="DQ55" s="909"/>
      <c r="DR55" s="909"/>
      <c r="DS55" s="909"/>
      <c r="DT55" s="909"/>
      <c r="DU55" s="909"/>
      <c r="DV55" s="909"/>
      <c r="DW55" s="909"/>
      <c r="DX55" s="909"/>
      <c r="DY55" s="909"/>
      <c r="DZ55" s="909"/>
      <c r="EA55" s="909"/>
      <c r="EB55" s="909"/>
      <c r="EC55" s="908"/>
      <c r="ED55" s="909"/>
      <c r="EE55" s="909"/>
      <c r="EF55" s="909"/>
      <c r="EG55" s="908"/>
      <c r="EH55" s="909"/>
      <c r="EI55" s="909"/>
      <c r="EJ55" s="909"/>
      <c r="EK55" s="909"/>
      <c r="EL55" s="909"/>
      <c r="EM55" s="909"/>
      <c r="EN55" s="909"/>
      <c r="EO55" s="909"/>
      <c r="EP55" s="909"/>
      <c r="EQ55" s="908"/>
      <c r="ER55" s="909"/>
      <c r="ES55" s="909"/>
      <c r="ET55" s="909"/>
      <c r="EU55" s="909"/>
      <c r="EV55" s="909"/>
      <c r="EW55" s="909"/>
      <c r="EX55" s="909"/>
      <c r="EY55" s="909"/>
      <c r="EZ55" s="909"/>
      <c r="FA55" s="909"/>
    </row>
    <row r="56" spans="1:157" s="1008" customFormat="1" ht="15" x14ac:dyDescent="0.25">
      <c r="A56" s="917" t="s">
        <v>2741</v>
      </c>
      <c r="B56" s="918" t="s">
        <v>291</v>
      </c>
      <c r="C56" s="918" t="s">
        <v>2742</v>
      </c>
      <c r="D56" s="919"/>
      <c r="E56" s="919"/>
      <c r="F56" s="986" t="s">
        <v>2753</v>
      </c>
      <c r="G56" s="919" t="s">
        <v>2754</v>
      </c>
      <c r="H56" s="919" t="s">
        <v>2673</v>
      </c>
      <c r="I56" s="919" t="s">
        <v>2755</v>
      </c>
      <c r="J56" s="919" t="s">
        <v>2756</v>
      </c>
      <c r="K56" s="904" t="s">
        <v>2752</v>
      </c>
      <c r="L56" s="922">
        <v>-0.13</v>
      </c>
      <c r="M56" s="923">
        <v>0.76</v>
      </c>
      <c r="N56" s="923">
        <v>9</v>
      </c>
      <c r="O56" s="923"/>
      <c r="P56" s="923"/>
      <c r="Q56" s="923"/>
      <c r="R56" s="923"/>
      <c r="S56" s="923"/>
      <c r="T56" s="923"/>
      <c r="U56" s="922">
        <v>-0.49</v>
      </c>
      <c r="V56" s="923">
        <v>0.76</v>
      </c>
      <c r="W56" s="923">
        <v>9</v>
      </c>
      <c r="X56" s="1006"/>
      <c r="Y56" s="1007"/>
      <c r="Z56" s="1007"/>
      <c r="AA56" s="1007"/>
      <c r="AB56" s="1007"/>
      <c r="AC56" s="1007"/>
      <c r="AD56" s="1007"/>
      <c r="AE56" s="1006"/>
      <c r="AF56" s="1007"/>
      <c r="AG56" s="1007"/>
      <c r="AH56" s="1007"/>
      <c r="AI56" s="1007"/>
      <c r="AJ56" s="1006"/>
      <c r="AK56" s="1007"/>
      <c r="AL56" s="1007"/>
      <c r="AM56" s="1007"/>
      <c r="AN56" s="1007"/>
      <c r="AO56" s="1007"/>
      <c r="AP56" s="1007"/>
      <c r="AQ56" s="1007"/>
      <c r="AR56" s="1007"/>
      <c r="AS56" s="1007"/>
      <c r="AT56" s="1007"/>
      <c r="AU56" s="1006"/>
      <c r="AV56" s="919"/>
      <c r="AW56" s="919"/>
      <c r="AX56" s="919"/>
      <c r="AY56" s="919"/>
      <c r="AZ56" s="924"/>
      <c r="BA56" s="925"/>
      <c r="BB56" s="925"/>
      <c r="BC56" s="925"/>
      <c r="BD56" s="925"/>
      <c r="BE56" s="924"/>
      <c r="BF56" s="925"/>
      <c r="BG56" s="925"/>
      <c r="BH56" s="925"/>
      <c r="BI56" s="925"/>
      <c r="BJ56" s="925"/>
      <c r="BK56" s="925"/>
      <c r="BL56" s="925"/>
      <c r="BM56" s="925"/>
      <c r="BN56" s="925"/>
      <c r="BO56" s="924"/>
      <c r="BP56" s="925"/>
      <c r="BQ56" s="925"/>
      <c r="BR56" s="925"/>
      <c r="BS56" s="925"/>
      <c r="BT56" s="925"/>
      <c r="BU56" s="925"/>
      <c r="BV56" s="925"/>
      <c r="BW56" s="924"/>
      <c r="BX56" s="925"/>
      <c r="BY56" s="925"/>
      <c r="BZ56" s="925"/>
      <c r="CA56" s="925"/>
      <c r="CB56" s="924"/>
      <c r="CC56" s="925"/>
      <c r="CD56" s="925"/>
      <c r="CE56" s="925"/>
      <c r="CF56" s="925"/>
      <c r="CG56" s="924"/>
      <c r="CH56" s="925"/>
      <c r="CI56" s="925"/>
      <c r="CJ56" s="925"/>
      <c r="CK56" s="925"/>
      <c r="CL56" s="924"/>
      <c r="CM56" s="925"/>
      <c r="CN56" s="925"/>
      <c r="CO56" s="925"/>
      <c r="CP56" s="925"/>
      <c r="CQ56" s="924"/>
      <c r="CR56" s="925"/>
      <c r="CS56" s="925"/>
      <c r="CT56" s="925"/>
      <c r="CU56" s="925"/>
      <c r="CV56" s="924"/>
      <c r="CW56" s="925"/>
      <c r="CX56" s="925"/>
      <c r="CY56" s="925"/>
      <c r="CZ56" s="925"/>
      <c r="DA56" s="925"/>
      <c r="DB56" s="925"/>
      <c r="DC56" s="924"/>
      <c r="DD56" s="925"/>
      <c r="DE56" s="925"/>
      <c r="DF56" s="925"/>
      <c r="DG56" s="925"/>
      <c r="DH56" s="924"/>
      <c r="DI56" s="925"/>
      <c r="DJ56" s="925"/>
      <c r="DK56" s="925"/>
      <c r="DL56" s="925"/>
      <c r="DM56" s="925"/>
      <c r="DN56" s="924"/>
      <c r="DO56" s="925"/>
      <c r="DP56" s="925"/>
      <c r="DQ56" s="925"/>
      <c r="DR56" s="925"/>
      <c r="DS56" s="925"/>
      <c r="DT56" s="925"/>
      <c r="DU56" s="925"/>
      <c r="DV56" s="925"/>
      <c r="DW56" s="925"/>
      <c r="DX56" s="925"/>
      <c r="DY56" s="925"/>
      <c r="DZ56" s="925"/>
      <c r="EA56" s="925"/>
      <c r="EB56" s="925"/>
      <c r="EC56" s="924"/>
      <c r="ED56" s="925"/>
      <c r="EE56" s="925"/>
      <c r="EF56" s="925"/>
      <c r="EG56" s="924"/>
      <c r="EH56" s="925"/>
      <c r="EI56" s="925"/>
      <c r="EJ56" s="925"/>
      <c r="EK56" s="925"/>
      <c r="EL56" s="925"/>
      <c r="EM56" s="925"/>
      <c r="EN56" s="925"/>
      <c r="EO56" s="925"/>
      <c r="EP56" s="925"/>
      <c r="EQ56" s="924"/>
      <c r="ER56" s="925"/>
      <c r="ES56" s="925"/>
      <c r="ET56" s="925"/>
      <c r="EU56" s="925"/>
      <c r="EV56" s="925"/>
      <c r="EW56" s="925"/>
      <c r="EX56" s="925"/>
      <c r="EY56" s="925"/>
      <c r="EZ56" s="925"/>
      <c r="FA56" s="925"/>
    </row>
    <row r="57" spans="1:157" s="901" customFormat="1" ht="15" x14ac:dyDescent="0.25">
      <c r="A57" s="1017" t="s">
        <v>2317</v>
      </c>
      <c r="B57" s="1018" t="s">
        <v>2757</v>
      </c>
      <c r="C57" s="1019" t="s">
        <v>2758</v>
      </c>
      <c r="D57" s="1020"/>
      <c r="E57" s="1020"/>
      <c r="F57" s="1020" t="s">
        <v>2682</v>
      </c>
      <c r="G57" s="1020" t="s">
        <v>2694</v>
      </c>
      <c r="H57" s="1020" t="s">
        <v>2673</v>
      </c>
      <c r="I57" s="1020"/>
      <c r="J57" s="1020" t="s">
        <v>2675</v>
      </c>
      <c r="K57" s="1020" t="s">
        <v>2685</v>
      </c>
      <c r="L57" s="1021">
        <v>5</v>
      </c>
      <c r="M57" s="1022">
        <v>1.5</v>
      </c>
      <c r="N57" s="1023">
        <v>30</v>
      </c>
      <c r="O57" s="1023"/>
      <c r="P57" s="1023"/>
      <c r="Q57" s="1023"/>
      <c r="R57" s="1023"/>
      <c r="S57" s="1023"/>
      <c r="T57" s="1023"/>
      <c r="U57" s="1024">
        <v>5.3</v>
      </c>
      <c r="V57" s="1025">
        <v>1.4</v>
      </c>
      <c r="W57" s="1023">
        <v>30</v>
      </c>
      <c r="X57" s="1026"/>
      <c r="Y57" s="1027"/>
      <c r="Z57" s="1027"/>
      <c r="AA57" s="1027"/>
      <c r="AB57" s="1027"/>
      <c r="AC57" s="1027"/>
      <c r="AD57" s="1027"/>
      <c r="AE57" s="1026"/>
      <c r="AF57" s="1027"/>
      <c r="AG57" s="1027"/>
      <c r="AH57" s="1027"/>
      <c r="AI57" s="1027"/>
      <c r="AJ57" s="1026"/>
      <c r="AK57" s="1027"/>
      <c r="AL57" s="1027"/>
      <c r="AM57" s="1027"/>
      <c r="AN57" s="1027"/>
      <c r="AO57" s="1027"/>
      <c r="AP57" s="1027"/>
      <c r="AQ57" s="1027"/>
      <c r="AR57" s="1027"/>
      <c r="AS57" s="1027"/>
      <c r="AT57" s="1027"/>
      <c r="AU57" s="1026"/>
      <c r="AV57" s="1020"/>
      <c r="AW57" s="1020"/>
      <c r="AX57" s="1020"/>
      <c r="AY57" s="1020"/>
      <c r="AZ57" s="882"/>
      <c r="BA57" s="900"/>
      <c r="BB57" s="900"/>
      <c r="BC57" s="900"/>
      <c r="BD57" s="900"/>
      <c r="BE57" s="882"/>
      <c r="BF57" s="900"/>
      <c r="BG57" s="900"/>
      <c r="BH57" s="900"/>
      <c r="BI57" s="900"/>
      <c r="BJ57" s="900"/>
      <c r="BK57" s="900"/>
      <c r="BL57" s="900"/>
      <c r="BM57" s="900"/>
      <c r="BN57" s="900"/>
      <c r="BO57" s="882"/>
      <c r="BP57" s="900"/>
      <c r="BQ57" s="900"/>
      <c r="BR57" s="900"/>
      <c r="BS57" s="900"/>
      <c r="BT57" s="900"/>
      <c r="BU57" s="900"/>
      <c r="BV57" s="900"/>
      <c r="BW57" s="882"/>
      <c r="BX57" s="900"/>
      <c r="BY57" s="900"/>
      <c r="BZ57" s="900"/>
      <c r="CA57" s="900"/>
      <c r="CB57" s="882"/>
      <c r="CC57" s="900"/>
      <c r="CD57" s="900"/>
      <c r="CE57" s="900"/>
      <c r="CF57" s="900"/>
      <c r="CG57" s="882"/>
      <c r="CH57" s="900"/>
      <c r="CI57" s="900"/>
      <c r="CJ57" s="900"/>
      <c r="CK57" s="900"/>
      <c r="CL57" s="882"/>
      <c r="CM57" s="900"/>
      <c r="CN57" s="900"/>
      <c r="CO57" s="900"/>
      <c r="CP57" s="900"/>
      <c r="CQ57" s="882"/>
      <c r="CR57" s="900"/>
      <c r="CS57" s="900"/>
      <c r="CT57" s="900"/>
      <c r="CU57" s="900"/>
      <c r="CV57" s="882"/>
      <c r="CW57" s="900"/>
      <c r="CX57" s="900"/>
      <c r="CY57" s="900"/>
      <c r="CZ57" s="900"/>
      <c r="DA57" s="900"/>
      <c r="DB57" s="900"/>
      <c r="DC57" s="882"/>
      <c r="DD57" s="900"/>
      <c r="DE57" s="900"/>
      <c r="DF57" s="900"/>
      <c r="DG57" s="900"/>
      <c r="DH57" s="882"/>
      <c r="DI57" s="900"/>
      <c r="DJ57" s="900"/>
      <c r="DK57" s="900"/>
      <c r="DL57" s="900"/>
      <c r="DM57" s="900"/>
      <c r="DN57" s="882"/>
      <c r="DO57" s="900"/>
      <c r="DP57" s="900"/>
      <c r="DQ57" s="900"/>
      <c r="DR57" s="900"/>
      <c r="DS57" s="900"/>
      <c r="DT57" s="900"/>
      <c r="DU57" s="900"/>
      <c r="DV57" s="900"/>
      <c r="DW57" s="900"/>
      <c r="DX57" s="900"/>
      <c r="DY57" s="900"/>
      <c r="DZ57" s="900"/>
      <c r="EA57" s="900"/>
      <c r="EB57" s="900"/>
      <c r="EC57" s="882"/>
      <c r="ED57" s="900"/>
      <c r="EE57" s="900"/>
      <c r="EF57" s="900"/>
      <c r="EG57" s="882"/>
      <c r="EH57" s="900"/>
      <c r="EI57" s="900"/>
      <c r="EJ57" s="900"/>
      <c r="EK57" s="900"/>
      <c r="EL57" s="900"/>
      <c r="EM57" s="900"/>
      <c r="EN57" s="900"/>
      <c r="EO57" s="900"/>
      <c r="EP57" s="900"/>
      <c r="EQ57" s="882"/>
      <c r="ER57" s="900"/>
      <c r="ES57" s="900"/>
      <c r="ET57" s="900"/>
      <c r="EU57" s="900"/>
      <c r="EV57" s="900"/>
      <c r="EW57" s="900"/>
      <c r="EX57" s="900"/>
      <c r="EY57" s="900"/>
      <c r="EZ57" s="900"/>
      <c r="FA57" s="900"/>
    </row>
    <row r="58" spans="1:157" s="1036" customFormat="1" ht="15" x14ac:dyDescent="0.25">
      <c r="A58" s="1028" t="s">
        <v>2317</v>
      </c>
      <c r="B58" s="1029" t="s">
        <v>2757</v>
      </c>
      <c r="C58" s="1030" t="s">
        <v>2758</v>
      </c>
      <c r="D58" s="939"/>
      <c r="E58" s="939"/>
      <c r="F58" s="939" t="s">
        <v>2682</v>
      </c>
      <c r="G58" s="939" t="s">
        <v>2694</v>
      </c>
      <c r="H58" s="939" t="s">
        <v>2673</v>
      </c>
      <c r="I58" s="939"/>
      <c r="J58" s="939" t="s">
        <v>2675</v>
      </c>
      <c r="K58" s="939" t="s">
        <v>2721</v>
      </c>
      <c r="L58" s="1031">
        <v>5.4</v>
      </c>
      <c r="M58" s="1032">
        <v>1.8</v>
      </c>
      <c r="N58" s="1033">
        <v>30</v>
      </c>
      <c r="O58" s="1033"/>
      <c r="P58" s="1033"/>
      <c r="Q58" s="1033"/>
      <c r="R58" s="1033"/>
      <c r="S58" s="1033"/>
      <c r="T58" s="1033"/>
      <c r="U58" s="1031">
        <v>5.2</v>
      </c>
      <c r="V58" s="1032">
        <v>1.5</v>
      </c>
      <c r="W58" s="1033">
        <v>30</v>
      </c>
      <c r="X58" s="1034"/>
      <c r="Y58" s="1035"/>
      <c r="Z58" s="1035"/>
      <c r="AA58" s="1035"/>
      <c r="AB58" s="1035"/>
      <c r="AC58" s="1035"/>
      <c r="AD58" s="1035"/>
      <c r="AE58" s="1034"/>
      <c r="AF58" s="1035"/>
      <c r="AG58" s="1035"/>
      <c r="AH58" s="1035"/>
      <c r="AI58" s="1035"/>
      <c r="AJ58" s="1034"/>
      <c r="AK58" s="1035"/>
      <c r="AL58" s="1035"/>
      <c r="AM58" s="1035"/>
      <c r="AN58" s="1035"/>
      <c r="AO58" s="1035"/>
      <c r="AP58" s="1035"/>
      <c r="AQ58" s="1035"/>
      <c r="AR58" s="1035"/>
      <c r="AS58" s="1035"/>
      <c r="AT58" s="1035"/>
      <c r="AU58" s="1034"/>
      <c r="AV58" s="939"/>
      <c r="AW58" s="939"/>
      <c r="AX58" s="939"/>
      <c r="AY58" s="939"/>
      <c r="AZ58" s="961"/>
      <c r="BA58" s="962"/>
      <c r="BB58" s="962"/>
      <c r="BC58" s="962"/>
      <c r="BD58" s="962"/>
      <c r="BE58" s="961"/>
      <c r="BF58" s="962"/>
      <c r="BG58" s="962"/>
      <c r="BH58" s="962"/>
      <c r="BI58" s="962"/>
      <c r="BJ58" s="962"/>
      <c r="BK58" s="962"/>
      <c r="BL58" s="962"/>
      <c r="BM58" s="962"/>
      <c r="BN58" s="962"/>
      <c r="BO58" s="961"/>
      <c r="BP58" s="962"/>
      <c r="BQ58" s="962"/>
      <c r="BR58" s="962"/>
      <c r="BS58" s="962"/>
      <c r="BT58" s="962"/>
      <c r="BU58" s="962"/>
      <c r="BV58" s="962"/>
      <c r="BW58" s="961"/>
      <c r="BX58" s="962"/>
      <c r="BY58" s="962"/>
      <c r="BZ58" s="962"/>
      <c r="CA58" s="962"/>
      <c r="CB58" s="961"/>
      <c r="CC58" s="962"/>
      <c r="CD58" s="962"/>
      <c r="CE58" s="962"/>
      <c r="CF58" s="962"/>
      <c r="CG58" s="961"/>
      <c r="CH58" s="962"/>
      <c r="CI58" s="962"/>
      <c r="CJ58" s="962"/>
      <c r="CK58" s="962"/>
      <c r="CL58" s="961"/>
      <c r="CM58" s="962"/>
      <c r="CN58" s="962"/>
      <c r="CO58" s="962"/>
      <c r="CP58" s="962"/>
      <c r="CQ58" s="961"/>
      <c r="CR58" s="962"/>
      <c r="CS58" s="962"/>
      <c r="CT58" s="962"/>
      <c r="CU58" s="962"/>
      <c r="CV58" s="961"/>
      <c r="CW58" s="962"/>
      <c r="CX58" s="962"/>
      <c r="CY58" s="962"/>
      <c r="CZ58" s="962"/>
      <c r="DA58" s="962"/>
      <c r="DB58" s="962"/>
      <c r="DC58" s="961"/>
      <c r="DD58" s="962"/>
      <c r="DE58" s="962"/>
      <c r="DF58" s="962"/>
      <c r="DG58" s="962"/>
      <c r="DH58" s="961"/>
      <c r="DI58" s="962"/>
      <c r="DJ58" s="962"/>
      <c r="DK58" s="962"/>
      <c r="DL58" s="962"/>
      <c r="DM58" s="962"/>
      <c r="DN58" s="961"/>
      <c r="DO58" s="962"/>
      <c r="DP58" s="962"/>
      <c r="DQ58" s="962"/>
      <c r="DR58" s="962"/>
      <c r="DS58" s="962"/>
      <c r="DT58" s="962"/>
      <c r="DU58" s="962"/>
      <c r="DV58" s="962"/>
      <c r="DW58" s="962"/>
      <c r="DX58" s="962"/>
      <c r="DY58" s="962"/>
      <c r="DZ58" s="962"/>
      <c r="EA58" s="962"/>
      <c r="EB58" s="962"/>
      <c r="EC58" s="961"/>
      <c r="ED58" s="962"/>
      <c r="EE58" s="962"/>
      <c r="EF58" s="962"/>
      <c r="EG58" s="961"/>
      <c r="EH58" s="962"/>
      <c r="EI58" s="962"/>
      <c r="EJ58" s="962"/>
      <c r="EK58" s="962"/>
      <c r="EL58" s="962"/>
      <c r="EM58" s="962"/>
      <c r="EN58" s="962"/>
      <c r="EO58" s="962"/>
      <c r="EP58" s="962"/>
      <c r="EQ58" s="961"/>
      <c r="ER58" s="962"/>
      <c r="ES58" s="962"/>
      <c r="ET58" s="962"/>
      <c r="EU58" s="962"/>
      <c r="EV58" s="962"/>
      <c r="EW58" s="962"/>
      <c r="EX58" s="962"/>
      <c r="EY58" s="962"/>
      <c r="EZ58" s="962"/>
      <c r="FA58" s="962"/>
    </row>
    <row r="59" spans="1:157" s="911" customFormat="1" ht="15" x14ac:dyDescent="0.25">
      <c r="A59" s="1037" t="s">
        <v>2317</v>
      </c>
      <c r="B59" s="1038" t="s">
        <v>2759</v>
      </c>
      <c r="C59" s="931" t="s">
        <v>2758</v>
      </c>
      <c r="D59" s="932"/>
      <c r="E59" s="932"/>
      <c r="F59" s="932" t="s">
        <v>2682</v>
      </c>
      <c r="G59" s="932" t="s">
        <v>2694</v>
      </c>
      <c r="H59" s="932" t="s">
        <v>2673</v>
      </c>
      <c r="I59" s="932"/>
      <c r="J59" s="932" t="s">
        <v>2675</v>
      </c>
      <c r="K59" s="932" t="s">
        <v>2685</v>
      </c>
      <c r="L59" s="1039">
        <v>5.6</v>
      </c>
      <c r="M59" s="1040">
        <v>1.5</v>
      </c>
      <c r="N59" s="1041">
        <v>30</v>
      </c>
      <c r="O59" s="1041"/>
      <c r="P59" s="1041"/>
      <c r="Q59" s="1041"/>
      <c r="R59" s="1041"/>
      <c r="S59" s="1041"/>
      <c r="T59" s="1041"/>
      <c r="U59" s="1039">
        <v>5</v>
      </c>
      <c r="V59" s="1040">
        <v>1.4</v>
      </c>
      <c r="W59" s="1041">
        <v>30</v>
      </c>
      <c r="X59" s="1042"/>
      <c r="Y59" s="1043"/>
      <c r="Z59" s="1043"/>
      <c r="AA59" s="1043"/>
      <c r="AB59" s="1043"/>
      <c r="AC59" s="1043"/>
      <c r="AD59" s="1043"/>
      <c r="AE59" s="1042"/>
      <c r="AF59" s="1043"/>
      <c r="AG59" s="1043"/>
      <c r="AH59" s="1043"/>
      <c r="AI59" s="1043"/>
      <c r="AJ59" s="1042"/>
      <c r="AK59" s="1043"/>
      <c r="AL59" s="1043"/>
      <c r="AM59" s="1043"/>
      <c r="AN59" s="1043"/>
      <c r="AO59" s="1043"/>
      <c r="AP59" s="1043"/>
      <c r="AQ59" s="1043"/>
      <c r="AR59" s="1043"/>
      <c r="AS59" s="1043"/>
      <c r="AT59" s="1043"/>
      <c r="AU59" s="1042"/>
      <c r="AV59" s="932"/>
      <c r="AW59" s="932"/>
      <c r="AX59" s="932"/>
      <c r="AY59" s="932"/>
      <c r="AZ59" s="908"/>
      <c r="BA59" s="909"/>
      <c r="BB59" s="909"/>
      <c r="BC59" s="909"/>
      <c r="BD59" s="909"/>
      <c r="BE59" s="908"/>
      <c r="BF59" s="909"/>
      <c r="BG59" s="909"/>
      <c r="BH59" s="909"/>
      <c r="BI59" s="909"/>
      <c r="BJ59" s="909"/>
      <c r="BK59" s="909"/>
      <c r="BL59" s="909"/>
      <c r="BM59" s="909"/>
      <c r="BN59" s="909"/>
      <c r="BO59" s="908"/>
      <c r="BP59" s="909"/>
      <c r="BQ59" s="909"/>
      <c r="BR59" s="909"/>
      <c r="BS59" s="909"/>
      <c r="BT59" s="909"/>
      <c r="BU59" s="909"/>
      <c r="BV59" s="909"/>
      <c r="BW59" s="908"/>
      <c r="BX59" s="909"/>
      <c r="BY59" s="909"/>
      <c r="BZ59" s="909"/>
      <c r="CA59" s="909"/>
      <c r="CB59" s="908"/>
      <c r="CC59" s="909"/>
      <c r="CD59" s="909"/>
      <c r="CE59" s="909"/>
      <c r="CF59" s="909"/>
      <c r="CG59" s="908"/>
      <c r="CH59" s="909"/>
      <c r="CI59" s="909"/>
      <c r="CJ59" s="909"/>
      <c r="CK59" s="909"/>
      <c r="CL59" s="908"/>
      <c r="CM59" s="909"/>
      <c r="CN59" s="909"/>
      <c r="CO59" s="909"/>
      <c r="CP59" s="909"/>
      <c r="CQ59" s="908"/>
      <c r="CR59" s="909"/>
      <c r="CS59" s="909"/>
      <c r="CT59" s="909"/>
      <c r="CU59" s="909"/>
      <c r="CV59" s="908"/>
      <c r="CW59" s="909"/>
      <c r="CX59" s="909"/>
      <c r="CY59" s="909"/>
      <c r="CZ59" s="909"/>
      <c r="DA59" s="909"/>
      <c r="DB59" s="909"/>
      <c r="DC59" s="908"/>
      <c r="DD59" s="909"/>
      <c r="DE59" s="909"/>
      <c r="DF59" s="909"/>
      <c r="DG59" s="909"/>
      <c r="DH59" s="908"/>
      <c r="DI59" s="909"/>
      <c r="DJ59" s="909"/>
      <c r="DK59" s="909"/>
      <c r="DL59" s="909"/>
      <c r="DM59" s="909"/>
      <c r="DN59" s="908"/>
      <c r="DO59" s="909"/>
      <c r="DP59" s="909"/>
      <c r="DQ59" s="909"/>
      <c r="DR59" s="909"/>
      <c r="DS59" s="909"/>
      <c r="DT59" s="909"/>
      <c r="DU59" s="909"/>
      <c r="DV59" s="909"/>
      <c r="DW59" s="909"/>
      <c r="DX59" s="909"/>
      <c r="DY59" s="909"/>
      <c r="DZ59" s="909"/>
      <c r="EA59" s="909"/>
      <c r="EB59" s="909"/>
      <c r="EC59" s="908"/>
      <c r="ED59" s="909"/>
      <c r="EE59" s="909"/>
      <c r="EF59" s="909"/>
      <c r="EG59" s="908"/>
      <c r="EH59" s="909"/>
      <c r="EI59" s="909"/>
      <c r="EJ59" s="909"/>
      <c r="EK59" s="909"/>
      <c r="EL59" s="909"/>
      <c r="EM59" s="909"/>
      <c r="EN59" s="909"/>
      <c r="EO59" s="909"/>
      <c r="EP59" s="909"/>
      <c r="EQ59" s="908"/>
      <c r="ER59" s="909"/>
      <c r="ES59" s="909"/>
      <c r="ET59" s="909"/>
      <c r="EU59" s="909"/>
      <c r="EV59" s="909"/>
      <c r="EW59" s="909"/>
      <c r="EX59" s="909"/>
      <c r="EY59" s="909"/>
      <c r="EZ59" s="909"/>
      <c r="FA59" s="909"/>
    </row>
    <row r="60" spans="1:157" s="911" customFormat="1" ht="15" x14ac:dyDescent="0.25">
      <c r="A60" s="1028" t="s">
        <v>2317</v>
      </c>
      <c r="B60" s="1029" t="s">
        <v>2759</v>
      </c>
      <c r="C60" s="1030" t="s">
        <v>2758</v>
      </c>
      <c r="D60" s="939"/>
      <c r="E60" s="939"/>
      <c r="F60" s="939" t="s">
        <v>2682</v>
      </c>
      <c r="G60" s="939" t="s">
        <v>2694</v>
      </c>
      <c r="H60" s="939" t="s">
        <v>2673</v>
      </c>
      <c r="I60" s="939"/>
      <c r="J60" s="939" t="s">
        <v>2675</v>
      </c>
      <c r="K60" s="939" t="s">
        <v>2721</v>
      </c>
      <c r="L60" s="1031">
        <v>5.8</v>
      </c>
      <c r="M60" s="1032">
        <v>1.5</v>
      </c>
      <c r="N60" s="1033">
        <v>30</v>
      </c>
      <c r="O60" s="1033"/>
      <c r="P60" s="1033"/>
      <c r="Q60" s="1033"/>
      <c r="R60" s="1033"/>
      <c r="S60" s="1033"/>
      <c r="T60" s="1033"/>
      <c r="U60" s="1031">
        <v>5.2</v>
      </c>
      <c r="V60" s="1032">
        <v>1.5</v>
      </c>
      <c r="W60" s="1033">
        <v>30</v>
      </c>
      <c r="X60" s="1042"/>
      <c r="Y60" s="1043"/>
      <c r="Z60" s="1043"/>
      <c r="AA60" s="1043"/>
      <c r="AB60" s="1043"/>
      <c r="AC60" s="1043"/>
      <c r="AD60" s="1043"/>
      <c r="AE60" s="1042"/>
      <c r="AF60" s="1043"/>
      <c r="AG60" s="1043"/>
      <c r="AH60" s="1043"/>
      <c r="AI60" s="1043"/>
      <c r="AJ60" s="1042"/>
      <c r="AK60" s="1043"/>
      <c r="AL60" s="1043"/>
      <c r="AM60" s="1043"/>
      <c r="AN60" s="1043"/>
      <c r="AO60" s="1043"/>
      <c r="AP60" s="1043"/>
      <c r="AQ60" s="1043"/>
      <c r="AR60" s="1043"/>
      <c r="AS60" s="1043"/>
      <c r="AT60" s="1043"/>
      <c r="AU60" s="1042"/>
      <c r="AV60" s="932"/>
      <c r="AW60" s="932"/>
      <c r="AX60" s="932"/>
      <c r="AY60" s="932"/>
      <c r="AZ60" s="908"/>
      <c r="BA60" s="909"/>
      <c r="BB60" s="909"/>
      <c r="BC60" s="909"/>
      <c r="BD60" s="909"/>
      <c r="BE60" s="908"/>
      <c r="BF60" s="909"/>
      <c r="BG60" s="909"/>
      <c r="BH60" s="909"/>
      <c r="BI60" s="909"/>
      <c r="BJ60" s="909"/>
      <c r="BK60" s="909"/>
      <c r="BL60" s="909"/>
      <c r="BM60" s="909"/>
      <c r="BN60" s="909"/>
      <c r="BO60" s="908"/>
      <c r="BP60" s="909"/>
      <c r="BQ60" s="909"/>
      <c r="BR60" s="909"/>
      <c r="BS60" s="909"/>
      <c r="BT60" s="909"/>
      <c r="BU60" s="909"/>
      <c r="BV60" s="909"/>
      <c r="BW60" s="908"/>
      <c r="BX60" s="909"/>
      <c r="BY60" s="909"/>
      <c r="BZ60" s="909"/>
      <c r="CA60" s="909"/>
      <c r="CB60" s="908"/>
      <c r="CC60" s="909"/>
      <c r="CD60" s="909"/>
      <c r="CE60" s="909"/>
      <c r="CF60" s="909"/>
      <c r="CG60" s="908"/>
      <c r="CH60" s="909"/>
      <c r="CI60" s="909"/>
      <c r="CJ60" s="909"/>
      <c r="CK60" s="909"/>
      <c r="CL60" s="908"/>
      <c r="CM60" s="909"/>
      <c r="CN60" s="909"/>
      <c r="CO60" s="909"/>
      <c r="CP60" s="909"/>
      <c r="CQ60" s="908"/>
      <c r="CR60" s="909"/>
      <c r="CS60" s="909"/>
      <c r="CT60" s="909"/>
      <c r="CU60" s="909"/>
      <c r="CV60" s="908"/>
      <c r="CW60" s="909"/>
      <c r="CX60" s="909"/>
      <c r="CY60" s="909"/>
      <c r="CZ60" s="909"/>
      <c r="DA60" s="909"/>
      <c r="DB60" s="909"/>
      <c r="DC60" s="908"/>
      <c r="DD60" s="909"/>
      <c r="DE60" s="909"/>
      <c r="DF60" s="909"/>
      <c r="DG60" s="909"/>
      <c r="DH60" s="908"/>
      <c r="DI60" s="909"/>
      <c r="DJ60" s="909"/>
      <c r="DK60" s="909"/>
      <c r="DL60" s="909"/>
      <c r="DM60" s="909"/>
      <c r="DN60" s="908"/>
      <c r="DO60" s="909"/>
      <c r="DP60" s="909"/>
      <c r="DQ60" s="909"/>
      <c r="DR60" s="909"/>
      <c r="DS60" s="909"/>
      <c r="DT60" s="909"/>
      <c r="DU60" s="909"/>
      <c r="DV60" s="909"/>
      <c r="DW60" s="909"/>
      <c r="DX60" s="909"/>
      <c r="DY60" s="909"/>
      <c r="DZ60" s="909"/>
      <c r="EA60" s="909"/>
      <c r="EB60" s="909"/>
      <c r="EC60" s="908"/>
      <c r="ED60" s="909"/>
      <c r="EE60" s="909"/>
      <c r="EF60" s="909"/>
      <c r="EG60" s="908"/>
      <c r="EH60" s="909"/>
      <c r="EI60" s="909"/>
      <c r="EJ60" s="909"/>
      <c r="EK60" s="909"/>
      <c r="EL60" s="909"/>
      <c r="EM60" s="909"/>
      <c r="EN60" s="909"/>
      <c r="EO60" s="909"/>
      <c r="EP60" s="909"/>
      <c r="EQ60" s="908"/>
      <c r="ER60" s="909"/>
      <c r="ES60" s="909"/>
      <c r="ET60" s="909"/>
      <c r="EU60" s="909"/>
      <c r="EV60" s="909"/>
      <c r="EW60" s="909"/>
      <c r="EX60" s="909"/>
      <c r="EY60" s="909"/>
      <c r="EZ60" s="909"/>
      <c r="FA60" s="909"/>
    </row>
    <row r="61" spans="1:157" s="911" customFormat="1" ht="15" x14ac:dyDescent="0.25">
      <c r="A61" s="1037" t="s">
        <v>2317</v>
      </c>
      <c r="B61" s="1038" t="s">
        <v>2757</v>
      </c>
      <c r="C61" s="931" t="s">
        <v>2758</v>
      </c>
      <c r="D61" s="932"/>
      <c r="E61" s="932"/>
      <c r="F61" s="1043" t="s">
        <v>2760</v>
      </c>
      <c r="G61" s="932" t="s">
        <v>2761</v>
      </c>
      <c r="H61" s="932" t="s">
        <v>2673</v>
      </c>
      <c r="I61" s="932"/>
      <c r="J61" s="932" t="s">
        <v>2675</v>
      </c>
      <c r="K61" s="932" t="s">
        <v>2685</v>
      </c>
      <c r="L61" s="1039">
        <v>4.5999999999999996</v>
      </c>
      <c r="M61" s="1040">
        <v>1.8</v>
      </c>
      <c r="N61" s="1041">
        <v>30</v>
      </c>
      <c r="O61" s="1041"/>
      <c r="P61" s="1041"/>
      <c r="Q61" s="1041"/>
      <c r="R61" s="1041"/>
      <c r="S61" s="1041"/>
      <c r="T61" s="1041"/>
      <c r="U61" s="1039">
        <v>4.9000000000000004</v>
      </c>
      <c r="V61" s="1040">
        <v>1.5</v>
      </c>
      <c r="W61" s="1041">
        <v>30</v>
      </c>
      <c r="X61" s="1042"/>
      <c r="Y61" s="1043"/>
      <c r="Z61" s="1043"/>
      <c r="AA61" s="1043"/>
      <c r="AB61" s="1043"/>
      <c r="AC61" s="1043"/>
      <c r="AD61" s="1043"/>
      <c r="AE61" s="1042"/>
      <c r="AF61" s="1043"/>
      <c r="AG61" s="1043"/>
      <c r="AH61" s="1043"/>
      <c r="AI61" s="1043"/>
      <c r="AJ61" s="1042"/>
      <c r="AK61" s="1043"/>
      <c r="AL61" s="1043"/>
      <c r="AM61" s="1043"/>
      <c r="AN61" s="1043"/>
      <c r="AO61" s="1043"/>
      <c r="AP61" s="1043"/>
      <c r="AQ61" s="1043"/>
      <c r="AR61" s="1043"/>
      <c r="AS61" s="1043"/>
      <c r="AT61" s="1043"/>
      <c r="AU61" s="1042"/>
      <c r="AV61" s="932"/>
      <c r="AW61" s="932"/>
      <c r="AX61" s="932"/>
      <c r="AY61" s="932"/>
      <c r="AZ61" s="908"/>
      <c r="BA61" s="909"/>
      <c r="BB61" s="909"/>
      <c r="BC61" s="909"/>
      <c r="BD61" s="909"/>
      <c r="BE61" s="908"/>
      <c r="BF61" s="909"/>
      <c r="BG61" s="909"/>
      <c r="BH61" s="909"/>
      <c r="BI61" s="909"/>
      <c r="BJ61" s="909"/>
      <c r="BK61" s="909"/>
      <c r="BL61" s="909"/>
      <c r="BM61" s="909"/>
      <c r="BN61" s="909"/>
      <c r="BO61" s="908"/>
      <c r="BP61" s="909"/>
      <c r="BQ61" s="909"/>
      <c r="BR61" s="909"/>
      <c r="BS61" s="909"/>
      <c r="BT61" s="909"/>
      <c r="BU61" s="909"/>
      <c r="BV61" s="909"/>
      <c r="BW61" s="908"/>
      <c r="BX61" s="909"/>
      <c r="BY61" s="909"/>
      <c r="BZ61" s="909"/>
      <c r="CA61" s="909"/>
      <c r="CB61" s="908"/>
      <c r="CC61" s="909"/>
      <c r="CD61" s="909"/>
      <c r="CE61" s="909"/>
      <c r="CF61" s="909"/>
      <c r="CG61" s="908"/>
      <c r="CH61" s="909"/>
      <c r="CI61" s="909"/>
      <c r="CJ61" s="909"/>
      <c r="CK61" s="909"/>
      <c r="CL61" s="908"/>
      <c r="CM61" s="909"/>
      <c r="CN61" s="909"/>
      <c r="CO61" s="909"/>
      <c r="CP61" s="909"/>
      <c r="CQ61" s="908"/>
      <c r="CR61" s="909"/>
      <c r="CS61" s="909"/>
      <c r="CT61" s="909"/>
      <c r="CU61" s="909"/>
      <c r="CV61" s="908"/>
      <c r="CW61" s="909"/>
      <c r="CX61" s="909"/>
      <c r="CY61" s="909"/>
      <c r="CZ61" s="909"/>
      <c r="DA61" s="909"/>
      <c r="DB61" s="909"/>
      <c r="DC61" s="908"/>
      <c r="DD61" s="909"/>
      <c r="DE61" s="909"/>
      <c r="DF61" s="909"/>
      <c r="DG61" s="909"/>
      <c r="DH61" s="908"/>
      <c r="DI61" s="909"/>
      <c r="DJ61" s="909"/>
      <c r="DK61" s="909"/>
      <c r="DL61" s="909"/>
      <c r="DM61" s="909"/>
      <c r="DN61" s="908"/>
      <c r="DO61" s="909"/>
      <c r="DP61" s="909"/>
      <c r="DQ61" s="909"/>
      <c r="DR61" s="909"/>
      <c r="DS61" s="909"/>
      <c r="DT61" s="909"/>
      <c r="DU61" s="909"/>
      <c r="DV61" s="909"/>
      <c r="DW61" s="909"/>
      <c r="DX61" s="909"/>
      <c r="DY61" s="909"/>
      <c r="DZ61" s="909"/>
      <c r="EA61" s="909"/>
      <c r="EB61" s="909"/>
      <c r="EC61" s="908"/>
      <c r="ED61" s="909"/>
      <c r="EE61" s="909"/>
      <c r="EF61" s="909"/>
      <c r="EG61" s="908"/>
      <c r="EH61" s="909"/>
      <c r="EI61" s="909"/>
      <c r="EJ61" s="909"/>
      <c r="EK61" s="909"/>
      <c r="EL61" s="909"/>
      <c r="EM61" s="909"/>
      <c r="EN61" s="909"/>
      <c r="EO61" s="909"/>
      <c r="EP61" s="909"/>
      <c r="EQ61" s="908"/>
      <c r="ER61" s="909"/>
      <c r="ES61" s="909"/>
      <c r="ET61" s="909"/>
      <c r="EU61" s="909"/>
      <c r="EV61" s="909"/>
      <c r="EW61" s="909"/>
      <c r="EX61" s="909"/>
      <c r="EY61" s="909"/>
      <c r="EZ61" s="909"/>
      <c r="FA61" s="909"/>
    </row>
    <row r="62" spans="1:157" s="911" customFormat="1" ht="15" x14ac:dyDescent="0.25">
      <c r="A62" s="1028" t="s">
        <v>2317</v>
      </c>
      <c r="B62" s="1029" t="s">
        <v>2757</v>
      </c>
      <c r="C62" s="1030" t="s">
        <v>2758</v>
      </c>
      <c r="D62" s="939"/>
      <c r="E62" s="939"/>
      <c r="F62" s="1035" t="s">
        <v>2760</v>
      </c>
      <c r="G62" s="939" t="s">
        <v>2761</v>
      </c>
      <c r="H62" s="939" t="s">
        <v>2673</v>
      </c>
      <c r="I62" s="939"/>
      <c r="J62" s="939" t="s">
        <v>2675</v>
      </c>
      <c r="K62" s="939" t="s">
        <v>2721</v>
      </c>
      <c r="L62" s="1031">
        <v>5</v>
      </c>
      <c r="M62" s="1032">
        <v>2.2000000000000002</v>
      </c>
      <c r="N62" s="1033">
        <v>30</v>
      </c>
      <c r="O62" s="1033"/>
      <c r="P62" s="1033"/>
      <c r="Q62" s="1033"/>
      <c r="R62" s="1033"/>
      <c r="S62" s="1033"/>
      <c r="T62" s="1033"/>
      <c r="U62" s="1031">
        <v>4.5</v>
      </c>
      <c r="V62" s="1032">
        <v>1.5</v>
      </c>
      <c r="W62" s="1033">
        <v>30</v>
      </c>
      <c r="X62" s="1042"/>
      <c r="Y62" s="1043"/>
      <c r="Z62" s="1043"/>
      <c r="AA62" s="1043"/>
      <c r="AB62" s="1043"/>
      <c r="AC62" s="1043"/>
      <c r="AD62" s="1043"/>
      <c r="AE62" s="1042"/>
      <c r="AF62" s="1043"/>
      <c r="AG62" s="1043"/>
      <c r="AH62" s="1043"/>
      <c r="AI62" s="1043"/>
      <c r="AJ62" s="1042"/>
      <c r="AK62" s="1043"/>
      <c r="AL62" s="1043"/>
      <c r="AM62" s="1043"/>
      <c r="AN62" s="1043"/>
      <c r="AO62" s="1043"/>
      <c r="AP62" s="1043"/>
      <c r="AQ62" s="1043"/>
      <c r="AR62" s="1043"/>
      <c r="AS62" s="1043"/>
      <c r="AT62" s="1043"/>
      <c r="AU62" s="1042"/>
      <c r="AV62" s="932"/>
      <c r="AW62" s="932"/>
      <c r="AX62" s="932"/>
      <c r="AY62" s="932"/>
      <c r="AZ62" s="908"/>
      <c r="BA62" s="909"/>
      <c r="BB62" s="909"/>
      <c r="BC62" s="909"/>
      <c r="BD62" s="909"/>
      <c r="BE62" s="908"/>
      <c r="BF62" s="909"/>
      <c r="BG62" s="909"/>
      <c r="BH62" s="909"/>
      <c r="BI62" s="909"/>
      <c r="BJ62" s="909"/>
      <c r="BK62" s="909"/>
      <c r="BL62" s="909"/>
      <c r="BM62" s="909"/>
      <c r="BN62" s="909"/>
      <c r="BO62" s="908"/>
      <c r="BP62" s="909"/>
      <c r="BQ62" s="909"/>
      <c r="BR62" s="909"/>
      <c r="BS62" s="909"/>
      <c r="BT62" s="909"/>
      <c r="BU62" s="909"/>
      <c r="BV62" s="909"/>
      <c r="BW62" s="908"/>
      <c r="BX62" s="909"/>
      <c r="BY62" s="909"/>
      <c r="BZ62" s="909"/>
      <c r="CA62" s="909"/>
      <c r="CB62" s="908"/>
      <c r="CC62" s="909"/>
      <c r="CD62" s="909"/>
      <c r="CE62" s="909"/>
      <c r="CF62" s="909"/>
      <c r="CG62" s="908"/>
      <c r="CH62" s="909"/>
      <c r="CI62" s="909"/>
      <c r="CJ62" s="909"/>
      <c r="CK62" s="909"/>
      <c r="CL62" s="908"/>
      <c r="CM62" s="909"/>
      <c r="CN62" s="909"/>
      <c r="CO62" s="909"/>
      <c r="CP62" s="909"/>
      <c r="CQ62" s="908"/>
      <c r="CR62" s="909"/>
      <c r="CS62" s="909"/>
      <c r="CT62" s="909"/>
      <c r="CU62" s="909"/>
      <c r="CV62" s="908"/>
      <c r="CW62" s="909"/>
      <c r="CX62" s="909"/>
      <c r="CY62" s="909"/>
      <c r="CZ62" s="909"/>
      <c r="DA62" s="909"/>
      <c r="DB62" s="909"/>
      <c r="DC62" s="908"/>
      <c r="DD62" s="909"/>
      <c r="DE62" s="909"/>
      <c r="DF62" s="909"/>
      <c r="DG62" s="909"/>
      <c r="DH62" s="908"/>
      <c r="DI62" s="909"/>
      <c r="DJ62" s="909"/>
      <c r="DK62" s="909"/>
      <c r="DL62" s="909"/>
      <c r="DM62" s="909"/>
      <c r="DN62" s="908"/>
      <c r="DO62" s="909"/>
      <c r="DP62" s="909"/>
      <c r="DQ62" s="909"/>
      <c r="DR62" s="909"/>
      <c r="DS62" s="909"/>
      <c r="DT62" s="909"/>
      <c r="DU62" s="909"/>
      <c r="DV62" s="909"/>
      <c r="DW62" s="909"/>
      <c r="DX62" s="909"/>
      <c r="DY62" s="909"/>
      <c r="DZ62" s="909"/>
      <c r="EA62" s="909"/>
      <c r="EB62" s="909"/>
      <c r="EC62" s="908"/>
      <c r="ED62" s="909"/>
      <c r="EE62" s="909"/>
      <c r="EF62" s="909"/>
      <c r="EG62" s="908"/>
      <c r="EH62" s="909"/>
      <c r="EI62" s="909"/>
      <c r="EJ62" s="909"/>
      <c r="EK62" s="909"/>
      <c r="EL62" s="909"/>
      <c r="EM62" s="909"/>
      <c r="EN62" s="909"/>
      <c r="EO62" s="909"/>
      <c r="EP62" s="909"/>
      <c r="EQ62" s="908"/>
      <c r="ER62" s="909"/>
      <c r="ES62" s="909"/>
      <c r="ET62" s="909"/>
      <c r="EU62" s="909"/>
      <c r="EV62" s="909"/>
      <c r="EW62" s="909"/>
      <c r="EX62" s="909"/>
      <c r="EY62" s="909"/>
      <c r="EZ62" s="909"/>
      <c r="FA62" s="909"/>
    </row>
    <row r="63" spans="1:157" s="1044" customFormat="1" ht="15" x14ac:dyDescent="0.25">
      <c r="A63" s="1037" t="s">
        <v>2317</v>
      </c>
      <c r="B63" s="1038" t="s">
        <v>2759</v>
      </c>
      <c r="C63" s="931" t="s">
        <v>2758</v>
      </c>
      <c r="D63" s="932"/>
      <c r="E63" s="932"/>
      <c r="F63" s="1043" t="s">
        <v>2760</v>
      </c>
      <c r="G63" s="932" t="s">
        <v>2761</v>
      </c>
      <c r="H63" s="932" t="s">
        <v>2673</v>
      </c>
      <c r="I63" s="932"/>
      <c r="J63" s="932" t="s">
        <v>2675</v>
      </c>
      <c r="K63" s="932" t="s">
        <v>2685</v>
      </c>
      <c r="L63" s="1039">
        <v>5.3</v>
      </c>
      <c r="M63" s="1040">
        <v>1.9</v>
      </c>
      <c r="N63" s="1041">
        <v>30</v>
      </c>
      <c r="O63" s="1041"/>
      <c r="P63" s="1041"/>
      <c r="Q63" s="1041"/>
      <c r="R63" s="1041"/>
      <c r="S63" s="1041"/>
      <c r="T63" s="1041"/>
      <c r="U63" s="1039">
        <v>4.9000000000000004</v>
      </c>
      <c r="V63" s="1040">
        <v>1.5</v>
      </c>
      <c r="W63" s="1041">
        <v>30</v>
      </c>
      <c r="X63" s="1042"/>
      <c r="Y63" s="1043"/>
      <c r="Z63" s="1043"/>
      <c r="AA63" s="1043"/>
      <c r="AB63" s="1043"/>
      <c r="AC63" s="1043"/>
      <c r="AD63" s="1043"/>
      <c r="AE63" s="1042"/>
      <c r="AF63" s="1043"/>
      <c r="AG63" s="1043"/>
      <c r="AH63" s="1043"/>
      <c r="AI63" s="1043"/>
      <c r="AJ63" s="1042"/>
      <c r="AK63" s="1043"/>
      <c r="AL63" s="1043"/>
      <c r="AM63" s="1043"/>
      <c r="AN63" s="1043"/>
      <c r="AO63" s="1043"/>
      <c r="AP63" s="1043"/>
      <c r="AQ63" s="1043"/>
      <c r="AR63" s="1043"/>
      <c r="AS63" s="1043"/>
      <c r="AT63" s="1043"/>
      <c r="AU63" s="1042"/>
      <c r="AV63" s="932"/>
      <c r="AW63" s="932"/>
      <c r="AX63" s="932"/>
      <c r="AY63" s="932"/>
      <c r="AZ63" s="1042"/>
      <c r="BA63" s="1043"/>
      <c r="BB63" s="1043"/>
      <c r="BC63" s="1043"/>
      <c r="BD63" s="1043"/>
      <c r="BE63" s="1042"/>
      <c r="BF63" s="1043"/>
      <c r="BG63" s="1043"/>
      <c r="BH63" s="1043"/>
      <c r="BI63" s="1043"/>
      <c r="BJ63" s="1043"/>
      <c r="BK63" s="1043"/>
      <c r="BL63" s="1043"/>
      <c r="BM63" s="1043"/>
      <c r="BN63" s="1043"/>
      <c r="BO63" s="1042"/>
      <c r="BP63" s="1043"/>
      <c r="BQ63" s="1043"/>
      <c r="BR63" s="1043"/>
      <c r="BS63" s="1043"/>
      <c r="BT63" s="1043"/>
      <c r="BU63" s="1043"/>
      <c r="BV63" s="1043"/>
      <c r="BW63" s="1042"/>
      <c r="BX63" s="1043"/>
      <c r="BY63" s="1043"/>
      <c r="BZ63" s="1043"/>
      <c r="CA63" s="1043"/>
      <c r="CB63" s="1042"/>
      <c r="CC63" s="1043"/>
      <c r="CD63" s="1043"/>
      <c r="CE63" s="1043"/>
      <c r="CF63" s="1043"/>
      <c r="CG63" s="1042"/>
      <c r="CH63" s="1043"/>
      <c r="CI63" s="1043"/>
      <c r="CJ63" s="1043"/>
      <c r="CK63" s="1043"/>
      <c r="CL63" s="1042"/>
      <c r="CM63" s="1043"/>
      <c r="CN63" s="1043"/>
      <c r="CO63" s="1043"/>
      <c r="CP63" s="1043"/>
      <c r="CQ63" s="1042"/>
      <c r="CR63" s="1043"/>
      <c r="CS63" s="1043"/>
      <c r="CT63" s="1043"/>
      <c r="CU63" s="1043"/>
      <c r="CV63" s="1042"/>
      <c r="CW63" s="1043"/>
      <c r="CX63" s="1043"/>
      <c r="CY63" s="1043"/>
      <c r="CZ63" s="1043"/>
      <c r="DA63" s="1043"/>
      <c r="DB63" s="1043"/>
      <c r="DC63" s="1042"/>
      <c r="DD63" s="1043"/>
      <c r="DE63" s="1043"/>
      <c r="DF63" s="1043"/>
      <c r="DG63" s="1043"/>
      <c r="DH63" s="1042"/>
      <c r="DI63" s="1043"/>
      <c r="DJ63" s="1043"/>
      <c r="DK63" s="1043"/>
      <c r="DL63" s="1043"/>
      <c r="DM63" s="1043"/>
      <c r="DN63" s="1042"/>
      <c r="DO63" s="1043"/>
      <c r="DP63" s="1043"/>
      <c r="DQ63" s="1043"/>
      <c r="DR63" s="1043"/>
      <c r="DS63" s="1043"/>
      <c r="DT63" s="1043"/>
      <c r="DU63" s="1043"/>
      <c r="DV63" s="1043"/>
      <c r="DW63" s="1043"/>
      <c r="DX63" s="1043"/>
      <c r="DY63" s="1043"/>
      <c r="DZ63" s="1043"/>
      <c r="EA63" s="1043"/>
      <c r="EB63" s="1043"/>
      <c r="EC63" s="1042"/>
      <c r="ED63" s="1043"/>
      <c r="EE63" s="1043"/>
      <c r="EF63" s="1043"/>
      <c r="EG63" s="1042"/>
      <c r="EH63" s="1043"/>
      <c r="EI63" s="1043"/>
      <c r="EJ63" s="1043"/>
      <c r="EK63" s="1043"/>
      <c r="EL63" s="1043"/>
      <c r="EM63" s="1043"/>
      <c r="EN63" s="1043"/>
      <c r="EO63" s="1043"/>
      <c r="EP63" s="1043"/>
      <c r="EQ63" s="1042"/>
      <c r="ER63" s="1043"/>
      <c r="ES63" s="1043"/>
      <c r="ET63" s="1043"/>
      <c r="EU63" s="1043"/>
      <c r="EV63" s="1043"/>
      <c r="EW63" s="1043"/>
      <c r="EX63" s="1043"/>
      <c r="EY63" s="1043"/>
      <c r="EZ63" s="1043"/>
      <c r="FA63" s="1043"/>
    </row>
    <row r="64" spans="1:157" s="1045" customFormat="1" ht="15" x14ac:dyDescent="0.25">
      <c r="A64" s="1028" t="s">
        <v>2317</v>
      </c>
      <c r="B64" s="1029" t="s">
        <v>2759</v>
      </c>
      <c r="C64" s="1030" t="s">
        <v>2758</v>
      </c>
      <c r="D64" s="939"/>
      <c r="E64" s="939"/>
      <c r="F64" s="1035" t="s">
        <v>2760</v>
      </c>
      <c r="G64" s="939" t="s">
        <v>2761</v>
      </c>
      <c r="H64" s="939" t="s">
        <v>2673</v>
      </c>
      <c r="I64" s="939"/>
      <c r="J64" s="939" t="s">
        <v>2675</v>
      </c>
      <c r="K64" s="939" t="s">
        <v>2721</v>
      </c>
      <c r="L64" s="1031">
        <v>5.9</v>
      </c>
      <c r="M64" s="1032">
        <v>1.7</v>
      </c>
      <c r="N64" s="1033">
        <v>30</v>
      </c>
      <c r="O64" s="1033"/>
      <c r="P64" s="1033"/>
      <c r="Q64" s="1033"/>
      <c r="R64" s="1033"/>
      <c r="S64" s="1033"/>
      <c r="T64" s="1033"/>
      <c r="U64" s="1031">
        <v>4.5</v>
      </c>
      <c r="V64" s="1032">
        <v>1.5</v>
      </c>
      <c r="W64" s="1033">
        <v>30</v>
      </c>
      <c r="X64" s="1034"/>
      <c r="Y64" s="1035"/>
      <c r="Z64" s="1035"/>
      <c r="AA64" s="1035"/>
      <c r="AB64" s="1035"/>
      <c r="AC64" s="1035"/>
      <c r="AD64" s="1035"/>
      <c r="AE64" s="1034"/>
      <c r="AF64" s="1035"/>
      <c r="AG64" s="1035"/>
      <c r="AH64" s="1035"/>
      <c r="AI64" s="1035"/>
      <c r="AJ64" s="1034"/>
      <c r="AK64" s="1035"/>
      <c r="AL64" s="1035"/>
      <c r="AM64" s="1035"/>
      <c r="AN64" s="1035"/>
      <c r="AO64" s="1035"/>
      <c r="AP64" s="1035"/>
      <c r="AQ64" s="1035"/>
      <c r="AR64" s="1035"/>
      <c r="AS64" s="1035"/>
      <c r="AT64" s="1035"/>
      <c r="AU64" s="1034"/>
      <c r="AV64" s="939"/>
      <c r="AW64" s="939"/>
      <c r="AX64" s="939"/>
      <c r="AY64" s="939"/>
      <c r="AZ64" s="1034"/>
      <c r="BA64" s="1035"/>
      <c r="BB64" s="1035"/>
      <c r="BC64" s="1035"/>
      <c r="BD64" s="1035"/>
      <c r="BE64" s="1034"/>
      <c r="BF64" s="1035"/>
      <c r="BG64" s="1035"/>
      <c r="BH64" s="1035"/>
      <c r="BI64" s="1035"/>
      <c r="BJ64" s="1035"/>
      <c r="BK64" s="1035"/>
      <c r="BL64" s="1035"/>
      <c r="BM64" s="1035"/>
      <c r="BN64" s="1035"/>
      <c r="BO64" s="1034"/>
      <c r="BP64" s="1035"/>
      <c r="BQ64" s="1035"/>
      <c r="BR64" s="1035"/>
      <c r="BS64" s="1035"/>
      <c r="BT64" s="1035"/>
      <c r="BU64" s="1035"/>
      <c r="BV64" s="1035"/>
      <c r="BW64" s="1034"/>
      <c r="BX64" s="1035"/>
      <c r="BY64" s="1035"/>
      <c r="BZ64" s="1035"/>
      <c r="CA64" s="1035"/>
      <c r="CB64" s="1034"/>
      <c r="CC64" s="1035"/>
      <c r="CD64" s="1035"/>
      <c r="CE64" s="1035"/>
      <c r="CF64" s="1035"/>
      <c r="CG64" s="1034"/>
      <c r="CH64" s="1035"/>
      <c r="CI64" s="1035"/>
      <c r="CJ64" s="1035"/>
      <c r="CK64" s="1035"/>
      <c r="CL64" s="1034"/>
      <c r="CM64" s="1035"/>
      <c r="CN64" s="1035"/>
      <c r="CO64" s="1035"/>
      <c r="CP64" s="1035"/>
      <c r="CQ64" s="1034"/>
      <c r="CR64" s="1035"/>
      <c r="CS64" s="1035"/>
      <c r="CT64" s="1035"/>
      <c r="CU64" s="1035"/>
      <c r="CV64" s="1034"/>
      <c r="CW64" s="1035"/>
      <c r="CX64" s="1035"/>
      <c r="CY64" s="1035"/>
      <c r="CZ64" s="1035"/>
      <c r="DA64" s="1035"/>
      <c r="DB64" s="1035"/>
      <c r="DC64" s="1034"/>
      <c r="DD64" s="1035"/>
      <c r="DE64" s="1035"/>
      <c r="DF64" s="1035"/>
      <c r="DG64" s="1035"/>
      <c r="DH64" s="1034"/>
      <c r="DI64" s="1035"/>
      <c r="DJ64" s="1035"/>
      <c r="DK64" s="1035"/>
      <c r="DL64" s="1035"/>
      <c r="DM64" s="1035"/>
      <c r="DN64" s="1034"/>
      <c r="DO64" s="1035"/>
      <c r="DP64" s="1035"/>
      <c r="DQ64" s="1035"/>
      <c r="DR64" s="1035"/>
      <c r="DS64" s="1035"/>
      <c r="DT64" s="1035"/>
      <c r="DU64" s="1035"/>
      <c r="DV64" s="1035"/>
      <c r="DW64" s="1035"/>
      <c r="DX64" s="1035"/>
      <c r="DY64" s="1035"/>
      <c r="DZ64" s="1035"/>
      <c r="EA64" s="1035"/>
      <c r="EB64" s="1035"/>
      <c r="EC64" s="1034"/>
      <c r="ED64" s="1035"/>
      <c r="EE64" s="1035"/>
      <c r="EF64" s="1035"/>
      <c r="EG64" s="1034"/>
      <c r="EH64" s="1035"/>
      <c r="EI64" s="1035"/>
      <c r="EJ64" s="1035"/>
      <c r="EK64" s="1035"/>
      <c r="EL64" s="1035"/>
      <c r="EM64" s="1035"/>
      <c r="EN64" s="1035"/>
      <c r="EO64" s="1035"/>
      <c r="EP64" s="1035"/>
      <c r="EQ64" s="1034"/>
      <c r="ER64" s="1035"/>
      <c r="ES64" s="1035"/>
      <c r="ET64" s="1035"/>
      <c r="EU64" s="1035"/>
      <c r="EV64" s="1035"/>
      <c r="EW64" s="1035"/>
      <c r="EX64" s="1035"/>
      <c r="EY64" s="1035"/>
      <c r="EZ64" s="1035"/>
      <c r="FA64" s="1035"/>
    </row>
    <row r="65" spans="1:157" s="1045" customFormat="1" ht="15" x14ac:dyDescent="0.25">
      <c r="A65" s="1037" t="s">
        <v>2317</v>
      </c>
      <c r="B65" s="1038" t="s">
        <v>2757</v>
      </c>
      <c r="C65" s="931" t="s">
        <v>2758</v>
      </c>
      <c r="D65" s="932"/>
      <c r="E65" s="932"/>
      <c r="F65" s="1043" t="s">
        <v>2762</v>
      </c>
      <c r="G65" s="932" t="s">
        <v>2763</v>
      </c>
      <c r="H65" s="932" t="s">
        <v>2673</v>
      </c>
      <c r="I65" s="932"/>
      <c r="J65" s="932" t="s">
        <v>2675</v>
      </c>
      <c r="K65" s="932" t="s">
        <v>2685</v>
      </c>
      <c r="L65" s="1039">
        <v>9.83</v>
      </c>
      <c r="M65" s="1040">
        <v>2.27</v>
      </c>
      <c r="N65" s="1041">
        <v>30</v>
      </c>
      <c r="O65" s="1041"/>
      <c r="P65" s="1041"/>
      <c r="Q65" s="1041"/>
      <c r="R65" s="1041"/>
      <c r="S65" s="1041"/>
      <c r="T65" s="1041"/>
      <c r="U65" s="1039">
        <v>10.72</v>
      </c>
      <c r="V65" s="1040">
        <v>2.84</v>
      </c>
      <c r="W65" s="1041">
        <v>30</v>
      </c>
      <c r="X65" s="1042"/>
      <c r="Y65" s="1043"/>
      <c r="Z65" s="1043"/>
      <c r="AA65" s="1043"/>
      <c r="AB65" s="1043"/>
      <c r="AC65" s="1043"/>
      <c r="AD65" s="1043"/>
      <c r="AE65" s="1042"/>
      <c r="AF65" s="1043"/>
      <c r="AG65" s="1043"/>
      <c r="AH65" s="1043"/>
      <c r="AI65" s="1043"/>
      <c r="AJ65" s="1042"/>
      <c r="AK65" s="1043"/>
      <c r="AL65" s="1043"/>
      <c r="AM65" s="1043"/>
      <c r="AN65" s="1043"/>
      <c r="AO65" s="1043"/>
      <c r="AP65" s="1043"/>
      <c r="AQ65" s="1043"/>
      <c r="AR65" s="1043"/>
      <c r="AS65" s="1043"/>
      <c r="AT65" s="1043"/>
      <c r="AU65" s="1042"/>
      <c r="AV65" s="932"/>
      <c r="AW65" s="932"/>
      <c r="AX65" s="932"/>
      <c r="AY65" s="932"/>
      <c r="AZ65" s="1034"/>
      <c r="BA65" s="1035"/>
      <c r="BB65" s="1035"/>
      <c r="BC65" s="1035"/>
      <c r="BD65" s="1035"/>
      <c r="BE65" s="1034"/>
      <c r="BF65" s="1035"/>
      <c r="BG65" s="1035"/>
      <c r="BH65" s="1035"/>
      <c r="BI65" s="1035"/>
      <c r="BJ65" s="1035"/>
      <c r="BK65" s="1035"/>
      <c r="BL65" s="1035"/>
      <c r="BM65" s="1035"/>
      <c r="BN65" s="1035"/>
      <c r="BO65" s="1034"/>
      <c r="BP65" s="1035"/>
      <c r="BQ65" s="1035"/>
      <c r="BR65" s="1035"/>
      <c r="BS65" s="1035"/>
      <c r="BT65" s="1035"/>
      <c r="BU65" s="1035"/>
      <c r="BV65" s="1035"/>
      <c r="BW65" s="1034"/>
      <c r="BX65" s="1035"/>
      <c r="BY65" s="1035"/>
      <c r="BZ65" s="1035"/>
      <c r="CA65" s="1035"/>
      <c r="CB65" s="1034"/>
      <c r="CC65" s="1035"/>
      <c r="CD65" s="1035"/>
      <c r="CE65" s="1035"/>
      <c r="CF65" s="1035"/>
      <c r="CG65" s="1034"/>
      <c r="CH65" s="1035"/>
      <c r="CI65" s="1035"/>
      <c r="CJ65" s="1035"/>
      <c r="CK65" s="1035"/>
      <c r="CL65" s="1034"/>
      <c r="CM65" s="1035"/>
      <c r="CN65" s="1035"/>
      <c r="CO65" s="1035"/>
      <c r="CP65" s="1035"/>
      <c r="CQ65" s="1034"/>
      <c r="CR65" s="1035"/>
      <c r="CS65" s="1035"/>
      <c r="CT65" s="1035"/>
      <c r="CU65" s="1035"/>
      <c r="CV65" s="1034"/>
      <c r="CW65" s="1035"/>
      <c r="CX65" s="1035"/>
      <c r="CY65" s="1035"/>
      <c r="CZ65" s="1035"/>
      <c r="DA65" s="1035"/>
      <c r="DB65" s="1035"/>
      <c r="DC65" s="1034"/>
      <c r="DD65" s="1035"/>
      <c r="DE65" s="1035"/>
      <c r="DF65" s="1035"/>
      <c r="DG65" s="1035"/>
      <c r="DH65" s="1034"/>
      <c r="DI65" s="1035"/>
      <c r="DJ65" s="1035"/>
      <c r="DK65" s="1035"/>
      <c r="DL65" s="1035"/>
      <c r="DM65" s="1035"/>
      <c r="DN65" s="1034"/>
      <c r="DO65" s="1035"/>
      <c r="DP65" s="1035"/>
      <c r="DQ65" s="1035"/>
      <c r="DR65" s="1035"/>
      <c r="DS65" s="1035"/>
      <c r="DT65" s="1035"/>
      <c r="DU65" s="1035"/>
      <c r="DV65" s="1035"/>
      <c r="DW65" s="1035"/>
      <c r="DX65" s="1035"/>
      <c r="DY65" s="1035"/>
      <c r="DZ65" s="1035"/>
      <c r="EA65" s="1035"/>
      <c r="EB65" s="1035"/>
      <c r="EC65" s="1034"/>
      <c r="ED65" s="1035"/>
      <c r="EE65" s="1035"/>
      <c r="EF65" s="1035"/>
      <c r="EG65" s="1034"/>
      <c r="EH65" s="1035"/>
      <c r="EI65" s="1035"/>
      <c r="EJ65" s="1035"/>
      <c r="EK65" s="1035"/>
      <c r="EL65" s="1035"/>
      <c r="EM65" s="1035"/>
      <c r="EN65" s="1035"/>
      <c r="EO65" s="1035"/>
      <c r="EP65" s="1035"/>
      <c r="EQ65" s="1034"/>
      <c r="ER65" s="1035"/>
      <c r="ES65" s="1035"/>
      <c r="ET65" s="1035"/>
      <c r="EU65" s="1035"/>
      <c r="EV65" s="1035"/>
      <c r="EW65" s="1035"/>
      <c r="EX65" s="1035"/>
      <c r="EY65" s="1035"/>
      <c r="EZ65" s="1035"/>
      <c r="FA65" s="1035"/>
    </row>
    <row r="66" spans="1:157" s="1044" customFormat="1" ht="18" customHeight="1" x14ac:dyDescent="0.25">
      <c r="A66" s="1028" t="s">
        <v>2317</v>
      </c>
      <c r="B66" s="1029" t="s">
        <v>2757</v>
      </c>
      <c r="C66" s="1030" t="s">
        <v>2758</v>
      </c>
      <c r="D66" s="939"/>
      <c r="E66" s="939"/>
      <c r="F66" s="1035" t="s">
        <v>2762</v>
      </c>
      <c r="G66" s="939" t="s">
        <v>2763</v>
      </c>
      <c r="H66" s="939" t="s">
        <v>2673</v>
      </c>
      <c r="I66" s="939"/>
      <c r="J66" s="939" t="s">
        <v>2675</v>
      </c>
      <c r="K66" s="939" t="s">
        <v>2721</v>
      </c>
      <c r="L66" s="1031">
        <v>14.53</v>
      </c>
      <c r="M66" s="1032">
        <v>0.63</v>
      </c>
      <c r="N66" s="1033">
        <v>30</v>
      </c>
      <c r="O66" s="1033"/>
      <c r="P66" s="1033"/>
      <c r="Q66" s="1033"/>
      <c r="R66" s="1033"/>
      <c r="S66" s="1033"/>
      <c r="T66" s="1033"/>
      <c r="U66" s="1031">
        <v>14.7</v>
      </c>
      <c r="V66" s="1032">
        <v>0.54</v>
      </c>
      <c r="W66" s="1033">
        <v>30</v>
      </c>
      <c r="X66" s="1042"/>
      <c r="Y66" s="1043"/>
      <c r="Z66" s="1043"/>
      <c r="AA66" s="1043"/>
      <c r="AB66" s="1043"/>
      <c r="AC66" s="1043"/>
      <c r="AD66" s="1043"/>
      <c r="AE66" s="1042"/>
      <c r="AF66" s="1043"/>
      <c r="AG66" s="1043"/>
      <c r="AH66" s="1043"/>
      <c r="AI66" s="1043"/>
      <c r="AJ66" s="1042"/>
      <c r="AK66" s="1043"/>
      <c r="AL66" s="1043"/>
      <c r="AM66" s="1043"/>
      <c r="AN66" s="1043"/>
      <c r="AO66" s="1043"/>
      <c r="AP66" s="1043"/>
      <c r="AQ66" s="1043"/>
      <c r="AR66" s="1043"/>
      <c r="AS66" s="1043"/>
      <c r="AT66" s="1043"/>
      <c r="AU66" s="1042"/>
      <c r="AV66" s="932"/>
      <c r="AW66" s="932"/>
      <c r="AX66" s="932"/>
      <c r="AY66" s="932"/>
      <c r="AZ66" s="1042"/>
      <c r="BA66" s="1043"/>
      <c r="BB66" s="1043"/>
      <c r="BC66" s="1043"/>
      <c r="BD66" s="1043"/>
      <c r="BE66" s="1042"/>
      <c r="BF66" s="1043"/>
      <c r="BG66" s="1043"/>
      <c r="BH66" s="1043"/>
      <c r="BI66" s="1043"/>
      <c r="BJ66" s="1043"/>
      <c r="BK66" s="1043"/>
      <c r="BL66" s="1043"/>
      <c r="BM66" s="1043"/>
      <c r="BN66" s="1043"/>
      <c r="BO66" s="1042"/>
      <c r="BP66" s="1043"/>
      <c r="BQ66" s="1043"/>
      <c r="BR66" s="1043"/>
      <c r="BS66" s="1043"/>
      <c r="BT66" s="1043"/>
      <c r="BU66" s="1043"/>
      <c r="BV66" s="1043"/>
      <c r="BW66" s="1042"/>
      <c r="BX66" s="1043"/>
      <c r="BY66" s="1043"/>
      <c r="BZ66" s="1043"/>
      <c r="CA66" s="1043"/>
      <c r="CB66" s="1042"/>
      <c r="CC66" s="1043"/>
      <c r="CD66" s="1043"/>
      <c r="CE66" s="1043"/>
      <c r="CF66" s="1043"/>
      <c r="CG66" s="1042"/>
      <c r="CH66" s="1043"/>
      <c r="CI66" s="1043"/>
      <c r="CJ66" s="1043"/>
      <c r="CK66" s="1043"/>
      <c r="CL66" s="1042"/>
      <c r="CM66" s="1043"/>
      <c r="CN66" s="1043"/>
      <c r="CO66" s="1043"/>
      <c r="CP66" s="1043"/>
      <c r="CQ66" s="1042"/>
      <c r="CR66" s="1043"/>
      <c r="CS66" s="1043"/>
      <c r="CT66" s="1043"/>
      <c r="CU66" s="1043"/>
      <c r="CV66" s="1042"/>
      <c r="CW66" s="1043"/>
      <c r="CX66" s="1043"/>
      <c r="CY66" s="1043"/>
      <c r="CZ66" s="1043"/>
      <c r="DA66" s="1043"/>
      <c r="DB66" s="1043"/>
      <c r="DC66" s="1042"/>
      <c r="DD66" s="1043"/>
      <c r="DE66" s="1043"/>
      <c r="DF66" s="1043"/>
      <c r="DG66" s="1043"/>
      <c r="DH66" s="1042"/>
      <c r="DI66" s="1043"/>
      <c r="DJ66" s="1043"/>
      <c r="DK66" s="1043"/>
      <c r="DL66" s="1043"/>
      <c r="DM66" s="1043"/>
      <c r="DN66" s="1042"/>
      <c r="DO66" s="1043"/>
      <c r="DP66" s="1043"/>
      <c r="DQ66" s="1043"/>
      <c r="DR66" s="1043"/>
      <c r="DS66" s="1043"/>
      <c r="DT66" s="1043"/>
      <c r="DU66" s="1043"/>
      <c r="DV66" s="1043"/>
      <c r="DW66" s="1043"/>
      <c r="DX66" s="1043"/>
      <c r="DY66" s="1043"/>
      <c r="DZ66" s="1043"/>
      <c r="EA66" s="1043"/>
      <c r="EB66" s="1043"/>
      <c r="EC66" s="1042"/>
      <c r="ED66" s="1043"/>
      <c r="EE66" s="1043"/>
      <c r="EF66" s="1043"/>
      <c r="EG66" s="1042"/>
      <c r="EH66" s="1043"/>
      <c r="EI66" s="1043"/>
      <c r="EJ66" s="1043"/>
      <c r="EK66" s="1043"/>
      <c r="EL66" s="1043"/>
      <c r="EM66" s="1043"/>
      <c r="EN66" s="1043"/>
      <c r="EO66" s="1043"/>
      <c r="EP66" s="1043"/>
      <c r="EQ66" s="1042"/>
      <c r="ER66" s="1043"/>
      <c r="ES66" s="1043"/>
      <c r="ET66" s="1043"/>
      <c r="EU66" s="1043"/>
      <c r="EV66" s="1043"/>
      <c r="EW66" s="1043"/>
      <c r="EX66" s="1043"/>
      <c r="EY66" s="1043"/>
      <c r="EZ66" s="1043"/>
      <c r="FA66" s="1043"/>
    </row>
    <row r="67" spans="1:157" s="1045" customFormat="1" ht="13.5" customHeight="1" x14ac:dyDescent="0.25">
      <c r="A67" s="1037" t="s">
        <v>2317</v>
      </c>
      <c r="B67" s="1038" t="s">
        <v>2759</v>
      </c>
      <c r="C67" s="931" t="s">
        <v>2758</v>
      </c>
      <c r="D67" s="932"/>
      <c r="E67" s="932"/>
      <c r="F67" s="1043" t="s">
        <v>2762</v>
      </c>
      <c r="G67" s="932" t="s">
        <v>2763</v>
      </c>
      <c r="H67" s="932" t="s">
        <v>2673</v>
      </c>
      <c r="I67" s="932"/>
      <c r="J67" s="932" t="s">
        <v>2675</v>
      </c>
      <c r="K67" s="932" t="s">
        <v>2685</v>
      </c>
      <c r="L67" s="1039">
        <v>9.1999999999999993</v>
      </c>
      <c r="M67" s="1040">
        <v>2.4</v>
      </c>
      <c r="N67" s="1041">
        <v>30</v>
      </c>
      <c r="O67" s="1041"/>
      <c r="P67" s="1041"/>
      <c r="Q67" s="1041"/>
      <c r="R67" s="1041"/>
      <c r="S67" s="1041"/>
      <c r="T67" s="1041"/>
      <c r="U67" s="1039">
        <v>10.72</v>
      </c>
      <c r="V67" s="1040">
        <v>2.84</v>
      </c>
      <c r="W67" s="1041">
        <v>30</v>
      </c>
      <c r="X67" s="1042"/>
      <c r="Y67" s="1043"/>
      <c r="Z67" s="1043"/>
      <c r="AA67" s="1043"/>
      <c r="AB67" s="1043"/>
      <c r="AC67" s="1043"/>
      <c r="AD67" s="1043"/>
      <c r="AE67" s="1042"/>
      <c r="AF67" s="1043"/>
      <c r="AG67" s="1043"/>
      <c r="AH67" s="1043"/>
      <c r="AI67" s="1043"/>
      <c r="AJ67" s="1042"/>
      <c r="AK67" s="1043"/>
      <c r="AL67" s="1043"/>
      <c r="AM67" s="1043"/>
      <c r="AN67" s="1043"/>
      <c r="AO67" s="1043"/>
      <c r="AP67" s="1043"/>
      <c r="AQ67" s="1043"/>
      <c r="AR67" s="1043"/>
      <c r="AS67" s="1043"/>
      <c r="AT67" s="1043"/>
      <c r="AU67" s="1042"/>
      <c r="AV67" s="932"/>
      <c r="AW67" s="932"/>
      <c r="AX67" s="932"/>
      <c r="AY67" s="932"/>
      <c r="AZ67" s="1034"/>
      <c r="BA67" s="1035"/>
      <c r="BB67" s="1035"/>
      <c r="BC67" s="1035"/>
      <c r="BD67" s="1035"/>
      <c r="BE67" s="1034"/>
      <c r="BF67" s="1035"/>
      <c r="BG67" s="1035"/>
      <c r="BH67" s="1035"/>
      <c r="BI67" s="1035"/>
      <c r="BJ67" s="1035"/>
      <c r="BK67" s="1035"/>
      <c r="BL67" s="1035"/>
      <c r="BM67" s="1035"/>
      <c r="BN67" s="1035"/>
      <c r="BO67" s="1034"/>
      <c r="BP67" s="1035"/>
      <c r="BQ67" s="1035"/>
      <c r="BR67" s="1035"/>
      <c r="BS67" s="1035"/>
      <c r="BT67" s="1035"/>
      <c r="BU67" s="1035"/>
      <c r="BV67" s="1035"/>
      <c r="BW67" s="1034"/>
      <c r="BX67" s="1035"/>
      <c r="BY67" s="1035"/>
      <c r="BZ67" s="1035"/>
      <c r="CA67" s="1035"/>
      <c r="CB67" s="1034"/>
      <c r="CC67" s="1035"/>
      <c r="CD67" s="1035"/>
      <c r="CE67" s="1035"/>
      <c r="CF67" s="1035"/>
      <c r="CG67" s="1034"/>
      <c r="CH67" s="1035"/>
      <c r="CI67" s="1035"/>
      <c r="CJ67" s="1035"/>
      <c r="CK67" s="1035"/>
      <c r="CL67" s="1034"/>
      <c r="CM67" s="1035"/>
      <c r="CN67" s="1035"/>
      <c r="CO67" s="1035"/>
      <c r="CP67" s="1035"/>
      <c r="CQ67" s="1034"/>
      <c r="CR67" s="1035"/>
      <c r="CS67" s="1035"/>
      <c r="CT67" s="1035"/>
      <c r="CU67" s="1035"/>
      <c r="CV67" s="1034"/>
      <c r="CW67" s="1035"/>
      <c r="CX67" s="1035"/>
      <c r="CY67" s="1035"/>
      <c r="CZ67" s="1035"/>
      <c r="DA67" s="1035"/>
      <c r="DB67" s="1035"/>
      <c r="DC67" s="1034"/>
      <c r="DD67" s="1035"/>
      <c r="DE67" s="1035"/>
      <c r="DF67" s="1035"/>
      <c r="DG67" s="1035"/>
      <c r="DH67" s="1034"/>
      <c r="DI67" s="1035"/>
      <c r="DJ67" s="1035"/>
      <c r="DK67" s="1035"/>
      <c r="DL67" s="1035"/>
      <c r="DM67" s="1035"/>
      <c r="DN67" s="1034"/>
      <c r="DO67" s="1035"/>
      <c r="DP67" s="1035"/>
      <c r="DQ67" s="1035"/>
      <c r="DR67" s="1035"/>
      <c r="DS67" s="1035"/>
      <c r="DT67" s="1035"/>
      <c r="DU67" s="1035"/>
      <c r="DV67" s="1035"/>
      <c r="DW67" s="1035"/>
      <c r="DX67" s="1035"/>
      <c r="DY67" s="1035"/>
      <c r="DZ67" s="1035"/>
      <c r="EA67" s="1035"/>
      <c r="EB67" s="1035"/>
      <c r="EC67" s="1034"/>
      <c r="ED67" s="1035"/>
      <c r="EE67" s="1035"/>
      <c r="EF67" s="1035"/>
      <c r="EG67" s="1034"/>
      <c r="EH67" s="1035"/>
      <c r="EI67" s="1035"/>
      <c r="EJ67" s="1035"/>
      <c r="EK67" s="1035"/>
      <c r="EL67" s="1035"/>
      <c r="EM67" s="1035"/>
      <c r="EN67" s="1035"/>
      <c r="EO67" s="1035"/>
      <c r="EP67" s="1035"/>
      <c r="EQ67" s="1034"/>
      <c r="ER67" s="1035"/>
      <c r="ES67" s="1035"/>
      <c r="ET67" s="1035"/>
      <c r="EU67" s="1035"/>
      <c r="EV67" s="1035"/>
      <c r="EW67" s="1035"/>
      <c r="EX67" s="1035"/>
      <c r="EY67" s="1035"/>
      <c r="EZ67" s="1035"/>
      <c r="FA67" s="1035"/>
    </row>
    <row r="68" spans="1:157" s="911" customFormat="1" ht="15" x14ac:dyDescent="0.25">
      <c r="A68" s="1037" t="s">
        <v>2317</v>
      </c>
      <c r="B68" s="1038" t="s">
        <v>2759</v>
      </c>
      <c r="C68" s="931" t="s">
        <v>2758</v>
      </c>
      <c r="D68" s="932"/>
      <c r="E68" s="932"/>
      <c r="F68" s="1043" t="s">
        <v>2762</v>
      </c>
      <c r="G68" s="932" t="s">
        <v>2763</v>
      </c>
      <c r="H68" s="932" t="s">
        <v>2673</v>
      </c>
      <c r="I68" s="932"/>
      <c r="J68" s="932" t="s">
        <v>2675</v>
      </c>
      <c r="K68" s="932" t="s">
        <v>2721</v>
      </c>
      <c r="L68" s="1039">
        <v>14.5</v>
      </c>
      <c r="M68" s="1040">
        <v>0.63</v>
      </c>
      <c r="N68" s="1041">
        <v>30</v>
      </c>
      <c r="O68" s="1041"/>
      <c r="P68" s="1041"/>
      <c r="Q68" s="1041"/>
      <c r="R68" s="1041"/>
      <c r="S68" s="1041"/>
      <c r="T68" s="1041"/>
      <c r="U68" s="1039">
        <v>14.7</v>
      </c>
      <c r="V68" s="1040">
        <v>0.54</v>
      </c>
      <c r="W68" s="1041">
        <v>30</v>
      </c>
      <c r="X68" s="1042"/>
      <c r="Y68" s="1043"/>
      <c r="Z68" s="1043"/>
      <c r="AA68" s="1043"/>
      <c r="AB68" s="1043"/>
      <c r="AC68" s="1043"/>
      <c r="AD68" s="1043"/>
      <c r="AE68" s="1042"/>
      <c r="AF68" s="1043"/>
      <c r="AG68" s="1043"/>
      <c r="AH68" s="1043"/>
      <c r="AI68" s="1043"/>
      <c r="AJ68" s="1042"/>
      <c r="AK68" s="1043"/>
      <c r="AL68" s="1043"/>
      <c r="AM68" s="1043"/>
      <c r="AN68" s="1043"/>
      <c r="AO68" s="1043"/>
      <c r="AP68" s="1043"/>
      <c r="AQ68" s="1043"/>
      <c r="AR68" s="1043"/>
      <c r="AS68" s="1043"/>
      <c r="AT68" s="1043"/>
      <c r="AU68" s="1042"/>
      <c r="AV68" s="932"/>
      <c r="AW68" s="932"/>
      <c r="AX68" s="932"/>
      <c r="AY68" s="932"/>
      <c r="AZ68" s="908"/>
      <c r="BA68" s="909"/>
      <c r="BB68" s="909"/>
      <c r="BC68" s="909"/>
      <c r="BD68" s="909"/>
      <c r="BE68" s="908"/>
      <c r="BF68" s="909"/>
      <c r="BG68" s="909"/>
      <c r="BH68" s="909"/>
      <c r="BI68" s="909"/>
      <c r="BJ68" s="909"/>
      <c r="BK68" s="909"/>
      <c r="BL68" s="909"/>
      <c r="BM68" s="909"/>
      <c r="BN68" s="909"/>
      <c r="BO68" s="908"/>
      <c r="BP68" s="909"/>
      <c r="BQ68" s="909"/>
      <c r="BR68" s="909"/>
      <c r="BS68" s="909"/>
      <c r="BT68" s="909"/>
      <c r="BU68" s="909"/>
      <c r="BV68" s="909"/>
      <c r="BW68" s="908"/>
      <c r="BX68" s="909"/>
      <c r="BY68" s="909"/>
      <c r="BZ68" s="909"/>
      <c r="CA68" s="909"/>
      <c r="CB68" s="908"/>
      <c r="CC68" s="909"/>
      <c r="CD68" s="909"/>
      <c r="CE68" s="909"/>
      <c r="CF68" s="909"/>
      <c r="CG68" s="908"/>
      <c r="CH68" s="909"/>
      <c r="CI68" s="909"/>
      <c r="CJ68" s="909"/>
      <c r="CK68" s="909"/>
      <c r="CL68" s="908"/>
      <c r="CM68" s="909"/>
      <c r="CN68" s="909"/>
      <c r="CO68" s="909"/>
      <c r="CP68" s="909"/>
      <c r="CQ68" s="908"/>
      <c r="CR68" s="909"/>
      <c r="CS68" s="909"/>
      <c r="CT68" s="909"/>
      <c r="CU68" s="909"/>
      <c r="CV68" s="908"/>
      <c r="CW68" s="909"/>
      <c r="CX68" s="909"/>
      <c r="CY68" s="909"/>
      <c r="CZ68" s="909"/>
      <c r="DA68" s="909"/>
      <c r="DB68" s="909"/>
      <c r="DC68" s="908"/>
      <c r="DD68" s="909"/>
      <c r="DE68" s="909"/>
      <c r="DF68" s="909"/>
      <c r="DG68" s="909"/>
      <c r="DH68" s="908"/>
      <c r="DI68" s="909"/>
      <c r="DJ68" s="909"/>
      <c r="DK68" s="909"/>
      <c r="DL68" s="909"/>
      <c r="DM68" s="909"/>
      <c r="DN68" s="908"/>
      <c r="DO68" s="909"/>
      <c r="DP68" s="909"/>
      <c r="DQ68" s="909"/>
      <c r="DR68" s="909"/>
      <c r="DS68" s="909"/>
      <c r="DT68" s="909"/>
      <c r="DU68" s="909"/>
      <c r="DV68" s="909"/>
      <c r="DW68" s="909"/>
      <c r="DX68" s="909"/>
      <c r="DY68" s="909"/>
      <c r="DZ68" s="909"/>
      <c r="EA68" s="909"/>
      <c r="EB68" s="909"/>
      <c r="EC68" s="908"/>
      <c r="ED68" s="909"/>
      <c r="EE68" s="909"/>
      <c r="EF68" s="909"/>
      <c r="EG68" s="908"/>
      <c r="EH68" s="909"/>
      <c r="EI68" s="909"/>
      <c r="EJ68" s="909"/>
      <c r="EK68" s="909"/>
      <c r="EL68" s="909"/>
      <c r="EM68" s="909"/>
      <c r="EN68" s="909"/>
      <c r="EO68" s="909"/>
      <c r="EP68" s="909"/>
      <c r="EQ68" s="908"/>
      <c r="ER68" s="909"/>
      <c r="ES68" s="909"/>
      <c r="ET68" s="909"/>
      <c r="EU68" s="909"/>
      <c r="EV68" s="909"/>
      <c r="EW68" s="909"/>
      <c r="EX68" s="909"/>
      <c r="EY68" s="909"/>
      <c r="EZ68" s="909"/>
      <c r="FA68" s="909"/>
    </row>
    <row r="69" spans="1:157" s="1036" customFormat="1" ht="15" x14ac:dyDescent="0.25">
      <c r="A69" s="1028" t="s">
        <v>2317</v>
      </c>
      <c r="B69" s="1029" t="s">
        <v>2757</v>
      </c>
      <c r="C69" s="1030" t="s">
        <v>2758</v>
      </c>
      <c r="D69" s="939"/>
      <c r="E69" s="939"/>
      <c r="F69" s="939" t="s">
        <v>2622</v>
      </c>
      <c r="G69" s="1035" t="s">
        <v>2709</v>
      </c>
      <c r="H69" s="939" t="s">
        <v>2429</v>
      </c>
      <c r="I69" s="939"/>
      <c r="J69" s="939" t="s">
        <v>2675</v>
      </c>
      <c r="K69" s="939" t="s">
        <v>1989</v>
      </c>
      <c r="L69" s="1046"/>
      <c r="M69" s="1047"/>
      <c r="N69" s="1047"/>
      <c r="O69" s="1047"/>
      <c r="P69" s="1047"/>
      <c r="Q69" s="1047"/>
      <c r="R69" s="1047"/>
      <c r="S69" s="1047"/>
      <c r="T69" s="1047"/>
      <c r="U69" s="1046"/>
      <c r="V69" s="1047"/>
      <c r="W69" s="1047"/>
      <c r="X69" s="1034"/>
      <c r="Y69" s="1035">
        <v>24</v>
      </c>
      <c r="Z69" s="1035">
        <v>30</v>
      </c>
      <c r="AA69" s="1035"/>
      <c r="AB69" s="1035"/>
      <c r="AC69" s="1035">
        <v>21</v>
      </c>
      <c r="AD69" s="1035">
        <v>30</v>
      </c>
      <c r="AE69" s="1034"/>
      <c r="AF69" s="1035"/>
      <c r="AG69" s="1035"/>
      <c r="AH69" s="1035"/>
      <c r="AI69" s="1035"/>
      <c r="AJ69" s="1034"/>
      <c r="AK69" s="1035"/>
      <c r="AL69" s="1035"/>
      <c r="AM69" s="1035"/>
      <c r="AN69" s="1035"/>
      <c r="AO69" s="1035"/>
      <c r="AP69" s="1035"/>
      <c r="AQ69" s="1035"/>
      <c r="AR69" s="1035"/>
      <c r="AS69" s="1035"/>
      <c r="AT69" s="1035"/>
      <c r="AU69" s="1034"/>
      <c r="AV69" s="939"/>
      <c r="AW69" s="939"/>
      <c r="AX69" s="939"/>
      <c r="AY69" s="939"/>
      <c r="AZ69" s="961"/>
      <c r="BA69" s="962"/>
      <c r="BB69" s="962"/>
      <c r="BC69" s="962"/>
      <c r="BD69" s="962"/>
      <c r="BE69" s="961"/>
      <c r="BF69" s="962"/>
      <c r="BG69" s="962"/>
      <c r="BH69" s="962"/>
      <c r="BI69" s="962"/>
      <c r="BJ69" s="962"/>
      <c r="BK69" s="962"/>
      <c r="BL69" s="962"/>
      <c r="BM69" s="962"/>
      <c r="BN69" s="962"/>
      <c r="BO69" s="961"/>
      <c r="BP69" s="962"/>
      <c r="BQ69" s="962"/>
      <c r="BR69" s="962"/>
      <c r="BS69" s="962"/>
      <c r="BT69" s="962"/>
      <c r="BU69" s="962"/>
      <c r="BV69" s="962"/>
      <c r="BW69" s="961"/>
      <c r="BX69" s="962"/>
      <c r="BY69" s="962"/>
      <c r="BZ69" s="962"/>
      <c r="CA69" s="962"/>
      <c r="CB69" s="961"/>
      <c r="CC69" s="962"/>
      <c r="CD69" s="962"/>
      <c r="CE69" s="962"/>
      <c r="CF69" s="962"/>
      <c r="CG69" s="961"/>
      <c r="CH69" s="962"/>
      <c r="CI69" s="962"/>
      <c r="CJ69" s="962"/>
      <c r="CK69" s="962"/>
      <c r="CL69" s="961"/>
      <c r="CM69" s="962"/>
      <c r="CN69" s="962"/>
      <c r="CO69" s="962"/>
      <c r="CP69" s="962"/>
      <c r="CQ69" s="961"/>
      <c r="CR69" s="962"/>
      <c r="CS69" s="962"/>
      <c r="CT69" s="962"/>
      <c r="CU69" s="962"/>
      <c r="CV69" s="961"/>
      <c r="CW69" s="962"/>
      <c r="CX69" s="962"/>
      <c r="CY69" s="962"/>
      <c r="CZ69" s="962"/>
      <c r="DA69" s="962"/>
      <c r="DB69" s="962"/>
      <c r="DC69" s="961"/>
      <c r="DD69" s="962"/>
      <c r="DE69" s="962"/>
      <c r="DF69" s="962"/>
      <c r="DG69" s="962"/>
      <c r="DH69" s="961"/>
      <c r="DI69" s="962"/>
      <c r="DJ69" s="962"/>
      <c r="DK69" s="962"/>
      <c r="DL69" s="962"/>
      <c r="DM69" s="962"/>
      <c r="DN69" s="961"/>
      <c r="DO69" s="962"/>
      <c r="DP69" s="962"/>
      <c r="DQ69" s="962"/>
      <c r="DR69" s="962"/>
      <c r="DS69" s="962"/>
      <c r="DT69" s="962"/>
      <c r="DU69" s="962"/>
      <c r="DV69" s="962"/>
      <c r="DW69" s="962"/>
      <c r="DX69" s="962"/>
      <c r="DY69" s="962"/>
      <c r="DZ69" s="962"/>
      <c r="EA69" s="962"/>
      <c r="EB69" s="962"/>
      <c r="EC69" s="961"/>
      <c r="ED69" s="962"/>
      <c r="EE69" s="962"/>
      <c r="EF69" s="962"/>
      <c r="EG69" s="961"/>
      <c r="EH69" s="962"/>
      <c r="EI69" s="962"/>
      <c r="EJ69" s="962"/>
      <c r="EK69" s="962"/>
      <c r="EL69" s="962"/>
      <c r="EM69" s="962"/>
      <c r="EN69" s="962"/>
      <c r="EO69" s="962"/>
      <c r="EP69" s="962"/>
      <c r="EQ69" s="961"/>
      <c r="ER69" s="962"/>
      <c r="ES69" s="962"/>
      <c r="ET69" s="962"/>
      <c r="EU69" s="962"/>
      <c r="EV69" s="962"/>
      <c r="EW69" s="962"/>
      <c r="EX69" s="962"/>
      <c r="EY69" s="962"/>
      <c r="EZ69" s="962"/>
      <c r="FA69" s="962"/>
    </row>
    <row r="70" spans="1:157" s="1036" customFormat="1" ht="15" x14ac:dyDescent="0.25">
      <c r="A70" s="1028" t="s">
        <v>2317</v>
      </c>
      <c r="B70" s="1029" t="s">
        <v>2759</v>
      </c>
      <c r="C70" s="1030" t="s">
        <v>2758</v>
      </c>
      <c r="D70" s="939"/>
      <c r="E70" s="939"/>
      <c r="F70" s="939" t="s">
        <v>2622</v>
      </c>
      <c r="G70" s="1035" t="s">
        <v>2709</v>
      </c>
      <c r="H70" s="939" t="s">
        <v>2429</v>
      </c>
      <c r="I70" s="939"/>
      <c r="J70" s="939" t="s">
        <v>2675</v>
      </c>
      <c r="K70" s="939" t="s">
        <v>1989</v>
      </c>
      <c r="L70" s="1046"/>
      <c r="M70" s="1047"/>
      <c r="N70" s="1047"/>
      <c r="O70" s="1047"/>
      <c r="P70" s="1047"/>
      <c r="Q70" s="1047"/>
      <c r="R70" s="1047"/>
      <c r="S70" s="1047"/>
      <c r="T70" s="1047"/>
      <c r="U70" s="1046"/>
      <c r="V70" s="1047"/>
      <c r="W70" s="1047"/>
      <c r="X70" s="1034"/>
      <c r="Y70" s="1035">
        <v>27</v>
      </c>
      <c r="Z70" s="1035">
        <v>30</v>
      </c>
      <c r="AA70" s="1035"/>
      <c r="AB70" s="1035"/>
      <c r="AC70" s="1035">
        <v>21</v>
      </c>
      <c r="AD70" s="1035">
        <v>30</v>
      </c>
      <c r="AE70" s="1034"/>
      <c r="AF70" s="1035"/>
      <c r="AG70" s="1035"/>
      <c r="AH70" s="1035"/>
      <c r="AI70" s="1035"/>
      <c r="AJ70" s="1034"/>
      <c r="AK70" s="1035"/>
      <c r="AL70" s="1035"/>
      <c r="AM70" s="1035"/>
      <c r="AN70" s="1035"/>
      <c r="AO70" s="1035"/>
      <c r="AP70" s="1035"/>
      <c r="AQ70" s="1035"/>
      <c r="AR70" s="1035"/>
      <c r="AS70" s="1035"/>
      <c r="AT70" s="1035"/>
      <c r="AU70" s="1034"/>
      <c r="AV70" s="939"/>
      <c r="AW70" s="939"/>
      <c r="AX70" s="939"/>
      <c r="AY70" s="939"/>
      <c r="AZ70" s="961"/>
      <c r="BA70" s="962"/>
      <c r="BB70" s="962"/>
      <c r="BC70" s="962"/>
      <c r="BD70" s="962"/>
      <c r="BE70" s="961"/>
      <c r="BF70" s="962"/>
      <c r="BG70" s="962"/>
      <c r="BH70" s="962"/>
      <c r="BI70" s="962"/>
      <c r="BJ70" s="962"/>
      <c r="BK70" s="962"/>
      <c r="BL70" s="962"/>
      <c r="BM70" s="962"/>
      <c r="BN70" s="962"/>
      <c r="BO70" s="961"/>
      <c r="BP70" s="962"/>
      <c r="BQ70" s="962"/>
      <c r="BR70" s="962"/>
      <c r="BS70" s="962"/>
      <c r="BT70" s="962"/>
      <c r="BU70" s="962"/>
      <c r="BV70" s="962"/>
      <c r="BW70" s="961"/>
      <c r="BX70" s="962"/>
      <c r="BY70" s="962"/>
      <c r="BZ70" s="962"/>
      <c r="CA70" s="962"/>
      <c r="CB70" s="961"/>
      <c r="CC70" s="962"/>
      <c r="CD70" s="962"/>
      <c r="CE70" s="962"/>
      <c r="CF70" s="962"/>
      <c r="CG70" s="961"/>
      <c r="CH70" s="962"/>
      <c r="CI70" s="962"/>
      <c r="CJ70" s="962"/>
      <c r="CK70" s="962"/>
      <c r="CL70" s="961"/>
      <c r="CM70" s="962"/>
      <c r="CN70" s="962"/>
      <c r="CO70" s="962"/>
      <c r="CP70" s="962"/>
      <c r="CQ70" s="961"/>
      <c r="CR70" s="962"/>
      <c r="CS70" s="962"/>
      <c r="CT70" s="962"/>
      <c r="CU70" s="962"/>
      <c r="CV70" s="961"/>
      <c r="CW70" s="962"/>
      <c r="CX70" s="962"/>
      <c r="CY70" s="962"/>
      <c r="CZ70" s="962"/>
      <c r="DA70" s="962"/>
      <c r="DB70" s="962"/>
      <c r="DC70" s="961"/>
      <c r="DD70" s="962"/>
      <c r="DE70" s="962"/>
      <c r="DF70" s="962"/>
      <c r="DG70" s="962"/>
      <c r="DH70" s="961"/>
      <c r="DI70" s="962"/>
      <c r="DJ70" s="962"/>
      <c r="DK70" s="962"/>
      <c r="DL70" s="962"/>
      <c r="DM70" s="962"/>
      <c r="DN70" s="961"/>
      <c r="DO70" s="962"/>
      <c r="DP70" s="962"/>
      <c r="DQ70" s="962"/>
      <c r="DR70" s="962"/>
      <c r="DS70" s="962"/>
      <c r="DT70" s="962"/>
      <c r="DU70" s="962"/>
      <c r="DV70" s="962"/>
      <c r="DW70" s="962"/>
      <c r="DX70" s="962"/>
      <c r="DY70" s="962"/>
      <c r="DZ70" s="962"/>
      <c r="EA70" s="962"/>
      <c r="EB70" s="962"/>
      <c r="EC70" s="961"/>
      <c r="ED70" s="962"/>
      <c r="EE70" s="962"/>
      <c r="EF70" s="962"/>
      <c r="EG70" s="961"/>
      <c r="EH70" s="962"/>
      <c r="EI70" s="962"/>
      <c r="EJ70" s="962"/>
      <c r="EK70" s="962"/>
      <c r="EL70" s="962"/>
      <c r="EM70" s="962"/>
      <c r="EN70" s="962"/>
      <c r="EO70" s="962"/>
      <c r="EP70" s="962"/>
      <c r="EQ70" s="961"/>
      <c r="ER70" s="962"/>
      <c r="ES70" s="962"/>
      <c r="ET70" s="962"/>
      <c r="EU70" s="962"/>
      <c r="EV70" s="962"/>
      <c r="EW70" s="962"/>
      <c r="EX70" s="962"/>
      <c r="EY70" s="962"/>
      <c r="EZ70" s="962"/>
      <c r="FA70" s="962"/>
    </row>
    <row r="71" spans="1:157" s="911" customFormat="1" ht="15" x14ac:dyDescent="0.25">
      <c r="A71" s="1037" t="s">
        <v>2317</v>
      </c>
      <c r="B71" s="1038" t="s">
        <v>2757</v>
      </c>
      <c r="C71" s="931" t="s">
        <v>2758</v>
      </c>
      <c r="D71" s="932"/>
      <c r="E71" s="932"/>
      <c r="F71" s="1043" t="s">
        <v>2764</v>
      </c>
      <c r="G71" s="932" t="s">
        <v>2694</v>
      </c>
      <c r="H71" s="932" t="s">
        <v>2429</v>
      </c>
      <c r="I71" s="932"/>
      <c r="J71" s="932" t="s">
        <v>2697</v>
      </c>
      <c r="K71" s="932" t="s">
        <v>1989</v>
      </c>
      <c r="L71" s="1048"/>
      <c r="M71" s="1049"/>
      <c r="N71" s="1049"/>
      <c r="O71" s="1049"/>
      <c r="P71" s="1049"/>
      <c r="Q71" s="1049"/>
      <c r="R71" s="1049"/>
      <c r="S71" s="1049"/>
      <c r="T71" s="1049"/>
      <c r="U71" s="1048"/>
      <c r="V71" s="1049"/>
      <c r="W71" s="1049"/>
      <c r="X71" s="1042"/>
      <c r="Y71" s="1043">
        <v>4</v>
      </c>
      <c r="Z71" s="1043">
        <v>30</v>
      </c>
      <c r="AA71" s="1043"/>
      <c r="AB71" s="1043"/>
      <c r="AC71" s="1043">
        <v>8</v>
      </c>
      <c r="AD71" s="1043">
        <v>30</v>
      </c>
      <c r="AE71" s="1042"/>
      <c r="AF71" s="1043"/>
      <c r="AG71" s="1043"/>
      <c r="AH71" s="1043"/>
      <c r="AI71" s="1043"/>
      <c r="AJ71" s="1042"/>
      <c r="AK71" s="1043"/>
      <c r="AL71" s="1043"/>
      <c r="AM71" s="1043"/>
      <c r="AN71" s="1043"/>
      <c r="AO71" s="1043"/>
      <c r="AP71" s="1043"/>
      <c r="AQ71" s="1043"/>
      <c r="AR71" s="1043"/>
      <c r="AS71" s="1043"/>
      <c r="AT71" s="1043"/>
      <c r="AU71" s="1042"/>
      <c r="AV71" s="932"/>
      <c r="AW71" s="932"/>
      <c r="AX71" s="932"/>
      <c r="AY71" s="932"/>
      <c r="AZ71" s="908"/>
      <c r="BA71" s="909"/>
      <c r="BB71" s="909"/>
      <c r="BC71" s="909"/>
      <c r="BD71" s="909"/>
      <c r="BE71" s="908"/>
      <c r="BF71" s="909"/>
      <c r="BG71" s="909"/>
      <c r="BH71" s="909"/>
      <c r="BI71" s="909"/>
      <c r="BJ71" s="909"/>
      <c r="BK71" s="909"/>
      <c r="BL71" s="909"/>
      <c r="BM71" s="909"/>
      <c r="BN71" s="909"/>
      <c r="BO71" s="908"/>
      <c r="BP71" s="909"/>
      <c r="BQ71" s="909"/>
      <c r="BR71" s="909"/>
      <c r="BS71" s="909"/>
      <c r="BT71" s="909"/>
      <c r="BU71" s="909"/>
      <c r="BV71" s="909"/>
      <c r="BW71" s="908"/>
      <c r="BX71" s="909"/>
      <c r="BY71" s="909"/>
      <c r="BZ71" s="909"/>
      <c r="CA71" s="909"/>
      <c r="CB71" s="908"/>
      <c r="CC71" s="909"/>
      <c r="CD71" s="909"/>
      <c r="CE71" s="909"/>
      <c r="CF71" s="909"/>
      <c r="CG71" s="908"/>
      <c r="CH71" s="909"/>
      <c r="CI71" s="909"/>
      <c r="CJ71" s="909"/>
      <c r="CK71" s="909"/>
      <c r="CL71" s="908"/>
      <c r="CM71" s="909"/>
      <c r="CN71" s="909"/>
      <c r="CO71" s="909"/>
      <c r="CP71" s="909"/>
      <c r="CQ71" s="908"/>
      <c r="CR71" s="909"/>
      <c r="CS71" s="909"/>
      <c r="CT71" s="909"/>
      <c r="CU71" s="909"/>
      <c r="CV71" s="908"/>
      <c r="CW71" s="909"/>
      <c r="CX71" s="909"/>
      <c r="CY71" s="909"/>
      <c r="CZ71" s="909"/>
      <c r="DA71" s="909"/>
      <c r="DB71" s="909"/>
      <c r="DC71" s="908"/>
      <c r="DD71" s="909"/>
      <c r="DE71" s="909"/>
      <c r="DF71" s="909"/>
      <c r="DG71" s="909"/>
      <c r="DH71" s="908"/>
      <c r="DI71" s="909"/>
      <c r="DJ71" s="909"/>
      <c r="DK71" s="909"/>
      <c r="DL71" s="909"/>
      <c r="DM71" s="909"/>
      <c r="DN71" s="908"/>
      <c r="DO71" s="909"/>
      <c r="DP71" s="909"/>
      <c r="DQ71" s="909"/>
      <c r="DR71" s="909"/>
      <c r="DS71" s="909"/>
      <c r="DT71" s="909"/>
      <c r="DU71" s="909"/>
      <c r="DV71" s="909"/>
      <c r="DW71" s="909"/>
      <c r="DX71" s="909"/>
      <c r="DY71" s="909"/>
      <c r="DZ71" s="909"/>
      <c r="EA71" s="909"/>
      <c r="EB71" s="909"/>
      <c r="EC71" s="908"/>
      <c r="ED71" s="909"/>
      <c r="EE71" s="909"/>
      <c r="EF71" s="909"/>
      <c r="EG71" s="908"/>
      <c r="EH71" s="909"/>
      <c r="EI71" s="909"/>
      <c r="EJ71" s="909"/>
      <c r="EK71" s="909"/>
      <c r="EL71" s="909"/>
      <c r="EM71" s="909"/>
      <c r="EN71" s="909"/>
      <c r="EO71" s="909"/>
      <c r="EP71" s="909"/>
      <c r="EQ71" s="908"/>
      <c r="ER71" s="909"/>
      <c r="ES71" s="909"/>
      <c r="ET71" s="909"/>
      <c r="EU71" s="909"/>
      <c r="EV71" s="909"/>
      <c r="EW71" s="909"/>
      <c r="EX71" s="909"/>
      <c r="EY71" s="909"/>
      <c r="EZ71" s="909"/>
      <c r="FA71" s="909"/>
    </row>
    <row r="72" spans="1:157" s="1036" customFormat="1" ht="15" x14ac:dyDescent="0.25">
      <c r="A72" s="1037" t="s">
        <v>2317</v>
      </c>
      <c r="B72" s="1038" t="s">
        <v>2759</v>
      </c>
      <c r="C72" s="931" t="s">
        <v>2758</v>
      </c>
      <c r="D72" s="932"/>
      <c r="E72" s="932"/>
      <c r="F72" s="1043" t="s">
        <v>2764</v>
      </c>
      <c r="G72" s="932" t="s">
        <v>2694</v>
      </c>
      <c r="H72" s="932" t="s">
        <v>2429</v>
      </c>
      <c r="I72" s="932"/>
      <c r="J72" s="932" t="s">
        <v>2697</v>
      </c>
      <c r="K72" s="932" t="s">
        <v>1989</v>
      </c>
      <c r="L72" s="1048"/>
      <c r="M72" s="1049"/>
      <c r="N72" s="1049"/>
      <c r="O72" s="1049"/>
      <c r="P72" s="1049"/>
      <c r="Q72" s="1049"/>
      <c r="R72" s="1049"/>
      <c r="S72" s="1049"/>
      <c r="T72" s="1049"/>
      <c r="U72" s="1048"/>
      <c r="V72" s="1049"/>
      <c r="W72" s="1049"/>
      <c r="X72" s="1042"/>
      <c r="Y72" s="1043">
        <v>3</v>
      </c>
      <c r="Z72" s="1043">
        <v>30</v>
      </c>
      <c r="AA72" s="1043"/>
      <c r="AB72" s="1043"/>
      <c r="AC72" s="1043">
        <v>8</v>
      </c>
      <c r="AD72" s="1043">
        <v>30</v>
      </c>
      <c r="AE72" s="1042"/>
      <c r="AF72" s="1043"/>
      <c r="AG72" s="1043"/>
      <c r="AH72" s="1043"/>
      <c r="AI72" s="1043"/>
      <c r="AJ72" s="1042"/>
      <c r="AK72" s="1043"/>
      <c r="AL72" s="1043"/>
      <c r="AM72" s="1043"/>
      <c r="AN72" s="1043"/>
      <c r="AO72" s="1043"/>
      <c r="AP72" s="1043"/>
      <c r="AQ72" s="1043"/>
      <c r="AR72" s="1043"/>
      <c r="AS72" s="1043"/>
      <c r="AT72" s="1043"/>
      <c r="AU72" s="1042"/>
      <c r="AV72" s="932"/>
      <c r="AW72" s="932"/>
      <c r="AX72" s="932"/>
      <c r="AY72" s="932"/>
      <c r="AZ72" s="961"/>
      <c r="BA72" s="962"/>
      <c r="BB72" s="962"/>
      <c r="BC72" s="962"/>
      <c r="BD72" s="962"/>
      <c r="BE72" s="961"/>
      <c r="BF72" s="962"/>
      <c r="BG72" s="962"/>
      <c r="BH72" s="962"/>
      <c r="BI72" s="962"/>
      <c r="BJ72" s="962"/>
      <c r="BK72" s="962"/>
      <c r="BL72" s="962"/>
      <c r="BM72" s="962"/>
      <c r="BN72" s="962"/>
      <c r="BO72" s="961"/>
      <c r="BP72" s="962"/>
      <c r="BQ72" s="962"/>
      <c r="BR72" s="962"/>
      <c r="BS72" s="962"/>
      <c r="BT72" s="962"/>
      <c r="BU72" s="962"/>
      <c r="BV72" s="962"/>
      <c r="BW72" s="961"/>
      <c r="BX72" s="962"/>
      <c r="BY72" s="962"/>
      <c r="BZ72" s="962"/>
      <c r="CA72" s="962"/>
      <c r="CB72" s="961"/>
      <c r="CC72" s="962"/>
      <c r="CD72" s="962"/>
      <c r="CE72" s="962"/>
      <c r="CF72" s="962"/>
      <c r="CG72" s="961"/>
      <c r="CH72" s="962"/>
      <c r="CI72" s="962"/>
      <c r="CJ72" s="962"/>
      <c r="CK72" s="962"/>
      <c r="CL72" s="961"/>
      <c r="CM72" s="962"/>
      <c r="CN72" s="962"/>
      <c r="CO72" s="962"/>
      <c r="CP72" s="962"/>
      <c r="CQ72" s="961"/>
      <c r="CR72" s="962"/>
      <c r="CS72" s="962"/>
      <c r="CT72" s="962"/>
      <c r="CU72" s="962"/>
      <c r="CV72" s="961"/>
      <c r="CW72" s="962"/>
      <c r="CX72" s="962"/>
      <c r="CY72" s="962"/>
      <c r="CZ72" s="962"/>
      <c r="DA72" s="962"/>
      <c r="DB72" s="962"/>
      <c r="DC72" s="961"/>
      <c r="DD72" s="962"/>
      <c r="DE72" s="962"/>
      <c r="DF72" s="962"/>
      <c r="DG72" s="962"/>
      <c r="DH72" s="961"/>
      <c r="DI72" s="962"/>
      <c r="DJ72" s="962"/>
      <c r="DK72" s="962"/>
      <c r="DL72" s="962"/>
      <c r="DM72" s="962"/>
      <c r="DN72" s="961"/>
      <c r="DO72" s="962"/>
      <c r="DP72" s="962"/>
      <c r="DQ72" s="962"/>
      <c r="DR72" s="962"/>
      <c r="DS72" s="962"/>
      <c r="DT72" s="962"/>
      <c r="DU72" s="962"/>
      <c r="DV72" s="962"/>
      <c r="DW72" s="962"/>
      <c r="DX72" s="962"/>
      <c r="DY72" s="962"/>
      <c r="DZ72" s="962"/>
      <c r="EA72" s="962"/>
      <c r="EB72" s="962"/>
      <c r="EC72" s="961"/>
      <c r="ED72" s="962"/>
      <c r="EE72" s="962"/>
      <c r="EF72" s="962"/>
      <c r="EG72" s="961"/>
      <c r="EH72" s="962"/>
      <c r="EI72" s="962"/>
      <c r="EJ72" s="962"/>
      <c r="EK72" s="962"/>
      <c r="EL72" s="962"/>
      <c r="EM72" s="962"/>
      <c r="EN72" s="962"/>
      <c r="EO72" s="962"/>
      <c r="EP72" s="962"/>
      <c r="EQ72" s="961"/>
      <c r="ER72" s="962"/>
      <c r="ES72" s="962"/>
      <c r="ET72" s="962"/>
      <c r="EU72" s="962"/>
      <c r="EV72" s="962"/>
      <c r="EW72" s="962"/>
      <c r="EX72" s="962"/>
      <c r="EY72" s="962"/>
      <c r="EZ72" s="962"/>
      <c r="FA72" s="962"/>
    </row>
    <row r="73" spans="1:157" s="911" customFormat="1" ht="15" x14ac:dyDescent="0.25">
      <c r="A73" s="1037" t="s">
        <v>2317</v>
      </c>
      <c r="B73" s="1038" t="s">
        <v>2757</v>
      </c>
      <c r="C73" s="931" t="s">
        <v>2758</v>
      </c>
      <c r="D73" s="932"/>
      <c r="E73" s="932"/>
      <c r="F73" s="932" t="s">
        <v>2765</v>
      </c>
      <c r="G73" s="932" t="s">
        <v>2694</v>
      </c>
      <c r="H73" s="932" t="s">
        <v>2429</v>
      </c>
      <c r="I73" s="932"/>
      <c r="J73" s="932" t="s">
        <v>2697</v>
      </c>
      <c r="K73" s="932" t="s">
        <v>1989</v>
      </c>
      <c r="L73" s="1048"/>
      <c r="M73" s="1049"/>
      <c r="N73" s="1049"/>
      <c r="O73" s="1049"/>
      <c r="P73" s="1049"/>
      <c r="Q73" s="1049"/>
      <c r="R73" s="1049"/>
      <c r="S73" s="1049"/>
      <c r="T73" s="1049"/>
      <c r="U73" s="1048"/>
      <c r="V73" s="1049"/>
      <c r="W73" s="1049"/>
      <c r="X73" s="1042"/>
      <c r="Y73" s="1043">
        <v>2</v>
      </c>
      <c r="Z73" s="1043">
        <v>30</v>
      </c>
      <c r="AA73" s="1043"/>
      <c r="AB73" s="1043"/>
      <c r="AC73" s="1043">
        <v>1</v>
      </c>
      <c r="AD73" s="1043">
        <v>30</v>
      </c>
      <c r="AE73" s="1042"/>
      <c r="AF73" s="1043"/>
      <c r="AG73" s="1043"/>
      <c r="AH73" s="1043"/>
      <c r="AI73" s="1043"/>
      <c r="AJ73" s="1042"/>
      <c r="AK73" s="1043"/>
      <c r="AL73" s="1043"/>
      <c r="AM73" s="1043"/>
      <c r="AN73" s="1043"/>
      <c r="AO73" s="1043"/>
      <c r="AP73" s="1043"/>
      <c r="AQ73" s="1043"/>
      <c r="AR73" s="1043"/>
      <c r="AS73" s="1043"/>
      <c r="AT73" s="1043"/>
      <c r="AU73" s="1042"/>
      <c r="AV73" s="932"/>
      <c r="AW73" s="932"/>
      <c r="AX73" s="932"/>
      <c r="AY73" s="932"/>
      <c r="AZ73" s="908"/>
      <c r="BA73" s="909"/>
      <c r="BB73" s="909"/>
      <c r="BC73" s="909"/>
      <c r="BD73" s="909"/>
      <c r="BE73" s="908"/>
      <c r="BF73" s="909"/>
      <c r="BG73" s="909"/>
      <c r="BH73" s="909"/>
      <c r="BI73" s="909"/>
      <c r="BJ73" s="909"/>
      <c r="BK73" s="909"/>
      <c r="BL73" s="909"/>
      <c r="BM73" s="909"/>
      <c r="BN73" s="909"/>
      <c r="BO73" s="908"/>
      <c r="BP73" s="909"/>
      <c r="BQ73" s="909"/>
      <c r="BR73" s="909"/>
      <c r="BS73" s="909"/>
      <c r="BT73" s="909"/>
      <c r="BU73" s="909"/>
      <c r="BV73" s="909"/>
      <c r="BW73" s="908"/>
      <c r="BX73" s="909"/>
      <c r="BY73" s="909"/>
      <c r="BZ73" s="909"/>
      <c r="CA73" s="909"/>
      <c r="CB73" s="908"/>
      <c r="CC73" s="909"/>
      <c r="CD73" s="909"/>
      <c r="CE73" s="909"/>
      <c r="CF73" s="909"/>
      <c r="CG73" s="908"/>
      <c r="CH73" s="909"/>
      <c r="CI73" s="909"/>
      <c r="CJ73" s="909"/>
      <c r="CK73" s="909"/>
      <c r="CL73" s="908"/>
      <c r="CM73" s="909"/>
      <c r="CN73" s="909"/>
      <c r="CO73" s="909"/>
      <c r="CP73" s="909"/>
      <c r="CQ73" s="908"/>
      <c r="CR73" s="909"/>
      <c r="CS73" s="909"/>
      <c r="CT73" s="909"/>
      <c r="CU73" s="909"/>
      <c r="CV73" s="908"/>
      <c r="CW73" s="909"/>
      <c r="CX73" s="909"/>
      <c r="CY73" s="909"/>
      <c r="CZ73" s="909"/>
      <c r="DA73" s="909"/>
      <c r="DB73" s="909"/>
      <c r="DC73" s="908"/>
      <c r="DD73" s="909"/>
      <c r="DE73" s="909"/>
      <c r="DF73" s="909"/>
      <c r="DG73" s="909"/>
      <c r="DH73" s="908"/>
      <c r="DI73" s="909"/>
      <c r="DJ73" s="909"/>
      <c r="DK73" s="909"/>
      <c r="DL73" s="909"/>
      <c r="DM73" s="909"/>
      <c r="DN73" s="908"/>
      <c r="DO73" s="909"/>
      <c r="DP73" s="909"/>
      <c r="DQ73" s="909"/>
      <c r="DR73" s="909"/>
      <c r="DS73" s="909"/>
      <c r="DT73" s="909"/>
      <c r="DU73" s="909"/>
      <c r="DV73" s="909"/>
      <c r="DW73" s="909"/>
      <c r="DX73" s="909"/>
      <c r="DY73" s="909"/>
      <c r="DZ73" s="909"/>
      <c r="EA73" s="909"/>
      <c r="EB73" s="909"/>
      <c r="EC73" s="908"/>
      <c r="ED73" s="909"/>
      <c r="EE73" s="909"/>
      <c r="EF73" s="909"/>
      <c r="EG73" s="908"/>
      <c r="EH73" s="909"/>
      <c r="EI73" s="909"/>
      <c r="EJ73" s="909"/>
      <c r="EK73" s="909"/>
      <c r="EL73" s="909"/>
      <c r="EM73" s="909"/>
      <c r="EN73" s="909"/>
      <c r="EO73" s="909"/>
      <c r="EP73" s="909"/>
      <c r="EQ73" s="908"/>
      <c r="ER73" s="909"/>
      <c r="ES73" s="909"/>
      <c r="ET73" s="909"/>
      <c r="EU73" s="909"/>
      <c r="EV73" s="909"/>
      <c r="EW73" s="909"/>
      <c r="EX73" s="909"/>
      <c r="EY73" s="909"/>
      <c r="EZ73" s="909"/>
      <c r="FA73" s="909"/>
    </row>
    <row r="74" spans="1:157" s="1058" customFormat="1" ht="15" x14ac:dyDescent="0.25">
      <c r="A74" s="1050" t="s">
        <v>2317</v>
      </c>
      <c r="B74" s="1051" t="s">
        <v>2759</v>
      </c>
      <c r="C74" s="1052" t="s">
        <v>2758</v>
      </c>
      <c r="D74" s="1053"/>
      <c r="E74" s="1053"/>
      <c r="F74" s="1053" t="s">
        <v>2765</v>
      </c>
      <c r="G74" s="1053" t="s">
        <v>2694</v>
      </c>
      <c r="H74" s="1053" t="s">
        <v>2429</v>
      </c>
      <c r="I74" s="1053"/>
      <c r="J74" s="1053" t="s">
        <v>2697</v>
      </c>
      <c r="K74" s="1053" t="s">
        <v>1989</v>
      </c>
      <c r="L74" s="1054"/>
      <c r="M74" s="1054"/>
      <c r="N74" s="1055"/>
      <c r="O74" s="1055"/>
      <c r="P74" s="1055"/>
      <c r="Q74" s="1055"/>
      <c r="R74" s="1055"/>
      <c r="S74" s="1055"/>
      <c r="T74" s="1055"/>
      <c r="U74" s="1054"/>
      <c r="V74" s="1055"/>
      <c r="W74" s="1055"/>
      <c r="X74" s="1056"/>
      <c r="Y74" s="1057">
        <v>0</v>
      </c>
      <c r="Z74" s="1057">
        <v>30</v>
      </c>
      <c r="AA74" s="1057"/>
      <c r="AB74" s="1057"/>
      <c r="AC74" s="1057">
        <v>1</v>
      </c>
      <c r="AD74" s="1057">
        <v>30</v>
      </c>
      <c r="AE74" s="1056"/>
      <c r="AF74" s="1057"/>
      <c r="AG74" s="1057"/>
      <c r="AH74" s="1057"/>
      <c r="AI74" s="1057"/>
      <c r="AJ74" s="1056"/>
      <c r="AK74" s="1057"/>
      <c r="AL74" s="1057"/>
      <c r="AM74" s="1057"/>
      <c r="AN74" s="1057"/>
      <c r="AO74" s="1057"/>
      <c r="AP74" s="1057"/>
      <c r="AQ74" s="1057"/>
      <c r="AR74" s="1057"/>
      <c r="AS74" s="1057"/>
      <c r="AT74" s="1057"/>
      <c r="AU74" s="1056"/>
      <c r="AV74" s="1053"/>
      <c r="AW74" s="1053"/>
      <c r="AX74" s="1053"/>
      <c r="AY74" s="1053"/>
      <c r="AZ74" s="1006"/>
      <c r="BA74" s="1007"/>
      <c r="BB74" s="1007"/>
      <c r="BC74" s="1007"/>
      <c r="BD74" s="1007"/>
      <c r="BE74" s="1006"/>
      <c r="BF74" s="1007"/>
      <c r="BG74" s="1007"/>
      <c r="BH74" s="1007"/>
      <c r="BI74" s="1007"/>
      <c r="BJ74" s="1007"/>
      <c r="BK74" s="1007"/>
      <c r="BL74" s="1007"/>
      <c r="BM74" s="1007"/>
      <c r="BN74" s="1007"/>
      <c r="BO74" s="1006"/>
      <c r="BP74" s="1007"/>
      <c r="BQ74" s="1007"/>
      <c r="BR74" s="1007"/>
      <c r="BS74" s="1007"/>
      <c r="BT74" s="1007"/>
      <c r="BU74" s="1007"/>
      <c r="BV74" s="1007"/>
      <c r="BW74" s="1006"/>
      <c r="BX74" s="1007"/>
      <c r="BY74" s="1007"/>
      <c r="BZ74" s="1007"/>
      <c r="CA74" s="1007"/>
      <c r="CB74" s="1006"/>
      <c r="CC74" s="1007"/>
      <c r="CD74" s="1007"/>
      <c r="CE74" s="1007"/>
      <c r="CF74" s="1007"/>
      <c r="CG74" s="1006"/>
      <c r="CH74" s="1007"/>
      <c r="CI74" s="1007"/>
      <c r="CJ74" s="1007"/>
      <c r="CK74" s="1007"/>
      <c r="CL74" s="1006"/>
      <c r="CM74" s="1007"/>
      <c r="CN74" s="1007"/>
      <c r="CO74" s="1007"/>
      <c r="CP74" s="1007"/>
      <c r="CQ74" s="1006"/>
      <c r="CR74" s="1007"/>
      <c r="CS74" s="1007"/>
      <c r="CT74" s="1007"/>
      <c r="CU74" s="1007"/>
      <c r="CV74" s="1006"/>
      <c r="CW74" s="1007"/>
      <c r="CX74" s="1007"/>
      <c r="CY74" s="1007"/>
      <c r="CZ74" s="1007"/>
      <c r="DA74" s="1007"/>
      <c r="DB74" s="1007"/>
      <c r="DC74" s="1006"/>
      <c r="DD74" s="1007"/>
      <c r="DE74" s="1007"/>
      <c r="DF74" s="1007"/>
      <c r="DG74" s="1007"/>
      <c r="DH74" s="1006"/>
      <c r="DI74" s="1007"/>
      <c r="DJ74" s="1007"/>
      <c r="DK74" s="1007"/>
      <c r="DL74" s="1007"/>
      <c r="DM74" s="1007"/>
      <c r="DN74" s="1006"/>
      <c r="DO74" s="1007"/>
      <c r="DP74" s="1007"/>
      <c r="DQ74" s="1007"/>
      <c r="DR74" s="1007"/>
      <c r="DS74" s="1007"/>
      <c r="DT74" s="1007"/>
      <c r="DU74" s="1007"/>
      <c r="DV74" s="1007"/>
      <c r="DW74" s="1007"/>
      <c r="DX74" s="1007"/>
      <c r="DY74" s="1007"/>
      <c r="DZ74" s="1007"/>
      <c r="EA74" s="1007"/>
      <c r="EB74" s="1007"/>
      <c r="EC74" s="1006"/>
      <c r="ED74" s="1007"/>
      <c r="EE74" s="1007"/>
      <c r="EF74" s="1007"/>
      <c r="EG74" s="1006"/>
      <c r="EH74" s="1007"/>
      <c r="EI74" s="1007"/>
      <c r="EJ74" s="1007"/>
      <c r="EK74" s="1007"/>
      <c r="EL74" s="1007"/>
      <c r="EM74" s="1007"/>
      <c r="EN74" s="1007"/>
      <c r="EO74" s="1007"/>
      <c r="EP74" s="1007"/>
      <c r="EQ74" s="1006"/>
      <c r="ER74" s="1007"/>
      <c r="ES74" s="1007"/>
      <c r="ET74" s="1007"/>
      <c r="EU74" s="1007"/>
      <c r="EV74" s="1007"/>
      <c r="EW74" s="1007"/>
      <c r="EX74" s="1007"/>
      <c r="EY74" s="1007"/>
      <c r="EZ74" s="1007"/>
      <c r="FA74" s="1007"/>
    </row>
    <row r="75" spans="1:157" s="1036" customFormat="1" ht="26.25" x14ac:dyDescent="0.25">
      <c r="A75" s="995" t="s">
        <v>2355</v>
      </c>
      <c r="B75" s="903" t="s">
        <v>2757</v>
      </c>
      <c r="C75" s="903" t="s">
        <v>2766</v>
      </c>
      <c r="D75" s="904"/>
      <c r="E75" s="904"/>
      <c r="F75" s="905" t="s">
        <v>2367</v>
      </c>
      <c r="G75" s="904" t="s">
        <v>2694</v>
      </c>
      <c r="H75" s="904" t="s">
        <v>2429</v>
      </c>
      <c r="I75" s="904"/>
      <c r="J75" s="904" t="s">
        <v>2697</v>
      </c>
      <c r="K75" s="904" t="s">
        <v>2721</v>
      </c>
      <c r="L75" s="869"/>
      <c r="M75" s="907"/>
      <c r="N75" s="907"/>
      <c r="O75" s="907"/>
      <c r="P75" s="907"/>
      <c r="Q75" s="907"/>
      <c r="R75" s="907"/>
      <c r="S75" s="907"/>
      <c r="T75" s="907"/>
      <c r="U75" s="869"/>
      <c r="V75" s="907"/>
      <c r="W75" s="907"/>
      <c r="X75" s="961"/>
      <c r="Y75" s="962">
        <v>6</v>
      </c>
      <c r="Z75" s="962">
        <v>30</v>
      </c>
      <c r="AA75" s="962"/>
      <c r="AB75" s="962"/>
      <c r="AC75" s="962">
        <v>11</v>
      </c>
      <c r="AD75" s="962">
        <v>49</v>
      </c>
      <c r="AE75" s="961"/>
      <c r="AF75" s="962"/>
      <c r="AG75" s="962"/>
      <c r="AH75" s="962"/>
      <c r="AI75" s="962"/>
      <c r="AJ75" s="961"/>
      <c r="AK75" s="962"/>
      <c r="AL75" s="962"/>
      <c r="AM75" s="962"/>
      <c r="AN75" s="962"/>
      <c r="AO75" s="962"/>
      <c r="AP75" s="962"/>
      <c r="AQ75" s="962"/>
      <c r="AR75" s="962"/>
      <c r="AS75" s="962"/>
      <c r="AT75" s="962"/>
      <c r="AU75" s="961"/>
      <c r="AV75" s="904"/>
      <c r="AW75" s="904"/>
      <c r="AX75" s="904"/>
      <c r="AY75" s="904"/>
      <c r="AZ75" s="961"/>
      <c r="BA75" s="962"/>
      <c r="BB75" s="962"/>
      <c r="BC75" s="962"/>
      <c r="BD75" s="962"/>
      <c r="BE75" s="961"/>
      <c r="BF75" s="962"/>
      <c r="BG75" s="962"/>
      <c r="BH75" s="962"/>
      <c r="BI75" s="962"/>
      <c r="BJ75" s="962"/>
      <c r="BK75" s="962"/>
      <c r="BL75" s="962"/>
      <c r="BM75" s="962"/>
      <c r="BN75" s="962"/>
      <c r="BO75" s="961"/>
      <c r="BP75" s="962"/>
      <c r="BQ75" s="962"/>
      <c r="BR75" s="962"/>
      <c r="BS75" s="962"/>
      <c r="BT75" s="962"/>
      <c r="BU75" s="962"/>
      <c r="BV75" s="962"/>
      <c r="BW75" s="961"/>
      <c r="BX75" s="962"/>
      <c r="BY75" s="962"/>
      <c r="BZ75" s="962"/>
      <c r="CA75" s="962"/>
      <c r="CB75" s="961"/>
      <c r="CC75" s="962"/>
      <c r="CD75" s="962"/>
      <c r="CE75" s="962"/>
      <c r="CF75" s="962"/>
      <c r="CG75" s="961"/>
      <c r="CH75" s="962"/>
      <c r="CI75" s="962"/>
      <c r="CJ75" s="962"/>
      <c r="CK75" s="962"/>
      <c r="CL75" s="961"/>
      <c r="CM75" s="962"/>
      <c r="CN75" s="962"/>
      <c r="CO75" s="962"/>
      <c r="CP75" s="962"/>
      <c r="CQ75" s="961"/>
      <c r="CR75" s="962"/>
      <c r="CS75" s="962"/>
      <c r="CT75" s="962"/>
      <c r="CU75" s="962"/>
      <c r="CV75" s="961"/>
      <c r="CW75" s="962"/>
      <c r="CX75" s="962"/>
      <c r="CY75" s="962"/>
      <c r="CZ75" s="962"/>
      <c r="DA75" s="962"/>
      <c r="DB75" s="962"/>
      <c r="DC75" s="961"/>
      <c r="DD75" s="962"/>
      <c r="DE75" s="962"/>
      <c r="DF75" s="962"/>
      <c r="DG75" s="962"/>
      <c r="DH75" s="961"/>
      <c r="DI75" s="962"/>
      <c r="DJ75" s="962"/>
      <c r="DK75" s="962"/>
      <c r="DL75" s="962"/>
      <c r="DM75" s="962"/>
      <c r="DN75" s="961"/>
      <c r="DO75" s="962"/>
      <c r="DP75" s="962"/>
      <c r="DQ75" s="962"/>
      <c r="DR75" s="962"/>
      <c r="DS75" s="962"/>
      <c r="DT75" s="962"/>
      <c r="DU75" s="962"/>
      <c r="DV75" s="962"/>
      <c r="DW75" s="962"/>
      <c r="DX75" s="962"/>
      <c r="DY75" s="962"/>
      <c r="DZ75" s="962"/>
      <c r="EA75" s="962"/>
      <c r="EB75" s="962"/>
      <c r="EC75" s="961"/>
      <c r="ED75" s="962"/>
      <c r="EE75" s="962"/>
      <c r="EF75" s="962"/>
      <c r="EG75" s="961"/>
      <c r="EH75" s="962"/>
      <c r="EI75" s="962"/>
      <c r="EJ75" s="962"/>
      <c r="EK75" s="962"/>
      <c r="EL75" s="962"/>
      <c r="EM75" s="962"/>
      <c r="EN75" s="962"/>
      <c r="EO75" s="962"/>
      <c r="EP75" s="962"/>
      <c r="EQ75" s="961"/>
      <c r="ER75" s="962"/>
      <c r="ES75" s="962"/>
      <c r="ET75" s="962"/>
      <c r="EU75" s="962"/>
      <c r="EV75" s="962"/>
      <c r="EW75" s="962"/>
      <c r="EX75" s="962"/>
      <c r="EY75" s="962"/>
      <c r="EZ75" s="962"/>
      <c r="FA75" s="962"/>
    </row>
    <row r="76" spans="1:157" s="861" customFormat="1" ht="16.5" customHeight="1" x14ac:dyDescent="0.25">
      <c r="A76" s="995" t="s">
        <v>2355</v>
      </c>
      <c r="B76" s="903" t="s">
        <v>2759</v>
      </c>
      <c r="C76" s="903" t="s">
        <v>2766</v>
      </c>
      <c r="D76" s="904"/>
      <c r="E76" s="904"/>
      <c r="F76" s="905" t="s">
        <v>2367</v>
      </c>
      <c r="G76" s="904" t="s">
        <v>2694</v>
      </c>
      <c r="H76" s="904" t="s">
        <v>2429</v>
      </c>
      <c r="I76" s="904"/>
      <c r="J76" s="904" t="s">
        <v>2697</v>
      </c>
      <c r="K76" s="904" t="s">
        <v>2721</v>
      </c>
      <c r="L76" s="869"/>
      <c r="M76" s="907"/>
      <c r="N76" s="907"/>
      <c r="O76" s="907"/>
      <c r="P76" s="907"/>
      <c r="Q76" s="907"/>
      <c r="R76" s="907"/>
      <c r="S76" s="907"/>
      <c r="T76" s="907"/>
      <c r="U76" s="869"/>
      <c r="V76" s="907"/>
      <c r="W76" s="907"/>
      <c r="X76" s="961"/>
      <c r="Y76" s="962">
        <v>3</v>
      </c>
      <c r="Z76" s="962">
        <v>49</v>
      </c>
      <c r="AA76" s="962"/>
      <c r="AB76" s="962"/>
      <c r="AC76" s="962">
        <v>11</v>
      </c>
      <c r="AD76" s="962">
        <v>49</v>
      </c>
      <c r="AE76" s="961"/>
      <c r="AF76" s="962"/>
      <c r="AG76" s="962"/>
      <c r="AH76" s="962"/>
      <c r="AI76" s="962"/>
      <c r="AJ76" s="961"/>
      <c r="AK76" s="962"/>
      <c r="AL76" s="962"/>
      <c r="AM76" s="962"/>
      <c r="AN76" s="962"/>
      <c r="AO76" s="962"/>
      <c r="AP76" s="962"/>
      <c r="AQ76" s="962"/>
      <c r="AR76" s="962"/>
      <c r="AS76" s="962"/>
      <c r="AT76" s="962"/>
      <c r="AU76" s="961"/>
      <c r="AV76" s="904"/>
      <c r="AW76" s="904"/>
      <c r="AX76" s="904"/>
      <c r="AY76" s="904"/>
      <c r="AZ76" s="857"/>
      <c r="BA76" s="860"/>
      <c r="BB76" s="860"/>
      <c r="BC76" s="860"/>
      <c r="BD76" s="860"/>
      <c r="BE76" s="857"/>
      <c r="BF76" s="860"/>
      <c r="BG76" s="860"/>
      <c r="BH76" s="860"/>
      <c r="BI76" s="860"/>
      <c r="BJ76" s="860"/>
      <c r="BK76" s="860"/>
      <c r="BL76" s="860"/>
      <c r="BM76" s="860"/>
      <c r="BN76" s="860"/>
      <c r="BO76" s="857"/>
      <c r="BP76" s="860"/>
      <c r="BQ76" s="860"/>
      <c r="BR76" s="860"/>
      <c r="BS76" s="860"/>
      <c r="BT76" s="860"/>
      <c r="BU76" s="860"/>
      <c r="BV76" s="860"/>
      <c r="BW76" s="857"/>
      <c r="BX76" s="860"/>
      <c r="BY76" s="860"/>
      <c r="BZ76" s="860"/>
      <c r="CA76" s="860"/>
      <c r="CB76" s="857"/>
      <c r="CC76" s="860"/>
      <c r="CD76" s="860"/>
      <c r="CE76" s="860"/>
      <c r="CF76" s="860"/>
      <c r="CG76" s="857"/>
      <c r="CH76" s="860"/>
      <c r="CI76" s="860"/>
      <c r="CJ76" s="860"/>
      <c r="CK76" s="860"/>
      <c r="CL76" s="857"/>
      <c r="CM76" s="860"/>
      <c r="CN76" s="860"/>
      <c r="CO76" s="860"/>
      <c r="CP76" s="860"/>
      <c r="CQ76" s="857"/>
      <c r="CR76" s="860"/>
      <c r="CS76" s="860"/>
      <c r="CT76" s="860"/>
      <c r="CU76" s="860"/>
      <c r="CV76" s="857"/>
      <c r="CW76" s="860"/>
      <c r="CX76" s="860"/>
      <c r="CY76" s="860"/>
      <c r="CZ76" s="860"/>
      <c r="DA76" s="860"/>
      <c r="DB76" s="860"/>
      <c r="DC76" s="857"/>
      <c r="DD76" s="860"/>
      <c r="DE76" s="860"/>
      <c r="DF76" s="860"/>
      <c r="DG76" s="860"/>
      <c r="DH76" s="857"/>
      <c r="DI76" s="860"/>
      <c r="DJ76" s="860"/>
      <c r="DK76" s="860"/>
      <c r="DL76" s="860"/>
      <c r="DM76" s="860"/>
      <c r="DN76" s="857"/>
      <c r="DO76" s="860"/>
      <c r="DP76" s="860"/>
      <c r="DQ76" s="860"/>
      <c r="DR76" s="860"/>
      <c r="DS76" s="860"/>
      <c r="DT76" s="860"/>
      <c r="DU76" s="860"/>
      <c r="DV76" s="860"/>
      <c r="DW76" s="860"/>
      <c r="DX76" s="860"/>
      <c r="DY76" s="860"/>
      <c r="DZ76" s="860"/>
      <c r="EA76" s="860"/>
      <c r="EB76" s="860"/>
      <c r="EC76" s="857"/>
      <c r="ED76" s="860"/>
      <c r="EE76" s="860"/>
      <c r="EF76" s="860"/>
      <c r="EG76" s="857"/>
      <c r="EH76" s="860"/>
      <c r="EI76" s="860"/>
      <c r="EJ76" s="860"/>
      <c r="EK76" s="860"/>
      <c r="EL76" s="860"/>
      <c r="EM76" s="860"/>
      <c r="EN76" s="860"/>
      <c r="EO76" s="860"/>
      <c r="EP76" s="860"/>
      <c r="EQ76" s="857"/>
      <c r="ER76" s="860"/>
      <c r="ES76" s="860"/>
      <c r="ET76" s="860"/>
      <c r="EU76" s="860"/>
      <c r="EV76" s="860"/>
      <c r="EW76" s="860"/>
      <c r="EX76" s="860"/>
      <c r="EY76" s="860"/>
      <c r="EZ76" s="860"/>
      <c r="FA76" s="860"/>
    </row>
    <row r="77" spans="1:157" s="1061" customFormat="1" ht="26.25" x14ac:dyDescent="0.25">
      <c r="A77" s="1059" t="s">
        <v>2374</v>
      </c>
      <c r="B77" s="1010" t="s">
        <v>2767</v>
      </c>
      <c r="C77" s="1010" t="s">
        <v>140</v>
      </c>
      <c r="D77" s="1011"/>
      <c r="E77" s="1011"/>
      <c r="F77" s="1060" t="s">
        <v>2768</v>
      </c>
      <c r="G77" s="1011" t="s">
        <v>2713</v>
      </c>
      <c r="H77" s="1011" t="s">
        <v>2673</v>
      </c>
      <c r="I77" s="1011"/>
      <c r="J77" s="1011" t="s">
        <v>2697</v>
      </c>
      <c r="K77" s="1011" t="s">
        <v>722</v>
      </c>
      <c r="L77" s="1013">
        <v>0.33</v>
      </c>
      <c r="M77" s="1014">
        <v>1.05</v>
      </c>
      <c r="N77" s="1014">
        <v>48</v>
      </c>
      <c r="O77" s="1014"/>
      <c r="P77" s="1014"/>
      <c r="Q77" s="1014"/>
      <c r="R77" s="1014"/>
      <c r="S77" s="1014"/>
      <c r="T77" s="1014"/>
      <c r="U77" s="1013">
        <v>0.76</v>
      </c>
      <c r="V77" s="1014">
        <v>1.19</v>
      </c>
      <c r="W77" s="1014">
        <v>52</v>
      </c>
      <c r="X77" s="1015"/>
      <c r="Y77" s="1016"/>
      <c r="Z77" s="1016"/>
      <c r="AA77" s="1016"/>
      <c r="AB77" s="1016"/>
      <c r="AC77" s="1016"/>
      <c r="AD77" s="1016"/>
      <c r="AE77" s="1015"/>
      <c r="AF77" s="1016"/>
      <c r="AG77" s="1016"/>
      <c r="AH77" s="1016"/>
      <c r="AI77" s="1016"/>
      <c r="AJ77" s="1015"/>
      <c r="AK77" s="1016"/>
      <c r="AL77" s="1016"/>
      <c r="AM77" s="1016"/>
      <c r="AN77" s="1016"/>
      <c r="AO77" s="1016"/>
      <c r="AP77" s="1016"/>
      <c r="AQ77" s="1016"/>
      <c r="AR77" s="1016"/>
      <c r="AS77" s="1016"/>
      <c r="AT77" s="1016"/>
      <c r="AU77" s="1015"/>
      <c r="AV77" s="1011"/>
      <c r="AW77" s="1011"/>
      <c r="AX77" s="1011"/>
      <c r="AY77" s="1011"/>
      <c r="AZ77" s="1015"/>
      <c r="BA77" s="1016"/>
      <c r="BB77" s="1016"/>
      <c r="BC77" s="1016"/>
      <c r="BD77" s="1016"/>
      <c r="BE77" s="1015"/>
      <c r="BF77" s="1016"/>
      <c r="BG77" s="1016"/>
      <c r="BH77" s="1016"/>
      <c r="BI77" s="1016"/>
      <c r="BJ77" s="1016"/>
      <c r="BK77" s="1016"/>
      <c r="BL77" s="1016"/>
      <c r="BM77" s="1016"/>
      <c r="BN77" s="1016"/>
      <c r="BO77" s="1015"/>
      <c r="BP77" s="1016"/>
      <c r="BQ77" s="1016"/>
      <c r="BR77" s="1016"/>
      <c r="BS77" s="1016"/>
      <c r="BT77" s="1016"/>
      <c r="BU77" s="1016"/>
      <c r="BV77" s="1016"/>
      <c r="BW77" s="1015"/>
      <c r="BX77" s="1016"/>
      <c r="BY77" s="1016"/>
      <c r="BZ77" s="1016"/>
      <c r="CA77" s="1016"/>
      <c r="CB77" s="1015"/>
      <c r="CC77" s="1016"/>
      <c r="CD77" s="1016"/>
      <c r="CE77" s="1016"/>
      <c r="CF77" s="1016"/>
      <c r="CG77" s="1015"/>
      <c r="CH77" s="1016"/>
      <c r="CI77" s="1016"/>
      <c r="CJ77" s="1016"/>
      <c r="CK77" s="1016"/>
      <c r="CL77" s="1015"/>
      <c r="CM77" s="1016"/>
      <c r="CN77" s="1016"/>
      <c r="CO77" s="1016"/>
      <c r="CP77" s="1016"/>
      <c r="CQ77" s="1015"/>
      <c r="CR77" s="1016"/>
      <c r="CS77" s="1016"/>
      <c r="CT77" s="1016"/>
      <c r="CU77" s="1016"/>
      <c r="CV77" s="1015"/>
      <c r="CW77" s="1016"/>
      <c r="CX77" s="1016"/>
      <c r="CY77" s="1016"/>
      <c r="CZ77" s="1016"/>
      <c r="DA77" s="1016"/>
      <c r="DB77" s="1016"/>
      <c r="DC77" s="1015"/>
      <c r="DD77" s="1016"/>
      <c r="DE77" s="1016"/>
      <c r="DF77" s="1016"/>
      <c r="DG77" s="1016"/>
      <c r="DH77" s="1015"/>
      <c r="DI77" s="1016"/>
      <c r="DJ77" s="1016"/>
      <c r="DK77" s="1016"/>
      <c r="DL77" s="1016"/>
      <c r="DM77" s="1016"/>
      <c r="DN77" s="1015"/>
      <c r="DO77" s="1016"/>
      <c r="DP77" s="1016"/>
      <c r="DQ77" s="1016"/>
      <c r="DR77" s="1016"/>
      <c r="DS77" s="1016"/>
      <c r="DT77" s="1016"/>
      <c r="DU77" s="1016"/>
      <c r="DV77" s="1016"/>
      <c r="DW77" s="1016"/>
      <c r="DX77" s="1016"/>
      <c r="DY77" s="1016"/>
      <c r="DZ77" s="1016"/>
      <c r="EA77" s="1016"/>
      <c r="EB77" s="1016"/>
      <c r="EC77" s="1015"/>
      <c r="ED77" s="1016"/>
      <c r="EE77" s="1016"/>
      <c r="EF77" s="1016"/>
      <c r="EG77" s="1015"/>
      <c r="EH77" s="1016"/>
      <c r="EI77" s="1016"/>
      <c r="EJ77" s="1016"/>
      <c r="EK77" s="1016"/>
      <c r="EL77" s="1016"/>
      <c r="EM77" s="1016"/>
      <c r="EN77" s="1016"/>
      <c r="EO77" s="1016"/>
      <c r="EP77" s="1016"/>
      <c r="EQ77" s="1015"/>
      <c r="ER77" s="1016"/>
      <c r="ES77" s="1016"/>
      <c r="ET77" s="1016"/>
      <c r="EU77" s="1016"/>
      <c r="EV77" s="1016"/>
      <c r="EW77" s="1016"/>
      <c r="EX77" s="1016"/>
      <c r="EY77" s="1016"/>
      <c r="EZ77" s="1016"/>
      <c r="FA77" s="1016"/>
    </row>
    <row r="78" spans="1:157" s="1036" customFormat="1" ht="26.25" x14ac:dyDescent="0.25">
      <c r="A78" s="1062" t="s">
        <v>2374</v>
      </c>
      <c r="B78" s="913" t="s">
        <v>2767</v>
      </c>
      <c r="C78" s="913" t="s">
        <v>140</v>
      </c>
      <c r="D78" s="910"/>
      <c r="E78" s="910"/>
      <c r="F78" s="914" t="s">
        <v>2769</v>
      </c>
      <c r="G78" s="910" t="s">
        <v>2763</v>
      </c>
      <c r="H78" s="910" t="s">
        <v>2673</v>
      </c>
      <c r="I78" s="910"/>
      <c r="J78" s="910" t="s">
        <v>2697</v>
      </c>
      <c r="K78" s="910" t="s">
        <v>335</v>
      </c>
      <c r="L78" s="878">
        <v>-0.17</v>
      </c>
      <c r="M78" s="916">
        <v>0.56999999999999995</v>
      </c>
      <c r="N78" s="916">
        <v>48</v>
      </c>
      <c r="O78" s="916"/>
      <c r="P78" s="916"/>
      <c r="Q78" s="916"/>
      <c r="R78" s="916"/>
      <c r="S78" s="916"/>
      <c r="T78" s="916"/>
      <c r="U78" s="878">
        <v>0.17</v>
      </c>
      <c r="V78" s="916">
        <v>1.06</v>
      </c>
      <c r="W78" s="916">
        <v>52</v>
      </c>
      <c r="X78" s="908"/>
      <c r="Y78" s="909"/>
      <c r="Z78" s="909"/>
      <c r="AA78" s="909"/>
      <c r="AB78" s="909"/>
      <c r="AC78" s="909"/>
      <c r="AD78" s="909"/>
      <c r="AE78" s="908"/>
      <c r="AF78" s="909"/>
      <c r="AG78" s="909"/>
      <c r="AH78" s="909"/>
      <c r="AI78" s="909"/>
      <c r="AJ78" s="908"/>
      <c r="AK78" s="909"/>
      <c r="AL78" s="909"/>
      <c r="AM78" s="909"/>
      <c r="AN78" s="909"/>
      <c r="AO78" s="909"/>
      <c r="AP78" s="909"/>
      <c r="AQ78" s="909"/>
      <c r="AR78" s="909"/>
      <c r="AS78" s="909"/>
      <c r="AT78" s="909"/>
      <c r="AU78" s="908"/>
      <c r="AV78" s="910"/>
      <c r="AW78" s="910"/>
      <c r="AX78" s="910"/>
      <c r="AY78" s="910"/>
      <c r="AZ78" s="961"/>
      <c r="BA78" s="962"/>
      <c r="BB78" s="962"/>
      <c r="BC78" s="962"/>
      <c r="BD78" s="962"/>
      <c r="BE78" s="961"/>
      <c r="BF78" s="962"/>
      <c r="BG78" s="962"/>
      <c r="BH78" s="962"/>
      <c r="BI78" s="962"/>
      <c r="BJ78" s="962"/>
      <c r="BK78" s="962"/>
      <c r="BL78" s="962"/>
      <c r="BM78" s="962"/>
      <c r="BN78" s="962"/>
      <c r="BO78" s="961"/>
      <c r="BP78" s="962"/>
      <c r="BQ78" s="962"/>
      <c r="BR78" s="962"/>
      <c r="BS78" s="962"/>
      <c r="BT78" s="962"/>
      <c r="BU78" s="962"/>
      <c r="BV78" s="962"/>
      <c r="BW78" s="961"/>
      <c r="BX78" s="962"/>
      <c r="BY78" s="962"/>
      <c r="BZ78" s="962"/>
      <c r="CA78" s="962"/>
      <c r="CB78" s="961"/>
      <c r="CC78" s="962"/>
      <c r="CD78" s="962"/>
      <c r="CE78" s="962"/>
      <c r="CF78" s="962"/>
      <c r="CG78" s="961"/>
      <c r="CH78" s="962"/>
      <c r="CI78" s="962"/>
      <c r="CJ78" s="962"/>
      <c r="CK78" s="962"/>
      <c r="CL78" s="961"/>
      <c r="CM78" s="962"/>
      <c r="CN78" s="962"/>
      <c r="CO78" s="962"/>
      <c r="CP78" s="962"/>
      <c r="CQ78" s="961"/>
      <c r="CR78" s="962"/>
      <c r="CS78" s="962"/>
      <c r="CT78" s="962"/>
      <c r="CU78" s="962"/>
      <c r="CV78" s="961"/>
      <c r="CW78" s="962"/>
      <c r="CX78" s="962"/>
      <c r="CY78" s="962"/>
      <c r="CZ78" s="962"/>
      <c r="DA78" s="962"/>
      <c r="DB78" s="962"/>
      <c r="DC78" s="961"/>
      <c r="DD78" s="962"/>
      <c r="DE78" s="962"/>
      <c r="DF78" s="962"/>
      <c r="DG78" s="962"/>
      <c r="DH78" s="961"/>
      <c r="DI78" s="962"/>
      <c r="DJ78" s="962"/>
      <c r="DK78" s="962"/>
      <c r="DL78" s="962"/>
      <c r="DM78" s="962"/>
      <c r="DN78" s="961"/>
      <c r="DO78" s="962"/>
      <c r="DP78" s="962"/>
      <c r="DQ78" s="962"/>
      <c r="DR78" s="962"/>
      <c r="DS78" s="962"/>
      <c r="DT78" s="962"/>
      <c r="DU78" s="962"/>
      <c r="DV78" s="962"/>
      <c r="DW78" s="962"/>
      <c r="DX78" s="962"/>
      <c r="DY78" s="962"/>
      <c r="DZ78" s="962"/>
      <c r="EA78" s="962"/>
      <c r="EB78" s="962"/>
      <c r="EC78" s="961"/>
      <c r="ED78" s="962"/>
      <c r="EE78" s="962"/>
      <c r="EF78" s="962"/>
      <c r="EG78" s="961"/>
      <c r="EH78" s="962"/>
      <c r="EI78" s="962"/>
      <c r="EJ78" s="962"/>
      <c r="EK78" s="962"/>
      <c r="EL78" s="962"/>
      <c r="EM78" s="962"/>
      <c r="EN78" s="962"/>
      <c r="EO78" s="962"/>
      <c r="EP78" s="962"/>
      <c r="EQ78" s="961"/>
      <c r="ER78" s="962"/>
      <c r="ES78" s="962"/>
      <c r="ET78" s="962"/>
      <c r="EU78" s="962"/>
      <c r="EV78" s="962"/>
      <c r="EW78" s="962"/>
      <c r="EX78" s="962"/>
      <c r="EY78" s="962"/>
      <c r="EZ78" s="962"/>
      <c r="FA78" s="962"/>
    </row>
    <row r="79" spans="1:157" s="1036" customFormat="1" ht="39" x14ac:dyDescent="0.25">
      <c r="A79" s="1063" t="s">
        <v>2374</v>
      </c>
      <c r="B79" s="903" t="s">
        <v>2767</v>
      </c>
      <c r="C79" s="903" t="s">
        <v>140</v>
      </c>
      <c r="D79" s="904"/>
      <c r="E79" s="904"/>
      <c r="F79" s="905" t="s">
        <v>2770</v>
      </c>
      <c r="G79" s="904" t="s">
        <v>2771</v>
      </c>
      <c r="H79" s="904" t="s">
        <v>2744</v>
      </c>
      <c r="I79" s="904"/>
      <c r="J79" s="904" t="s">
        <v>2697</v>
      </c>
      <c r="K79" s="904" t="s">
        <v>335</v>
      </c>
      <c r="L79" s="869">
        <v>1.42</v>
      </c>
      <c r="M79" s="907">
        <v>0.93</v>
      </c>
      <c r="N79" s="907">
        <v>48</v>
      </c>
      <c r="O79" s="907"/>
      <c r="P79" s="907"/>
      <c r="Q79" s="907"/>
      <c r="R79" s="907"/>
      <c r="S79" s="907"/>
      <c r="T79" s="907"/>
      <c r="U79" s="869">
        <v>2.16</v>
      </c>
      <c r="V79" s="907">
        <v>1.93</v>
      </c>
      <c r="W79" s="907">
        <v>52</v>
      </c>
      <c r="X79" s="961"/>
      <c r="Y79" s="962"/>
      <c r="Z79" s="962"/>
      <c r="AA79" s="962"/>
      <c r="AB79" s="962"/>
      <c r="AC79" s="962"/>
      <c r="AD79" s="962"/>
      <c r="AE79" s="961"/>
      <c r="AF79" s="962"/>
      <c r="AG79" s="962"/>
      <c r="AH79" s="962"/>
      <c r="AI79" s="962"/>
      <c r="AJ79" s="961"/>
      <c r="AK79" s="962"/>
      <c r="AL79" s="962"/>
      <c r="AM79" s="962"/>
      <c r="AN79" s="962"/>
      <c r="AO79" s="962"/>
      <c r="AP79" s="962"/>
      <c r="AQ79" s="962"/>
      <c r="AR79" s="962"/>
      <c r="AS79" s="962"/>
      <c r="AT79" s="962"/>
      <c r="AU79" s="961"/>
      <c r="AV79" s="904"/>
      <c r="AW79" s="904"/>
      <c r="AX79" s="904"/>
      <c r="AY79" s="904"/>
      <c r="AZ79" s="961"/>
      <c r="BA79" s="962"/>
      <c r="BB79" s="962"/>
      <c r="BC79" s="962"/>
      <c r="BD79" s="962"/>
      <c r="BE79" s="961"/>
      <c r="BF79" s="962"/>
      <c r="BG79" s="962"/>
      <c r="BH79" s="962"/>
      <c r="BI79" s="962"/>
      <c r="BJ79" s="962"/>
      <c r="BK79" s="962"/>
      <c r="BL79" s="962"/>
      <c r="BM79" s="962"/>
      <c r="BN79" s="962"/>
      <c r="BO79" s="961"/>
      <c r="BP79" s="962"/>
      <c r="BQ79" s="962"/>
      <c r="BR79" s="962"/>
      <c r="BS79" s="962"/>
      <c r="BT79" s="962"/>
      <c r="BU79" s="962"/>
      <c r="BV79" s="962"/>
      <c r="BW79" s="961"/>
      <c r="BX79" s="962"/>
      <c r="BY79" s="962"/>
      <c r="BZ79" s="962"/>
      <c r="CA79" s="962"/>
      <c r="CB79" s="961"/>
      <c r="CC79" s="962"/>
      <c r="CD79" s="962"/>
      <c r="CE79" s="962"/>
      <c r="CF79" s="962"/>
      <c r="CG79" s="961"/>
      <c r="CH79" s="962"/>
      <c r="CI79" s="962"/>
      <c r="CJ79" s="962"/>
      <c r="CK79" s="962"/>
      <c r="CL79" s="961"/>
      <c r="CM79" s="962"/>
      <c r="CN79" s="962"/>
      <c r="CO79" s="962"/>
      <c r="CP79" s="962"/>
      <c r="CQ79" s="961"/>
      <c r="CR79" s="962"/>
      <c r="CS79" s="962"/>
      <c r="CT79" s="962"/>
      <c r="CU79" s="962"/>
      <c r="CV79" s="961"/>
      <c r="CW79" s="962"/>
      <c r="CX79" s="962"/>
      <c r="CY79" s="962"/>
      <c r="CZ79" s="962"/>
      <c r="DA79" s="962"/>
      <c r="DB79" s="962"/>
      <c r="DC79" s="961"/>
      <c r="DD79" s="962"/>
      <c r="DE79" s="962"/>
      <c r="DF79" s="962"/>
      <c r="DG79" s="962"/>
      <c r="DH79" s="961"/>
      <c r="DI79" s="962"/>
      <c r="DJ79" s="962"/>
      <c r="DK79" s="962"/>
      <c r="DL79" s="962"/>
      <c r="DM79" s="962"/>
      <c r="DN79" s="961"/>
      <c r="DO79" s="962"/>
      <c r="DP79" s="962"/>
      <c r="DQ79" s="962"/>
      <c r="DR79" s="962"/>
      <c r="DS79" s="962"/>
      <c r="DT79" s="962"/>
      <c r="DU79" s="962"/>
      <c r="DV79" s="962"/>
      <c r="DW79" s="962"/>
      <c r="DX79" s="962"/>
      <c r="DY79" s="962"/>
      <c r="DZ79" s="962"/>
      <c r="EA79" s="962"/>
      <c r="EB79" s="962"/>
      <c r="EC79" s="961"/>
      <c r="ED79" s="962"/>
      <c r="EE79" s="962"/>
      <c r="EF79" s="962"/>
      <c r="EG79" s="961"/>
      <c r="EH79" s="962"/>
      <c r="EI79" s="962"/>
      <c r="EJ79" s="962"/>
      <c r="EK79" s="962"/>
      <c r="EL79" s="962"/>
      <c r="EM79" s="962"/>
      <c r="EN79" s="962"/>
      <c r="EO79" s="962"/>
      <c r="EP79" s="962"/>
      <c r="EQ79" s="961"/>
      <c r="ER79" s="962"/>
      <c r="ES79" s="962"/>
      <c r="ET79" s="962"/>
      <c r="EU79" s="962"/>
      <c r="EV79" s="962"/>
      <c r="EW79" s="962"/>
      <c r="EX79" s="962"/>
      <c r="EY79" s="962"/>
      <c r="EZ79" s="962"/>
      <c r="FA79" s="962"/>
    </row>
    <row r="80" spans="1:157" s="1058" customFormat="1" ht="15" x14ac:dyDescent="0.25">
      <c r="A80" s="1064" t="s">
        <v>2374</v>
      </c>
      <c r="B80" s="1065" t="s">
        <v>2767</v>
      </c>
      <c r="C80" s="1065" t="s">
        <v>140</v>
      </c>
      <c r="D80" s="1066"/>
      <c r="E80" s="1066"/>
      <c r="F80" s="1066" t="s">
        <v>2772</v>
      </c>
      <c r="G80" s="1066" t="s">
        <v>2773</v>
      </c>
      <c r="H80" s="1066" t="s">
        <v>2673</v>
      </c>
      <c r="I80" s="1066"/>
      <c r="J80" s="1066" t="s">
        <v>2697</v>
      </c>
      <c r="K80" s="1066" t="s">
        <v>722</v>
      </c>
      <c r="L80" s="1067">
        <v>12.77</v>
      </c>
      <c r="M80" s="959">
        <v>8.5299999999999994</v>
      </c>
      <c r="N80" s="959">
        <v>48</v>
      </c>
      <c r="O80" s="959"/>
      <c r="P80" s="959"/>
      <c r="Q80" s="959"/>
      <c r="R80" s="959"/>
      <c r="S80" s="959"/>
      <c r="T80" s="959"/>
      <c r="U80" s="1067">
        <v>12.5</v>
      </c>
      <c r="V80" s="959">
        <v>8.2899999999999991</v>
      </c>
      <c r="W80" s="959">
        <v>52</v>
      </c>
      <c r="X80" s="1068"/>
      <c r="Y80" s="1069"/>
      <c r="Z80" s="1069"/>
      <c r="AA80" s="1069"/>
      <c r="AB80" s="1069"/>
      <c r="AC80" s="1069"/>
      <c r="AD80" s="1069"/>
      <c r="AE80" s="1068"/>
      <c r="AF80" s="1069"/>
      <c r="AG80" s="1069"/>
      <c r="AH80" s="1069"/>
      <c r="AI80" s="1069"/>
      <c r="AJ80" s="1068"/>
      <c r="AK80" s="1069"/>
      <c r="AL80" s="1069"/>
      <c r="AM80" s="1069"/>
      <c r="AN80" s="1069"/>
      <c r="AO80" s="1069"/>
      <c r="AP80" s="1069"/>
      <c r="AQ80" s="1069"/>
      <c r="AR80" s="1069"/>
      <c r="AS80" s="1069"/>
      <c r="AT80" s="1069"/>
      <c r="AU80" s="1068"/>
      <c r="AV80" s="1066"/>
      <c r="AW80" s="1066"/>
      <c r="AX80" s="1066"/>
      <c r="AY80" s="1066"/>
      <c r="AZ80" s="1006"/>
      <c r="BA80" s="1007"/>
      <c r="BB80" s="1007"/>
      <c r="BC80" s="1007"/>
      <c r="BD80" s="1007"/>
      <c r="BE80" s="1006"/>
      <c r="BF80" s="1007"/>
      <c r="BG80" s="1007"/>
      <c r="BH80" s="1007"/>
      <c r="BI80" s="1007"/>
      <c r="BJ80" s="1007"/>
      <c r="BK80" s="1007"/>
      <c r="BL80" s="1007"/>
      <c r="BM80" s="1007"/>
      <c r="BN80" s="1007"/>
      <c r="BO80" s="1006"/>
      <c r="BP80" s="1007"/>
      <c r="BQ80" s="1007"/>
      <c r="BR80" s="1007"/>
      <c r="BS80" s="1007"/>
      <c r="BT80" s="1007"/>
      <c r="BU80" s="1007"/>
      <c r="BV80" s="1007"/>
      <c r="BW80" s="1006"/>
      <c r="BX80" s="1007"/>
      <c r="BY80" s="1007"/>
      <c r="BZ80" s="1007"/>
      <c r="CA80" s="1007"/>
      <c r="CB80" s="1006"/>
      <c r="CC80" s="1007"/>
      <c r="CD80" s="1007"/>
      <c r="CE80" s="1007"/>
      <c r="CF80" s="1007"/>
      <c r="CG80" s="1006"/>
      <c r="CH80" s="1007"/>
      <c r="CI80" s="1007"/>
      <c r="CJ80" s="1007"/>
      <c r="CK80" s="1007"/>
      <c r="CL80" s="1006"/>
      <c r="CM80" s="1007"/>
      <c r="CN80" s="1007"/>
      <c r="CO80" s="1007"/>
      <c r="CP80" s="1007"/>
      <c r="CQ80" s="1006"/>
      <c r="CR80" s="1007"/>
      <c r="CS80" s="1007"/>
      <c r="CT80" s="1007"/>
      <c r="CU80" s="1007"/>
      <c r="CV80" s="1006"/>
      <c r="CW80" s="1007"/>
      <c r="CX80" s="1007"/>
      <c r="CY80" s="1007"/>
      <c r="CZ80" s="1007"/>
      <c r="DA80" s="1007"/>
      <c r="DB80" s="1007"/>
      <c r="DC80" s="1006"/>
      <c r="DD80" s="1007"/>
      <c r="DE80" s="1007"/>
      <c r="DF80" s="1007"/>
      <c r="DG80" s="1007"/>
      <c r="DH80" s="1006"/>
      <c r="DI80" s="1007"/>
      <c r="DJ80" s="1007"/>
      <c r="DK80" s="1007"/>
      <c r="DL80" s="1007"/>
      <c r="DM80" s="1007"/>
      <c r="DN80" s="1006"/>
      <c r="DO80" s="1007"/>
      <c r="DP80" s="1007"/>
      <c r="DQ80" s="1007"/>
      <c r="DR80" s="1007"/>
      <c r="DS80" s="1007"/>
      <c r="DT80" s="1007"/>
      <c r="DU80" s="1007"/>
      <c r="DV80" s="1007"/>
      <c r="DW80" s="1007"/>
      <c r="DX80" s="1007"/>
      <c r="DY80" s="1007"/>
      <c r="DZ80" s="1007"/>
      <c r="EA80" s="1007"/>
      <c r="EB80" s="1007"/>
      <c r="EC80" s="1006"/>
      <c r="ED80" s="1007"/>
      <c r="EE80" s="1007"/>
      <c r="EF80" s="1007"/>
      <c r="EG80" s="1006"/>
      <c r="EH80" s="1007"/>
      <c r="EI80" s="1007"/>
      <c r="EJ80" s="1007"/>
      <c r="EK80" s="1007"/>
      <c r="EL80" s="1007"/>
      <c r="EM80" s="1007"/>
      <c r="EN80" s="1007"/>
      <c r="EO80" s="1007"/>
      <c r="EP80" s="1007"/>
      <c r="EQ80" s="1006"/>
      <c r="ER80" s="1007"/>
      <c r="ES80" s="1007"/>
      <c r="ET80" s="1007"/>
      <c r="EU80" s="1007"/>
      <c r="EV80" s="1007"/>
      <c r="EW80" s="1007"/>
      <c r="EX80" s="1007"/>
      <c r="EY80" s="1007"/>
      <c r="EZ80" s="1007"/>
      <c r="FA80" s="1007"/>
    </row>
    <row r="81" spans="1:157" s="1036" customFormat="1" ht="15" x14ac:dyDescent="0.25">
      <c r="A81" s="1070" t="s">
        <v>2411</v>
      </c>
      <c r="B81" s="1030" t="s">
        <v>2774</v>
      </c>
      <c r="C81" s="1030" t="s">
        <v>2681</v>
      </c>
      <c r="D81" s="939"/>
      <c r="E81" s="939"/>
      <c r="F81" s="939" t="s">
        <v>2775</v>
      </c>
      <c r="G81" s="939" t="s">
        <v>2713</v>
      </c>
      <c r="H81" s="939" t="s">
        <v>2429</v>
      </c>
      <c r="I81" s="939"/>
      <c r="J81" s="939" t="s">
        <v>2697</v>
      </c>
      <c r="K81" s="939" t="s">
        <v>2425</v>
      </c>
      <c r="L81" s="1046"/>
      <c r="M81" s="1047"/>
      <c r="N81" s="1047"/>
      <c r="O81" s="1047"/>
      <c r="P81" s="1047"/>
      <c r="Q81" s="1047"/>
      <c r="R81" s="1047"/>
      <c r="S81" s="1047"/>
      <c r="T81" s="1047"/>
      <c r="U81" s="1046"/>
      <c r="V81" s="1047"/>
      <c r="W81" s="1047"/>
      <c r="X81" s="1034"/>
      <c r="Y81" s="1035">
        <v>2</v>
      </c>
      <c r="Z81" s="1035">
        <v>55</v>
      </c>
      <c r="AA81" s="1035"/>
      <c r="AB81" s="1035"/>
      <c r="AC81" s="1035">
        <v>5</v>
      </c>
      <c r="AD81" s="1035">
        <v>45</v>
      </c>
      <c r="AE81" s="1034"/>
      <c r="AF81" s="1035"/>
      <c r="AG81" s="1035"/>
      <c r="AH81" s="1035"/>
      <c r="AI81" s="1035"/>
      <c r="AJ81" s="1034"/>
      <c r="AK81" s="1035"/>
      <c r="AL81" s="1035"/>
      <c r="AM81" s="1035"/>
      <c r="AN81" s="1035"/>
      <c r="AO81" s="1035"/>
      <c r="AP81" s="1035"/>
      <c r="AQ81" s="1035"/>
      <c r="AR81" s="1035"/>
      <c r="AS81" s="1035"/>
      <c r="AT81" s="1035"/>
      <c r="AU81" s="1034"/>
      <c r="AV81" s="939"/>
      <c r="AW81" s="939"/>
      <c r="AX81" s="939"/>
      <c r="AY81" s="939"/>
      <c r="AZ81" s="961"/>
      <c r="BA81" s="962"/>
      <c r="BB81" s="962"/>
      <c r="BC81" s="962"/>
      <c r="BD81" s="962"/>
      <c r="BE81" s="961"/>
      <c r="BF81" s="962"/>
      <c r="BG81" s="962"/>
      <c r="BH81" s="962"/>
      <c r="BI81" s="962"/>
      <c r="BJ81" s="962"/>
      <c r="BK81" s="962"/>
      <c r="BL81" s="962"/>
      <c r="BM81" s="962"/>
      <c r="BN81" s="962"/>
      <c r="BO81" s="961"/>
      <c r="BP81" s="962"/>
      <c r="BQ81" s="962"/>
      <c r="BR81" s="962"/>
      <c r="BS81" s="962"/>
      <c r="BT81" s="962"/>
      <c r="BU81" s="962"/>
      <c r="BV81" s="962"/>
      <c r="BW81" s="961"/>
      <c r="BX81" s="962"/>
      <c r="BY81" s="962"/>
      <c r="BZ81" s="962"/>
      <c r="CA81" s="962"/>
      <c r="CB81" s="961"/>
      <c r="CC81" s="962"/>
      <c r="CD81" s="962"/>
      <c r="CE81" s="962"/>
      <c r="CF81" s="962"/>
      <c r="CG81" s="961"/>
      <c r="CH81" s="962"/>
      <c r="CI81" s="962"/>
      <c r="CJ81" s="962"/>
      <c r="CK81" s="962"/>
      <c r="CL81" s="961"/>
      <c r="CM81" s="962"/>
      <c r="CN81" s="962"/>
      <c r="CO81" s="962"/>
      <c r="CP81" s="962"/>
      <c r="CQ81" s="961"/>
      <c r="CR81" s="962"/>
      <c r="CS81" s="962"/>
      <c r="CT81" s="962"/>
      <c r="CU81" s="962"/>
      <c r="CV81" s="961"/>
      <c r="CW81" s="962"/>
      <c r="CX81" s="962"/>
      <c r="CY81" s="962"/>
      <c r="CZ81" s="962"/>
      <c r="DA81" s="962"/>
      <c r="DB81" s="962"/>
      <c r="DC81" s="961"/>
      <c r="DD81" s="962"/>
      <c r="DE81" s="962"/>
      <c r="DF81" s="962"/>
      <c r="DG81" s="962"/>
      <c r="DH81" s="961"/>
      <c r="DI81" s="962"/>
      <c r="DJ81" s="962"/>
      <c r="DK81" s="962"/>
      <c r="DL81" s="962"/>
      <c r="DM81" s="962"/>
      <c r="DN81" s="961"/>
      <c r="DO81" s="962"/>
      <c r="DP81" s="962"/>
      <c r="DQ81" s="962"/>
      <c r="DR81" s="962"/>
      <c r="DS81" s="962"/>
      <c r="DT81" s="962"/>
      <c r="DU81" s="962"/>
      <c r="DV81" s="962"/>
      <c r="DW81" s="962"/>
      <c r="DX81" s="962"/>
      <c r="DY81" s="962"/>
      <c r="DZ81" s="962"/>
      <c r="EA81" s="962"/>
      <c r="EB81" s="962"/>
      <c r="EC81" s="961"/>
      <c r="ED81" s="962"/>
      <c r="EE81" s="962"/>
      <c r="EF81" s="962"/>
      <c r="EG81" s="961"/>
      <c r="EH81" s="962"/>
      <c r="EI81" s="962"/>
      <c r="EJ81" s="962"/>
      <c r="EK81" s="962"/>
      <c r="EL81" s="962"/>
      <c r="EM81" s="962"/>
      <c r="EN81" s="962"/>
      <c r="EO81" s="962"/>
      <c r="EP81" s="962"/>
      <c r="EQ81" s="961"/>
      <c r="ER81" s="962"/>
      <c r="ES81" s="962"/>
      <c r="ET81" s="962"/>
      <c r="EU81" s="962"/>
      <c r="EV81" s="962"/>
      <c r="EW81" s="962"/>
      <c r="EX81" s="962"/>
      <c r="EY81" s="962"/>
      <c r="EZ81" s="962"/>
      <c r="FA81" s="962"/>
    </row>
    <row r="82" spans="1:157" s="911" customFormat="1" ht="15" x14ac:dyDescent="0.25">
      <c r="A82" s="1070" t="s">
        <v>2411</v>
      </c>
      <c r="B82" s="1030" t="s">
        <v>2776</v>
      </c>
      <c r="C82" s="1030" t="s">
        <v>2681</v>
      </c>
      <c r="D82" s="939"/>
      <c r="E82" s="939"/>
      <c r="F82" s="939" t="s">
        <v>2775</v>
      </c>
      <c r="G82" s="939" t="s">
        <v>2713</v>
      </c>
      <c r="H82" s="939" t="s">
        <v>2429</v>
      </c>
      <c r="I82" s="939"/>
      <c r="J82" s="939" t="s">
        <v>2697</v>
      </c>
      <c r="K82" s="939" t="s">
        <v>2777</v>
      </c>
      <c r="L82" s="1046"/>
      <c r="M82" s="1047"/>
      <c r="N82" s="1047"/>
      <c r="O82" s="1047"/>
      <c r="P82" s="1047"/>
      <c r="Q82" s="1047"/>
      <c r="R82" s="1047"/>
      <c r="S82" s="1047"/>
      <c r="T82" s="1047"/>
      <c r="U82" s="1046"/>
      <c r="V82" s="1047"/>
      <c r="W82" s="1047"/>
      <c r="X82" s="1034"/>
      <c r="Y82" s="1035">
        <v>4</v>
      </c>
      <c r="Z82" s="1035">
        <v>49</v>
      </c>
      <c r="AA82" s="1035"/>
      <c r="AB82" s="1035"/>
      <c r="AC82" s="1035">
        <v>4</v>
      </c>
      <c r="AD82" s="1035">
        <v>40</v>
      </c>
      <c r="AE82" s="1034"/>
      <c r="AF82" s="1035"/>
      <c r="AG82" s="1035"/>
      <c r="AH82" s="1035"/>
      <c r="AI82" s="1035"/>
      <c r="AJ82" s="1034"/>
      <c r="AK82" s="1035"/>
      <c r="AL82" s="1035"/>
      <c r="AM82" s="1035"/>
      <c r="AN82" s="1035"/>
      <c r="AO82" s="1035"/>
      <c r="AP82" s="1035"/>
      <c r="AQ82" s="1035"/>
      <c r="AR82" s="1035"/>
      <c r="AS82" s="1035"/>
      <c r="AT82" s="1035"/>
      <c r="AU82" s="1034"/>
      <c r="AV82" s="939"/>
      <c r="AW82" s="939"/>
      <c r="AX82" s="939"/>
      <c r="AY82" s="939"/>
      <c r="AZ82" s="908"/>
      <c r="BA82" s="909"/>
      <c r="BB82" s="909"/>
      <c r="BC82" s="909"/>
      <c r="BD82" s="909"/>
      <c r="BE82" s="908"/>
      <c r="BF82" s="909"/>
      <c r="BG82" s="909"/>
      <c r="BH82" s="909"/>
      <c r="BI82" s="909"/>
      <c r="BJ82" s="909"/>
      <c r="BK82" s="909"/>
      <c r="BL82" s="909"/>
      <c r="BM82" s="909"/>
      <c r="BN82" s="909"/>
      <c r="BO82" s="908"/>
      <c r="BP82" s="909"/>
      <c r="BQ82" s="909"/>
      <c r="BR82" s="909"/>
      <c r="BS82" s="909"/>
      <c r="BT82" s="909"/>
      <c r="BU82" s="909"/>
      <c r="BV82" s="909"/>
      <c r="BW82" s="908"/>
      <c r="BX82" s="909"/>
      <c r="BY82" s="909"/>
      <c r="BZ82" s="909"/>
      <c r="CA82" s="909"/>
      <c r="CB82" s="908"/>
      <c r="CC82" s="909"/>
      <c r="CD82" s="909"/>
      <c r="CE82" s="909"/>
      <c r="CF82" s="909"/>
      <c r="CG82" s="908"/>
      <c r="CH82" s="909"/>
      <c r="CI82" s="909"/>
      <c r="CJ82" s="909"/>
      <c r="CK82" s="909"/>
      <c r="CL82" s="908"/>
      <c r="CM82" s="909"/>
      <c r="CN82" s="909"/>
      <c r="CO82" s="909"/>
      <c r="CP82" s="909"/>
      <c r="CQ82" s="908"/>
      <c r="CR82" s="909"/>
      <c r="CS82" s="909"/>
      <c r="CT82" s="909"/>
      <c r="CU82" s="909"/>
      <c r="CV82" s="908"/>
      <c r="CW82" s="909"/>
      <c r="CX82" s="909"/>
      <c r="CY82" s="909"/>
      <c r="CZ82" s="909"/>
      <c r="DA82" s="909"/>
      <c r="DB82" s="909"/>
      <c r="DC82" s="908"/>
      <c r="DD82" s="909"/>
      <c r="DE82" s="909"/>
      <c r="DF82" s="909"/>
      <c r="DG82" s="909"/>
      <c r="DH82" s="908"/>
      <c r="DI82" s="909"/>
      <c r="DJ82" s="909"/>
      <c r="DK82" s="909"/>
      <c r="DL82" s="909"/>
      <c r="DM82" s="909"/>
      <c r="DN82" s="908"/>
      <c r="DO82" s="909"/>
      <c r="DP82" s="909"/>
      <c r="DQ82" s="909"/>
      <c r="DR82" s="909"/>
      <c r="DS82" s="909"/>
      <c r="DT82" s="909"/>
      <c r="DU82" s="909"/>
      <c r="DV82" s="909"/>
      <c r="DW82" s="909"/>
      <c r="DX82" s="909"/>
      <c r="DY82" s="909"/>
      <c r="DZ82" s="909"/>
      <c r="EA82" s="909"/>
      <c r="EB82" s="909"/>
      <c r="EC82" s="908"/>
      <c r="ED82" s="909"/>
      <c r="EE82" s="909"/>
      <c r="EF82" s="909"/>
      <c r="EG82" s="908"/>
      <c r="EH82" s="909"/>
      <c r="EI82" s="909"/>
      <c r="EJ82" s="909"/>
      <c r="EK82" s="909"/>
      <c r="EL82" s="909"/>
      <c r="EM82" s="909"/>
      <c r="EN82" s="909"/>
      <c r="EO82" s="909"/>
      <c r="EP82" s="909"/>
      <c r="EQ82" s="908"/>
      <c r="ER82" s="909"/>
      <c r="ES82" s="909"/>
      <c r="ET82" s="909"/>
      <c r="EU82" s="909"/>
      <c r="EV82" s="909"/>
      <c r="EW82" s="909"/>
      <c r="EX82" s="909"/>
      <c r="EY82" s="909"/>
      <c r="EZ82" s="909"/>
      <c r="FA82" s="909"/>
    </row>
    <row r="83" spans="1:157" s="1036" customFormat="1" ht="15" x14ac:dyDescent="0.25">
      <c r="A83" s="1071" t="s">
        <v>2411</v>
      </c>
      <c r="B83" s="931" t="s">
        <v>2023</v>
      </c>
      <c r="C83" s="931" t="s">
        <v>140</v>
      </c>
      <c r="D83" s="932"/>
      <c r="E83" s="932"/>
      <c r="F83" s="932" t="s">
        <v>2778</v>
      </c>
      <c r="G83" s="932" t="s">
        <v>2737</v>
      </c>
      <c r="H83" s="932" t="s">
        <v>2673</v>
      </c>
      <c r="I83" s="932"/>
      <c r="J83" s="932" t="s">
        <v>2675</v>
      </c>
      <c r="K83" s="932" t="s">
        <v>2685</v>
      </c>
      <c r="L83" s="1048">
        <v>19.23</v>
      </c>
      <c r="M83" s="1041">
        <v>7.97</v>
      </c>
      <c r="N83" s="1041">
        <v>67</v>
      </c>
      <c r="O83" s="1041"/>
      <c r="P83" s="1041"/>
      <c r="Q83" s="1041"/>
      <c r="R83" s="1041"/>
      <c r="S83" s="1041"/>
      <c r="T83" s="1041"/>
      <c r="U83" s="1048">
        <v>17.66</v>
      </c>
      <c r="V83" s="1041">
        <v>6.47</v>
      </c>
      <c r="W83" s="1041">
        <v>50</v>
      </c>
      <c r="X83" s="1042"/>
      <c r="Y83" s="1043"/>
      <c r="Z83" s="1043"/>
      <c r="AA83" s="1043"/>
      <c r="AB83" s="1043"/>
      <c r="AC83" s="1043"/>
      <c r="AD83" s="1043"/>
      <c r="AE83" s="1042"/>
      <c r="AF83" s="1043"/>
      <c r="AG83" s="1043"/>
      <c r="AH83" s="1043"/>
      <c r="AI83" s="1043"/>
      <c r="AJ83" s="1042"/>
      <c r="AK83" s="1043"/>
      <c r="AL83" s="1043"/>
      <c r="AM83" s="1043"/>
      <c r="AN83" s="1043"/>
      <c r="AO83" s="1043"/>
      <c r="AP83" s="1043"/>
      <c r="AQ83" s="1043"/>
      <c r="AR83" s="1043"/>
      <c r="AS83" s="1043"/>
      <c r="AT83" s="1043"/>
      <c r="AU83" s="1042"/>
      <c r="AV83" s="932"/>
      <c r="AW83" s="932"/>
      <c r="AX83" s="932"/>
      <c r="AY83" s="932"/>
      <c r="AZ83" s="961"/>
      <c r="BA83" s="962"/>
      <c r="BB83" s="962"/>
      <c r="BC83" s="962"/>
      <c r="BD83" s="962"/>
      <c r="BE83" s="961"/>
      <c r="BF83" s="962"/>
      <c r="BG83" s="962"/>
      <c r="BH83" s="962"/>
      <c r="BI83" s="962"/>
      <c r="BJ83" s="962"/>
      <c r="BK83" s="962"/>
      <c r="BL83" s="962"/>
      <c r="BM83" s="962"/>
      <c r="BN83" s="962"/>
      <c r="BO83" s="961"/>
      <c r="BP83" s="962"/>
      <c r="BQ83" s="962"/>
      <c r="BR83" s="962"/>
      <c r="BS83" s="962"/>
      <c r="BT83" s="962"/>
      <c r="BU83" s="962"/>
      <c r="BV83" s="962"/>
      <c r="BW83" s="961"/>
      <c r="BX83" s="962"/>
      <c r="BY83" s="962"/>
      <c r="BZ83" s="962"/>
      <c r="CA83" s="962"/>
      <c r="CB83" s="961"/>
      <c r="CC83" s="962"/>
      <c r="CD83" s="962"/>
      <c r="CE83" s="962"/>
      <c r="CF83" s="962"/>
      <c r="CG83" s="961"/>
      <c r="CH83" s="962"/>
      <c r="CI83" s="962"/>
      <c r="CJ83" s="962"/>
      <c r="CK83" s="962"/>
      <c r="CL83" s="961"/>
      <c r="CM83" s="962"/>
      <c r="CN83" s="962"/>
      <c r="CO83" s="962"/>
      <c r="CP83" s="962"/>
      <c r="CQ83" s="961"/>
      <c r="CR83" s="962"/>
      <c r="CS83" s="962"/>
      <c r="CT83" s="962"/>
      <c r="CU83" s="962"/>
      <c r="CV83" s="961"/>
      <c r="CW83" s="962"/>
      <c r="CX83" s="962"/>
      <c r="CY83" s="962"/>
      <c r="CZ83" s="962"/>
      <c r="DA83" s="962"/>
      <c r="DB83" s="962"/>
      <c r="DC83" s="961"/>
      <c r="DD83" s="962"/>
      <c r="DE83" s="962"/>
      <c r="DF83" s="962"/>
      <c r="DG83" s="962"/>
      <c r="DH83" s="961"/>
      <c r="DI83" s="962"/>
      <c r="DJ83" s="962"/>
      <c r="DK83" s="962"/>
      <c r="DL83" s="962"/>
      <c r="DM83" s="962"/>
      <c r="DN83" s="961"/>
      <c r="DO83" s="962"/>
      <c r="DP83" s="962"/>
      <c r="DQ83" s="962"/>
      <c r="DR83" s="962"/>
      <c r="DS83" s="962"/>
      <c r="DT83" s="962"/>
      <c r="DU83" s="962"/>
      <c r="DV83" s="962"/>
      <c r="DW83" s="962"/>
      <c r="DX83" s="962"/>
      <c r="DY83" s="962"/>
      <c r="DZ83" s="962"/>
      <c r="EA83" s="962"/>
      <c r="EB83" s="962"/>
      <c r="EC83" s="961"/>
      <c r="ED83" s="962"/>
      <c r="EE83" s="962"/>
      <c r="EF83" s="962"/>
      <c r="EG83" s="961"/>
      <c r="EH83" s="962"/>
      <c r="EI83" s="962"/>
      <c r="EJ83" s="962"/>
      <c r="EK83" s="962"/>
      <c r="EL83" s="962"/>
      <c r="EM83" s="962"/>
      <c r="EN83" s="962"/>
      <c r="EO83" s="962"/>
      <c r="EP83" s="962"/>
      <c r="EQ83" s="961"/>
      <c r="ER83" s="962"/>
      <c r="ES83" s="962"/>
      <c r="ET83" s="962"/>
      <c r="EU83" s="962"/>
      <c r="EV83" s="962"/>
      <c r="EW83" s="962"/>
      <c r="EX83" s="962"/>
      <c r="EY83" s="962"/>
      <c r="EZ83" s="962"/>
      <c r="FA83" s="962"/>
    </row>
    <row r="84" spans="1:157" s="1045" customFormat="1" ht="15" x14ac:dyDescent="0.25">
      <c r="A84" s="1070" t="s">
        <v>2411</v>
      </c>
      <c r="B84" s="1030" t="s">
        <v>2023</v>
      </c>
      <c r="C84" s="1030" t="s">
        <v>140</v>
      </c>
      <c r="D84" s="939"/>
      <c r="E84" s="939"/>
      <c r="F84" s="939" t="s">
        <v>2778</v>
      </c>
      <c r="G84" s="939" t="s">
        <v>2737</v>
      </c>
      <c r="H84" s="939" t="s">
        <v>2673</v>
      </c>
      <c r="I84" s="932"/>
      <c r="J84" s="939" t="s">
        <v>2675</v>
      </c>
      <c r="K84" s="939" t="s">
        <v>2425</v>
      </c>
      <c r="L84" s="1046">
        <v>24.81</v>
      </c>
      <c r="M84" s="1033">
        <v>7.3</v>
      </c>
      <c r="N84" s="1033">
        <v>55</v>
      </c>
      <c r="O84" s="1033"/>
      <c r="P84" s="1033"/>
      <c r="Q84" s="1033"/>
      <c r="R84" s="1033"/>
      <c r="S84" s="1033"/>
      <c r="T84" s="1033"/>
      <c r="U84" s="1046">
        <v>19.29</v>
      </c>
      <c r="V84" s="1033">
        <v>7.21</v>
      </c>
      <c r="W84" s="1033">
        <v>45</v>
      </c>
      <c r="X84" s="1034"/>
      <c r="Y84" s="1035"/>
      <c r="Z84" s="1035"/>
      <c r="AA84" s="1035"/>
      <c r="AB84" s="1035"/>
      <c r="AC84" s="1035"/>
      <c r="AD84" s="1035"/>
      <c r="AE84" s="1034"/>
      <c r="AF84" s="1035"/>
      <c r="AG84" s="1035"/>
      <c r="AH84" s="1035"/>
      <c r="AI84" s="1035"/>
      <c r="AJ84" s="1034"/>
      <c r="AK84" s="1035"/>
      <c r="AL84" s="1035"/>
      <c r="AM84" s="1035"/>
      <c r="AN84" s="1035"/>
      <c r="AO84" s="1035"/>
      <c r="AP84" s="1035"/>
      <c r="AQ84" s="1035"/>
      <c r="AR84" s="1035"/>
      <c r="AS84" s="1035"/>
      <c r="AT84" s="1035"/>
      <c r="AU84" s="1034"/>
      <c r="AV84" s="939"/>
      <c r="AW84" s="939"/>
      <c r="AX84" s="939"/>
      <c r="AY84" s="939"/>
      <c r="AZ84" s="1034"/>
      <c r="BA84" s="1035"/>
      <c r="BB84" s="1035"/>
      <c r="BC84" s="1035"/>
      <c r="BD84" s="1035"/>
      <c r="BE84" s="1034"/>
      <c r="BF84" s="1035"/>
      <c r="BG84" s="1035"/>
      <c r="BH84" s="1035"/>
      <c r="BI84" s="1035"/>
      <c r="BJ84" s="1035"/>
      <c r="BK84" s="1035"/>
      <c r="BL84" s="1035"/>
      <c r="BM84" s="1035"/>
      <c r="BN84" s="1035"/>
      <c r="BO84" s="1034"/>
      <c r="BP84" s="1035"/>
      <c r="BQ84" s="1035"/>
      <c r="BR84" s="1035"/>
      <c r="BS84" s="1035"/>
      <c r="BT84" s="1035"/>
      <c r="BU84" s="1035"/>
      <c r="BV84" s="1035"/>
      <c r="BW84" s="1034"/>
      <c r="BX84" s="1035"/>
      <c r="BY84" s="1035"/>
      <c r="BZ84" s="1035"/>
      <c r="CA84" s="1035"/>
      <c r="CB84" s="1034"/>
      <c r="CC84" s="1035"/>
      <c r="CD84" s="1035"/>
      <c r="CE84" s="1035"/>
      <c r="CF84" s="1035"/>
      <c r="CG84" s="1034"/>
      <c r="CH84" s="1035"/>
      <c r="CI84" s="1035"/>
      <c r="CJ84" s="1035"/>
      <c r="CK84" s="1035"/>
      <c r="CL84" s="1034"/>
      <c r="CM84" s="1035"/>
      <c r="CN84" s="1035"/>
      <c r="CO84" s="1035"/>
      <c r="CP84" s="1035"/>
      <c r="CQ84" s="1034"/>
      <c r="CR84" s="1035"/>
      <c r="CS84" s="1035"/>
      <c r="CT84" s="1035"/>
      <c r="CU84" s="1035"/>
      <c r="CV84" s="1034"/>
      <c r="CW84" s="1035"/>
      <c r="CX84" s="1035"/>
      <c r="CY84" s="1035"/>
      <c r="CZ84" s="1035"/>
      <c r="DA84" s="1035"/>
      <c r="DB84" s="1035"/>
      <c r="DC84" s="1034"/>
      <c r="DD84" s="1035"/>
      <c r="DE84" s="1035"/>
      <c r="DF84" s="1035"/>
      <c r="DG84" s="1035"/>
      <c r="DH84" s="1034"/>
      <c r="DI84" s="1035"/>
      <c r="DJ84" s="1035"/>
      <c r="DK84" s="1035"/>
      <c r="DL84" s="1035"/>
      <c r="DM84" s="1035"/>
      <c r="DN84" s="1034"/>
      <c r="DO84" s="1035"/>
      <c r="DP84" s="1035"/>
      <c r="DQ84" s="1035"/>
      <c r="DR84" s="1035"/>
      <c r="DS84" s="1035"/>
      <c r="DT84" s="1035"/>
      <c r="DU84" s="1035"/>
      <c r="DV84" s="1035"/>
      <c r="DW84" s="1035"/>
      <c r="DX84" s="1035"/>
      <c r="DY84" s="1035"/>
      <c r="DZ84" s="1035"/>
      <c r="EA84" s="1035"/>
      <c r="EB84" s="1035"/>
      <c r="EC84" s="1034"/>
      <c r="ED84" s="1035"/>
      <c r="EE84" s="1035"/>
      <c r="EF84" s="1035"/>
      <c r="EG84" s="1034"/>
      <c r="EH84" s="1035"/>
      <c r="EI84" s="1035"/>
      <c r="EJ84" s="1035"/>
      <c r="EK84" s="1035"/>
      <c r="EL84" s="1035"/>
      <c r="EM84" s="1035"/>
      <c r="EN84" s="1035"/>
      <c r="EO84" s="1035"/>
      <c r="EP84" s="1035"/>
      <c r="EQ84" s="1034"/>
      <c r="ER84" s="1035"/>
      <c r="ES84" s="1035"/>
      <c r="ET84" s="1035"/>
      <c r="EU84" s="1035"/>
      <c r="EV84" s="1035"/>
      <c r="EW84" s="1035"/>
      <c r="EX84" s="1035"/>
      <c r="EY84" s="1035"/>
      <c r="EZ84" s="1035"/>
      <c r="FA84" s="1035"/>
    </row>
    <row r="85" spans="1:157" s="944" customFormat="1" ht="15.95" customHeight="1" x14ac:dyDescent="0.25">
      <c r="A85" s="1072" t="s">
        <v>2441</v>
      </c>
      <c r="B85" s="1073" t="s">
        <v>2779</v>
      </c>
      <c r="C85" s="1073" t="s">
        <v>2758</v>
      </c>
      <c r="D85" s="1074"/>
      <c r="E85" s="1074"/>
      <c r="F85" s="1074" t="s">
        <v>2443</v>
      </c>
      <c r="G85" s="1074" t="s">
        <v>2694</v>
      </c>
      <c r="H85" s="1074" t="s">
        <v>2673</v>
      </c>
      <c r="I85" s="1074" t="s">
        <v>2780</v>
      </c>
      <c r="J85" s="1074" t="s">
        <v>2697</v>
      </c>
      <c r="K85" s="1074" t="s">
        <v>2458</v>
      </c>
      <c r="L85" s="1075">
        <v>21</v>
      </c>
      <c r="M85" s="1076">
        <v>8</v>
      </c>
      <c r="N85" s="1076">
        <v>50</v>
      </c>
      <c r="O85" s="1076"/>
      <c r="P85" s="1076"/>
      <c r="Q85" s="1076"/>
      <c r="R85" s="1076"/>
      <c r="S85" s="1076"/>
      <c r="T85" s="1076"/>
      <c r="U85" s="1075">
        <v>17</v>
      </c>
      <c r="V85" s="1076">
        <v>9</v>
      </c>
      <c r="W85" s="1076">
        <v>50</v>
      </c>
      <c r="X85" s="1077"/>
      <c r="Y85" s="1078"/>
      <c r="Z85" s="1078"/>
      <c r="AA85" s="1078"/>
      <c r="AB85" s="1078"/>
      <c r="AC85" s="1078"/>
      <c r="AD85" s="1078"/>
      <c r="AE85" s="1077"/>
      <c r="AF85" s="1078"/>
      <c r="AG85" s="1078"/>
      <c r="AH85" s="1078"/>
      <c r="AI85" s="1078"/>
      <c r="AJ85" s="1077"/>
      <c r="AK85" s="1078"/>
      <c r="AL85" s="1078"/>
      <c r="AM85" s="1078"/>
      <c r="AN85" s="1078"/>
      <c r="AO85" s="1078"/>
      <c r="AP85" s="1078"/>
      <c r="AQ85" s="1078"/>
      <c r="AR85" s="1078"/>
      <c r="AS85" s="1078"/>
      <c r="AT85" s="1078"/>
      <c r="AU85" s="1077"/>
      <c r="AV85" s="1074">
        <v>0.53</v>
      </c>
      <c r="AW85" s="1074">
        <v>-1.96</v>
      </c>
      <c r="AX85" s="1074">
        <v>2.6</v>
      </c>
      <c r="AY85" s="1074"/>
      <c r="AZ85" s="948"/>
      <c r="BE85" s="948"/>
      <c r="BO85" s="948"/>
      <c r="BW85" s="948"/>
      <c r="CB85" s="948"/>
      <c r="CG85" s="948"/>
      <c r="CL85" s="948"/>
      <c r="CQ85" s="948"/>
      <c r="CV85" s="948"/>
      <c r="DC85" s="948"/>
      <c r="DH85" s="948"/>
      <c r="DN85" s="948"/>
      <c r="EC85" s="948"/>
      <c r="EG85" s="948"/>
      <c r="EQ85" s="948"/>
    </row>
    <row r="86" spans="1:157" s="1084" customFormat="1" ht="15.95" customHeight="1" x14ac:dyDescent="0.25">
      <c r="A86" s="1079" t="s">
        <v>2441</v>
      </c>
      <c r="B86" s="1080" t="s">
        <v>2779</v>
      </c>
      <c r="C86" s="1080" t="s">
        <v>2758</v>
      </c>
      <c r="D86" s="978"/>
      <c r="E86" s="978"/>
      <c r="F86" s="976" t="s">
        <v>2781</v>
      </c>
      <c r="G86" s="978" t="s">
        <v>2694</v>
      </c>
      <c r="H86" s="978" t="s">
        <v>2673</v>
      </c>
      <c r="I86" s="978" t="s">
        <v>2782</v>
      </c>
      <c r="J86" s="978" t="s">
        <v>2697</v>
      </c>
      <c r="K86" s="978" t="s">
        <v>2783</v>
      </c>
      <c r="L86" s="1081">
        <v>21</v>
      </c>
      <c r="M86" s="1082">
        <v>8</v>
      </c>
      <c r="N86" s="1082">
        <v>62</v>
      </c>
      <c r="O86" s="1082"/>
      <c r="P86" s="1082"/>
      <c r="Q86" s="1082"/>
      <c r="R86" s="1082"/>
      <c r="S86" s="1082"/>
      <c r="T86" s="1082"/>
      <c r="U86" s="1081">
        <v>18</v>
      </c>
      <c r="V86" s="1082">
        <v>9</v>
      </c>
      <c r="W86" s="1082">
        <v>88</v>
      </c>
      <c r="X86" s="975"/>
      <c r="Y86" s="976"/>
      <c r="Z86" s="976"/>
      <c r="AA86" s="976"/>
      <c r="AB86" s="976"/>
      <c r="AC86" s="976"/>
      <c r="AD86" s="976"/>
      <c r="AE86" s="975"/>
      <c r="AF86" s="976"/>
      <c r="AG86" s="976"/>
      <c r="AH86" s="976"/>
      <c r="AI86" s="976"/>
      <c r="AJ86" s="975"/>
      <c r="AK86" s="976"/>
      <c r="AL86" s="976"/>
      <c r="AM86" s="976"/>
      <c r="AN86" s="976"/>
      <c r="AO86" s="976"/>
      <c r="AP86" s="976"/>
      <c r="AQ86" s="976"/>
      <c r="AR86" s="976"/>
      <c r="AS86" s="976"/>
      <c r="AT86" s="976"/>
      <c r="AU86" s="975"/>
      <c r="AV86" s="978">
        <v>-1.2</v>
      </c>
      <c r="AW86" s="978">
        <v>-3.5</v>
      </c>
      <c r="AX86" s="978">
        <v>1.1000000000000001</v>
      </c>
      <c r="AY86" s="978"/>
      <c r="AZ86" s="1083"/>
      <c r="BE86" s="1083"/>
      <c r="BO86" s="1083"/>
      <c r="BW86" s="1083"/>
      <c r="CB86" s="1083"/>
      <c r="CG86" s="1083"/>
      <c r="CL86" s="1083"/>
      <c r="CQ86" s="1083"/>
      <c r="CV86" s="1083"/>
      <c r="DC86" s="1083"/>
      <c r="DH86" s="1083"/>
      <c r="DN86" s="1083"/>
      <c r="EC86" s="1083"/>
      <c r="EG86" s="1083"/>
      <c r="EQ86" s="1083"/>
    </row>
    <row r="87" spans="1:157" s="911" customFormat="1" ht="15" x14ac:dyDescent="0.25">
      <c r="A87" s="1085" t="s">
        <v>2441</v>
      </c>
      <c r="B87" s="1086" t="s">
        <v>2779</v>
      </c>
      <c r="C87" s="1086" t="s">
        <v>2758</v>
      </c>
      <c r="D87" s="981"/>
      <c r="E87" s="981"/>
      <c r="F87" s="981" t="s">
        <v>2784</v>
      </c>
      <c r="G87" s="981" t="s">
        <v>2785</v>
      </c>
      <c r="H87" s="981" t="s">
        <v>2673</v>
      </c>
      <c r="I87" s="981" t="s">
        <v>2786</v>
      </c>
      <c r="J87" s="981" t="s">
        <v>2697</v>
      </c>
      <c r="K87" s="981" t="s">
        <v>2783</v>
      </c>
      <c r="L87" s="1087">
        <v>16</v>
      </c>
      <c r="M87" s="1088">
        <v>8</v>
      </c>
      <c r="N87" s="1088">
        <v>62</v>
      </c>
      <c r="O87" s="1088"/>
      <c r="P87" s="1088"/>
      <c r="Q87" s="1088"/>
      <c r="R87" s="1088"/>
      <c r="S87" s="1088"/>
      <c r="T87" s="1088"/>
      <c r="U87" s="1087">
        <v>10</v>
      </c>
      <c r="V87" s="1088">
        <v>7</v>
      </c>
      <c r="W87" s="1088">
        <v>88</v>
      </c>
      <c r="X87" s="979"/>
      <c r="Y87" s="980"/>
      <c r="Z87" s="980"/>
      <c r="AA87" s="980"/>
      <c r="AB87" s="980"/>
      <c r="AC87" s="980"/>
      <c r="AD87" s="980"/>
      <c r="AE87" s="979"/>
      <c r="AF87" s="980"/>
      <c r="AG87" s="980"/>
      <c r="AH87" s="980"/>
      <c r="AI87" s="980"/>
      <c r="AJ87" s="979"/>
      <c r="AK87" s="980"/>
      <c r="AL87" s="980"/>
      <c r="AM87" s="980"/>
      <c r="AN87" s="980"/>
      <c r="AO87" s="980"/>
      <c r="AP87" s="980"/>
      <c r="AQ87" s="980"/>
      <c r="AR87" s="980"/>
      <c r="AS87" s="980"/>
      <c r="AT87" s="980"/>
      <c r="AU87" s="979"/>
      <c r="AV87" s="981">
        <v>2</v>
      </c>
      <c r="AW87" s="981">
        <v>-3</v>
      </c>
      <c r="AX87" s="981">
        <v>7</v>
      </c>
      <c r="AY87" s="981"/>
      <c r="AZ87" s="908"/>
      <c r="BA87" s="909"/>
      <c r="BB87" s="909"/>
      <c r="BC87" s="909"/>
      <c r="BD87" s="909"/>
      <c r="BE87" s="908"/>
      <c r="BF87" s="909"/>
      <c r="BG87" s="909"/>
      <c r="BH87" s="909"/>
      <c r="BI87" s="909"/>
      <c r="BJ87" s="909"/>
      <c r="BK87" s="909"/>
      <c r="BL87" s="909"/>
      <c r="BM87" s="909"/>
      <c r="BN87" s="909"/>
      <c r="BO87" s="908"/>
      <c r="BP87" s="909"/>
      <c r="BQ87" s="909"/>
      <c r="BR87" s="909"/>
      <c r="BS87" s="909"/>
      <c r="BT87" s="909"/>
      <c r="BU87" s="909"/>
      <c r="BV87" s="909"/>
      <c r="BW87" s="908"/>
      <c r="BX87" s="909"/>
      <c r="BY87" s="909"/>
      <c r="BZ87" s="909"/>
      <c r="CA87" s="909"/>
      <c r="CB87" s="908"/>
      <c r="CC87" s="909"/>
      <c r="CD87" s="909"/>
      <c r="CE87" s="909"/>
      <c r="CF87" s="909"/>
      <c r="CG87" s="908"/>
      <c r="CH87" s="909"/>
      <c r="CI87" s="909"/>
      <c r="CJ87" s="909"/>
      <c r="CK87" s="909"/>
      <c r="CL87" s="908"/>
      <c r="CM87" s="909"/>
      <c r="CN87" s="909"/>
      <c r="CO87" s="909"/>
      <c r="CP87" s="909"/>
      <c r="CQ87" s="908"/>
      <c r="CR87" s="909"/>
      <c r="CS87" s="909"/>
      <c r="CT87" s="909"/>
      <c r="CU87" s="909"/>
      <c r="CV87" s="908"/>
      <c r="CW87" s="909"/>
      <c r="CX87" s="909"/>
      <c r="CY87" s="909"/>
      <c r="CZ87" s="909"/>
      <c r="DA87" s="909"/>
      <c r="DB87" s="909"/>
      <c r="DC87" s="908"/>
      <c r="DD87" s="909"/>
      <c r="DE87" s="909"/>
      <c r="DF87" s="909"/>
      <c r="DG87" s="909"/>
      <c r="DH87" s="908"/>
      <c r="DI87" s="909"/>
      <c r="DJ87" s="909"/>
      <c r="DK87" s="909"/>
      <c r="DL87" s="909"/>
      <c r="DM87" s="909"/>
      <c r="DN87" s="908"/>
      <c r="DO87" s="909"/>
      <c r="DP87" s="909"/>
      <c r="DQ87" s="909"/>
      <c r="DR87" s="909"/>
      <c r="DS87" s="909"/>
      <c r="DT87" s="909"/>
      <c r="DU87" s="909"/>
      <c r="DV87" s="909"/>
      <c r="DW87" s="909"/>
      <c r="DX87" s="909"/>
      <c r="DY87" s="909"/>
      <c r="DZ87" s="909"/>
      <c r="EA87" s="909"/>
      <c r="EB87" s="909"/>
      <c r="EC87" s="908"/>
      <c r="ED87" s="909"/>
      <c r="EE87" s="909"/>
      <c r="EF87" s="909"/>
      <c r="EG87" s="908"/>
      <c r="EH87" s="909"/>
      <c r="EI87" s="909"/>
      <c r="EJ87" s="909"/>
      <c r="EK87" s="909"/>
      <c r="EL87" s="909"/>
      <c r="EM87" s="909"/>
      <c r="EN87" s="909"/>
      <c r="EO87" s="909"/>
      <c r="EP87" s="909"/>
      <c r="EQ87" s="908"/>
      <c r="ER87" s="909"/>
      <c r="ES87" s="909"/>
      <c r="ET87" s="909"/>
      <c r="EU87" s="909"/>
      <c r="EV87" s="909"/>
      <c r="EW87" s="909"/>
      <c r="EX87" s="909"/>
      <c r="EY87" s="909"/>
      <c r="EZ87" s="909"/>
      <c r="FA87" s="909"/>
    </row>
    <row r="88" spans="1:157" s="1036" customFormat="1" ht="15" x14ac:dyDescent="0.25">
      <c r="A88" s="1079" t="s">
        <v>2441</v>
      </c>
      <c r="B88" s="1080" t="s">
        <v>2779</v>
      </c>
      <c r="C88" s="1080" t="s">
        <v>2758</v>
      </c>
      <c r="D88" s="978"/>
      <c r="E88" s="978"/>
      <c r="F88" s="978" t="s">
        <v>2784</v>
      </c>
      <c r="G88" s="978" t="s">
        <v>2787</v>
      </c>
      <c r="H88" s="978" t="s">
        <v>2673</v>
      </c>
      <c r="I88" s="978" t="s">
        <v>2788</v>
      </c>
      <c r="J88" s="978" t="s">
        <v>2697</v>
      </c>
      <c r="K88" s="978" t="s">
        <v>2783</v>
      </c>
      <c r="L88" s="1081">
        <v>18</v>
      </c>
      <c r="M88" s="1082">
        <v>8</v>
      </c>
      <c r="N88" s="1082">
        <v>62</v>
      </c>
      <c r="O88" s="1082"/>
      <c r="P88" s="1082"/>
      <c r="Q88" s="1082"/>
      <c r="R88" s="1082"/>
      <c r="S88" s="1082"/>
      <c r="T88" s="1082"/>
      <c r="U88" s="1081">
        <v>16</v>
      </c>
      <c r="V88" s="1082">
        <v>8</v>
      </c>
      <c r="W88" s="1082">
        <v>88</v>
      </c>
      <c r="X88" s="979"/>
      <c r="Y88" s="980"/>
      <c r="Z88" s="980"/>
      <c r="AA88" s="980"/>
      <c r="AB88" s="980"/>
      <c r="AC88" s="980"/>
      <c r="AD88" s="980"/>
      <c r="AE88" s="979"/>
      <c r="AF88" s="980"/>
      <c r="AG88" s="980"/>
      <c r="AH88" s="980"/>
      <c r="AI88" s="980"/>
      <c r="AJ88" s="979"/>
      <c r="AK88" s="980"/>
      <c r="AL88" s="980"/>
      <c r="AM88" s="980"/>
      <c r="AN88" s="980"/>
      <c r="AO88" s="980"/>
      <c r="AP88" s="980"/>
      <c r="AQ88" s="980"/>
      <c r="AR88" s="980"/>
      <c r="AS88" s="980"/>
      <c r="AT88" s="980"/>
      <c r="AU88" s="979"/>
      <c r="AV88" s="981">
        <v>0.8</v>
      </c>
      <c r="AW88" s="981">
        <v>-3.1</v>
      </c>
      <c r="AX88" s="981">
        <v>1.4</v>
      </c>
      <c r="AY88" s="981"/>
      <c r="AZ88" s="961"/>
      <c r="BA88" s="962"/>
      <c r="BB88" s="962"/>
      <c r="BC88" s="962"/>
      <c r="BD88" s="962"/>
      <c r="BE88" s="961"/>
      <c r="BF88" s="962"/>
      <c r="BG88" s="962"/>
      <c r="BH88" s="962"/>
      <c r="BI88" s="962"/>
      <c r="BJ88" s="962"/>
      <c r="BK88" s="962"/>
      <c r="BL88" s="962"/>
      <c r="BM88" s="962"/>
      <c r="BN88" s="962"/>
      <c r="BO88" s="961"/>
      <c r="BP88" s="962"/>
      <c r="BQ88" s="962"/>
      <c r="BR88" s="962"/>
      <c r="BS88" s="962"/>
      <c r="BT88" s="962"/>
      <c r="BU88" s="962"/>
      <c r="BV88" s="962"/>
      <c r="BW88" s="961"/>
      <c r="BX88" s="962"/>
      <c r="BY88" s="962"/>
      <c r="BZ88" s="962"/>
      <c r="CA88" s="962"/>
      <c r="CB88" s="961"/>
      <c r="CC88" s="962"/>
      <c r="CD88" s="962"/>
      <c r="CE88" s="962"/>
      <c r="CF88" s="962"/>
      <c r="CG88" s="961"/>
      <c r="CH88" s="962"/>
      <c r="CI88" s="962"/>
      <c r="CJ88" s="962"/>
      <c r="CK88" s="962"/>
      <c r="CL88" s="961"/>
      <c r="CM88" s="962"/>
      <c r="CN88" s="962"/>
      <c r="CO88" s="962"/>
      <c r="CP88" s="962"/>
      <c r="CQ88" s="961"/>
      <c r="CR88" s="962"/>
      <c r="CS88" s="962"/>
      <c r="CT88" s="962"/>
      <c r="CU88" s="962"/>
      <c r="CV88" s="961"/>
      <c r="CW88" s="962"/>
      <c r="CX88" s="962"/>
      <c r="CY88" s="962"/>
      <c r="CZ88" s="962"/>
      <c r="DA88" s="962"/>
      <c r="DB88" s="962"/>
      <c r="DC88" s="961"/>
      <c r="DD88" s="962"/>
      <c r="DE88" s="962"/>
      <c r="DF88" s="962"/>
      <c r="DG88" s="962"/>
      <c r="DH88" s="961"/>
      <c r="DI88" s="962"/>
      <c r="DJ88" s="962"/>
      <c r="DK88" s="962"/>
      <c r="DL88" s="962"/>
      <c r="DM88" s="962"/>
      <c r="DN88" s="961"/>
      <c r="DO88" s="962"/>
      <c r="DP88" s="962"/>
      <c r="DQ88" s="962"/>
      <c r="DR88" s="962"/>
      <c r="DS88" s="962"/>
      <c r="DT88" s="962"/>
      <c r="DU88" s="962"/>
      <c r="DV88" s="962"/>
      <c r="DW88" s="962"/>
      <c r="DX88" s="962"/>
      <c r="DY88" s="962"/>
      <c r="DZ88" s="962"/>
      <c r="EA88" s="962"/>
      <c r="EB88" s="962"/>
      <c r="EC88" s="961"/>
      <c r="ED88" s="962"/>
      <c r="EE88" s="962"/>
      <c r="EF88" s="962"/>
      <c r="EG88" s="961"/>
      <c r="EH88" s="962"/>
      <c r="EI88" s="962"/>
      <c r="EJ88" s="962"/>
      <c r="EK88" s="962"/>
      <c r="EL88" s="962"/>
      <c r="EM88" s="962"/>
      <c r="EN88" s="962"/>
      <c r="EO88" s="962"/>
      <c r="EP88" s="962"/>
      <c r="EQ88" s="961"/>
      <c r="ER88" s="962"/>
      <c r="ES88" s="962"/>
      <c r="ET88" s="962"/>
      <c r="EU88" s="962"/>
      <c r="EV88" s="962"/>
      <c r="EW88" s="962"/>
      <c r="EX88" s="962"/>
      <c r="EY88" s="962"/>
      <c r="EZ88" s="962"/>
      <c r="FA88" s="962"/>
    </row>
    <row r="89" spans="1:157" s="1036" customFormat="1" ht="15" x14ac:dyDescent="0.25">
      <c r="A89" s="1085" t="s">
        <v>2441</v>
      </c>
      <c r="B89" s="1086" t="s">
        <v>2779</v>
      </c>
      <c r="C89" s="1086" t="s">
        <v>2758</v>
      </c>
      <c r="D89" s="981"/>
      <c r="E89" s="981"/>
      <c r="F89" s="981" t="s">
        <v>2784</v>
      </c>
      <c r="G89" s="981" t="s">
        <v>2785</v>
      </c>
      <c r="H89" s="981" t="s">
        <v>2673</v>
      </c>
      <c r="I89" s="981" t="s">
        <v>2789</v>
      </c>
      <c r="J89" s="981" t="s">
        <v>2697</v>
      </c>
      <c r="K89" s="981" t="s">
        <v>2783</v>
      </c>
      <c r="L89" s="1087">
        <v>15</v>
      </c>
      <c r="M89" s="1088">
        <v>8</v>
      </c>
      <c r="N89" s="1088">
        <v>62</v>
      </c>
      <c r="O89" s="1088"/>
      <c r="P89" s="1088"/>
      <c r="Q89" s="1088"/>
      <c r="R89" s="1088"/>
      <c r="S89" s="1088"/>
      <c r="T89" s="1088"/>
      <c r="U89" s="1087">
        <v>12</v>
      </c>
      <c r="V89" s="1088">
        <v>7</v>
      </c>
      <c r="W89" s="1088">
        <v>88</v>
      </c>
      <c r="X89" s="979"/>
      <c r="Y89" s="980"/>
      <c r="Z89" s="980"/>
      <c r="AA89" s="980"/>
      <c r="AB89" s="980"/>
      <c r="AC89" s="980"/>
      <c r="AD89" s="980"/>
      <c r="AE89" s="979"/>
      <c r="AF89" s="980"/>
      <c r="AG89" s="980"/>
      <c r="AH89" s="980"/>
      <c r="AI89" s="980"/>
      <c r="AJ89" s="979"/>
      <c r="AK89" s="980"/>
      <c r="AL89" s="980"/>
      <c r="AM89" s="980"/>
      <c r="AN89" s="980"/>
      <c r="AO89" s="980"/>
      <c r="AP89" s="980"/>
      <c r="AQ89" s="980"/>
      <c r="AR89" s="980"/>
      <c r="AS89" s="980"/>
      <c r="AT89" s="980"/>
      <c r="AU89" s="979"/>
      <c r="AV89" s="981">
        <v>2</v>
      </c>
      <c r="AW89" s="981">
        <v>-3</v>
      </c>
      <c r="AX89" s="981">
        <v>7</v>
      </c>
      <c r="AY89" s="981"/>
      <c r="AZ89" s="961"/>
      <c r="BA89" s="962"/>
      <c r="BB89" s="962"/>
      <c r="BC89" s="962"/>
      <c r="BD89" s="962"/>
      <c r="BE89" s="961"/>
      <c r="BF89" s="962"/>
      <c r="BG89" s="962"/>
      <c r="BH89" s="962"/>
      <c r="BI89" s="962"/>
      <c r="BJ89" s="962"/>
      <c r="BK89" s="962"/>
      <c r="BL89" s="962"/>
      <c r="BM89" s="962"/>
      <c r="BN89" s="962"/>
      <c r="BO89" s="961"/>
      <c r="BP89" s="962"/>
      <c r="BQ89" s="962"/>
      <c r="BR89" s="962"/>
      <c r="BS89" s="962"/>
      <c r="BT89" s="962"/>
      <c r="BU89" s="962"/>
      <c r="BV89" s="962"/>
      <c r="BW89" s="961"/>
      <c r="BX89" s="962"/>
      <c r="BY89" s="962"/>
      <c r="BZ89" s="962"/>
      <c r="CA89" s="962"/>
      <c r="CB89" s="961"/>
      <c r="CC89" s="962"/>
      <c r="CD89" s="962"/>
      <c r="CE89" s="962"/>
      <c r="CF89" s="962"/>
      <c r="CG89" s="961"/>
      <c r="CH89" s="962"/>
      <c r="CI89" s="962"/>
      <c r="CJ89" s="962"/>
      <c r="CK89" s="962"/>
      <c r="CL89" s="961"/>
      <c r="CM89" s="962"/>
      <c r="CN89" s="962"/>
      <c r="CO89" s="962"/>
      <c r="CP89" s="962"/>
      <c r="CQ89" s="961"/>
      <c r="CR89" s="962"/>
      <c r="CS89" s="962"/>
      <c r="CT89" s="962"/>
      <c r="CU89" s="962"/>
      <c r="CV89" s="961"/>
      <c r="CW89" s="962"/>
      <c r="CX89" s="962"/>
      <c r="CY89" s="962"/>
      <c r="CZ89" s="962"/>
      <c r="DA89" s="962"/>
      <c r="DB89" s="962"/>
      <c r="DC89" s="961"/>
      <c r="DD89" s="962"/>
      <c r="DE89" s="962"/>
      <c r="DF89" s="962"/>
      <c r="DG89" s="962"/>
      <c r="DH89" s="961"/>
      <c r="DI89" s="962"/>
      <c r="DJ89" s="962"/>
      <c r="DK89" s="962"/>
      <c r="DL89" s="962"/>
      <c r="DM89" s="962"/>
      <c r="DN89" s="961"/>
      <c r="DO89" s="962"/>
      <c r="DP89" s="962"/>
      <c r="DQ89" s="962"/>
      <c r="DR89" s="962"/>
      <c r="DS89" s="962"/>
      <c r="DT89" s="962"/>
      <c r="DU89" s="962"/>
      <c r="DV89" s="962"/>
      <c r="DW89" s="962"/>
      <c r="DX89" s="962"/>
      <c r="DY89" s="962"/>
      <c r="DZ89" s="962"/>
      <c r="EA89" s="962"/>
      <c r="EB89" s="962"/>
      <c r="EC89" s="961"/>
      <c r="ED89" s="962"/>
      <c r="EE89" s="962"/>
      <c r="EF89" s="962"/>
      <c r="EG89" s="961"/>
      <c r="EH89" s="962"/>
      <c r="EI89" s="962"/>
      <c r="EJ89" s="962"/>
      <c r="EK89" s="962"/>
      <c r="EL89" s="962"/>
      <c r="EM89" s="962"/>
      <c r="EN89" s="962"/>
      <c r="EO89" s="962"/>
      <c r="EP89" s="962"/>
      <c r="EQ89" s="961"/>
      <c r="ER89" s="962"/>
      <c r="ES89" s="962"/>
      <c r="ET89" s="962"/>
      <c r="EU89" s="962"/>
      <c r="EV89" s="962"/>
      <c r="EW89" s="962"/>
      <c r="EX89" s="962"/>
      <c r="EY89" s="962"/>
      <c r="EZ89" s="962"/>
      <c r="FA89" s="962"/>
    </row>
    <row r="90" spans="1:157" s="1094" customFormat="1" ht="18" customHeight="1" x14ac:dyDescent="0.25">
      <c r="A90" s="1089" t="s">
        <v>2441</v>
      </c>
      <c r="B90" s="1090" t="s">
        <v>2779</v>
      </c>
      <c r="C90" s="1090" t="s">
        <v>2758</v>
      </c>
      <c r="D90" s="1091"/>
      <c r="E90" s="1091"/>
      <c r="F90" s="1091" t="s">
        <v>2790</v>
      </c>
      <c r="G90" s="1091" t="s">
        <v>2672</v>
      </c>
      <c r="H90" s="1091" t="s">
        <v>2673</v>
      </c>
      <c r="I90" s="1091"/>
      <c r="J90" s="1091" t="s">
        <v>2675</v>
      </c>
      <c r="K90" s="1091" t="s">
        <v>2783</v>
      </c>
      <c r="L90" s="1092">
        <v>31</v>
      </c>
      <c r="M90" s="1093">
        <v>5</v>
      </c>
      <c r="N90" s="1093">
        <v>62</v>
      </c>
      <c r="O90" s="1093"/>
      <c r="P90" s="1093"/>
      <c r="Q90" s="1093"/>
      <c r="R90" s="1093"/>
      <c r="S90" s="1093"/>
      <c r="T90" s="1093"/>
      <c r="U90" s="1092">
        <v>31</v>
      </c>
      <c r="V90" s="1093">
        <v>6</v>
      </c>
      <c r="W90" s="1093">
        <v>88</v>
      </c>
      <c r="X90" s="992"/>
      <c r="Y90" s="993"/>
      <c r="Z90" s="993"/>
      <c r="AA90" s="993"/>
      <c r="AB90" s="993"/>
      <c r="AC90" s="993"/>
      <c r="AD90" s="993"/>
      <c r="AE90" s="992"/>
      <c r="AF90" s="993"/>
      <c r="AG90" s="993"/>
      <c r="AH90" s="993"/>
      <c r="AI90" s="993"/>
      <c r="AJ90" s="992"/>
      <c r="AK90" s="993"/>
      <c r="AL90" s="993"/>
      <c r="AM90" s="993"/>
      <c r="AN90" s="993"/>
      <c r="AO90" s="993"/>
      <c r="AP90" s="993"/>
      <c r="AQ90" s="993"/>
      <c r="AR90" s="993"/>
      <c r="AS90" s="993"/>
      <c r="AT90" s="993"/>
      <c r="AU90" s="992"/>
      <c r="AV90" s="1091"/>
      <c r="AW90" s="1091"/>
      <c r="AX90" s="1091"/>
      <c r="AY90" s="1091"/>
      <c r="AZ90" s="1068"/>
      <c r="BA90" s="1069"/>
      <c r="BB90" s="1069"/>
      <c r="BC90" s="1069"/>
      <c r="BD90" s="1069"/>
      <c r="BE90" s="1068"/>
      <c r="BF90" s="1069"/>
      <c r="BG90" s="1069"/>
      <c r="BH90" s="1069"/>
      <c r="BI90" s="1069"/>
      <c r="BJ90" s="1069"/>
      <c r="BK90" s="1069"/>
      <c r="BL90" s="1069"/>
      <c r="BM90" s="1069"/>
      <c r="BN90" s="1069"/>
      <c r="BO90" s="1068"/>
      <c r="BP90" s="1069"/>
      <c r="BQ90" s="1069"/>
      <c r="BR90" s="1069"/>
      <c r="BS90" s="1069"/>
      <c r="BT90" s="1069"/>
      <c r="BU90" s="1069"/>
      <c r="BV90" s="1069"/>
      <c r="BW90" s="1068"/>
      <c r="BX90" s="1069"/>
      <c r="BY90" s="1069"/>
      <c r="BZ90" s="1069"/>
      <c r="CA90" s="1069"/>
      <c r="CB90" s="1068"/>
      <c r="CC90" s="1069"/>
      <c r="CD90" s="1069"/>
      <c r="CE90" s="1069"/>
      <c r="CF90" s="1069"/>
      <c r="CG90" s="1068"/>
      <c r="CH90" s="1069"/>
      <c r="CI90" s="1069"/>
      <c r="CJ90" s="1069"/>
      <c r="CK90" s="1069"/>
      <c r="CL90" s="1068"/>
      <c r="CM90" s="1069"/>
      <c r="CN90" s="1069"/>
      <c r="CO90" s="1069"/>
      <c r="CP90" s="1069"/>
      <c r="CQ90" s="1068"/>
      <c r="CR90" s="1069"/>
      <c r="CS90" s="1069"/>
      <c r="CT90" s="1069"/>
      <c r="CU90" s="1069"/>
      <c r="CV90" s="1068"/>
      <c r="CW90" s="1069"/>
      <c r="CX90" s="1069"/>
      <c r="CY90" s="1069"/>
      <c r="CZ90" s="1069"/>
      <c r="DA90" s="1069"/>
      <c r="DB90" s="1069"/>
      <c r="DC90" s="1068"/>
      <c r="DD90" s="1069"/>
      <c r="DE90" s="1069"/>
      <c r="DF90" s="1069"/>
      <c r="DG90" s="1069"/>
      <c r="DH90" s="1068"/>
      <c r="DI90" s="1069"/>
      <c r="DJ90" s="1069"/>
      <c r="DK90" s="1069"/>
      <c r="DL90" s="1069"/>
      <c r="DM90" s="1069"/>
      <c r="DN90" s="1068"/>
      <c r="DO90" s="1069"/>
      <c r="DP90" s="1069"/>
      <c r="DQ90" s="1069"/>
      <c r="DR90" s="1069"/>
      <c r="DS90" s="1069"/>
      <c r="DT90" s="1069"/>
      <c r="DU90" s="1069"/>
      <c r="DV90" s="1069"/>
      <c r="DW90" s="1069"/>
      <c r="DX90" s="1069"/>
      <c r="DY90" s="1069"/>
      <c r="DZ90" s="1069"/>
      <c r="EA90" s="1069"/>
      <c r="EB90" s="1069"/>
      <c r="EC90" s="1068"/>
      <c r="ED90" s="1069"/>
      <c r="EE90" s="1069"/>
      <c r="EF90" s="1069"/>
      <c r="EG90" s="1068"/>
      <c r="EH90" s="1069"/>
      <c r="EI90" s="1069"/>
      <c r="EJ90" s="1069"/>
      <c r="EK90" s="1069"/>
      <c r="EL90" s="1069"/>
      <c r="EM90" s="1069"/>
      <c r="EN90" s="1069"/>
      <c r="EO90" s="1069"/>
      <c r="EP90" s="1069"/>
      <c r="EQ90" s="1068"/>
      <c r="ER90" s="1069"/>
      <c r="ES90" s="1069"/>
      <c r="ET90" s="1069"/>
      <c r="EU90" s="1069"/>
      <c r="EV90" s="1069"/>
      <c r="EW90" s="1069"/>
      <c r="EX90" s="1069"/>
      <c r="EY90" s="1069"/>
      <c r="EZ90" s="1069"/>
      <c r="FA90" s="1069"/>
    </row>
    <row r="91" spans="1:157" s="1098" customFormat="1" ht="18" customHeight="1" x14ac:dyDescent="0.2">
      <c r="A91" s="894" t="s">
        <v>2487</v>
      </c>
      <c r="B91" s="895" t="s">
        <v>2791</v>
      </c>
      <c r="C91" s="895" t="s">
        <v>140</v>
      </c>
      <c r="D91" s="896"/>
      <c r="E91" s="896"/>
      <c r="F91" s="897" t="s">
        <v>2792</v>
      </c>
      <c r="G91" s="896" t="s">
        <v>2713</v>
      </c>
      <c r="H91" s="896" t="s">
        <v>2429</v>
      </c>
      <c r="I91" s="896"/>
      <c r="J91" s="896" t="s">
        <v>2675</v>
      </c>
      <c r="K91" s="896" t="s">
        <v>2793</v>
      </c>
      <c r="L91" s="898"/>
      <c r="M91" s="1095"/>
      <c r="N91" s="1095"/>
      <c r="O91" s="1095"/>
      <c r="P91" s="1095"/>
      <c r="Q91" s="1095"/>
      <c r="R91" s="1095"/>
      <c r="S91" s="1095"/>
      <c r="T91" s="1095"/>
      <c r="U91" s="898"/>
      <c r="V91" s="1095"/>
      <c r="W91" s="1095"/>
      <c r="X91" s="882"/>
      <c r="Y91" s="900">
        <v>292</v>
      </c>
      <c r="Z91" s="900">
        <v>359</v>
      </c>
      <c r="AA91" s="900"/>
      <c r="AB91" s="900"/>
      <c r="AC91" s="900">
        <v>261</v>
      </c>
      <c r="AD91" s="900">
        <v>341</v>
      </c>
      <c r="AE91" s="882"/>
      <c r="AF91" s="900"/>
      <c r="AG91" s="900"/>
      <c r="AH91" s="900"/>
      <c r="AI91" s="900"/>
      <c r="AJ91" s="882"/>
      <c r="AK91" s="900"/>
      <c r="AL91" s="900"/>
      <c r="AM91" s="900"/>
      <c r="AN91" s="900"/>
      <c r="AO91" s="900"/>
      <c r="AP91" s="900"/>
      <c r="AQ91" s="900"/>
      <c r="AR91" s="900"/>
      <c r="AS91" s="900"/>
      <c r="AT91" s="900"/>
      <c r="AU91" s="882"/>
      <c r="AV91" s="896"/>
      <c r="AW91" s="896"/>
      <c r="AX91" s="896"/>
      <c r="AY91" s="896"/>
      <c r="AZ91" s="1096"/>
      <c r="BA91" s="1097"/>
      <c r="BB91" s="1097"/>
      <c r="BC91" s="1097"/>
      <c r="BD91" s="1097"/>
      <c r="BE91" s="1096"/>
      <c r="BF91" s="1097"/>
      <c r="BG91" s="1097"/>
      <c r="BH91" s="1097"/>
      <c r="BI91" s="1097"/>
      <c r="BJ91" s="1097"/>
      <c r="BK91" s="1097"/>
      <c r="BL91" s="1097"/>
      <c r="BM91" s="1097"/>
      <c r="BN91" s="1097"/>
      <c r="BO91" s="1096"/>
      <c r="BP91" s="1097"/>
      <c r="BQ91" s="1097"/>
      <c r="BR91" s="1097"/>
      <c r="BS91" s="1097"/>
      <c r="BT91" s="1097"/>
      <c r="BU91" s="1097"/>
      <c r="BV91" s="1097"/>
      <c r="BW91" s="1096"/>
      <c r="BX91" s="1097"/>
      <c r="BY91" s="1097"/>
      <c r="BZ91" s="1097"/>
      <c r="CA91" s="1097"/>
      <c r="CB91" s="1096"/>
      <c r="CC91" s="1097"/>
      <c r="CD91" s="1097"/>
      <c r="CE91" s="1097"/>
      <c r="CF91" s="1097"/>
      <c r="CG91" s="1096"/>
      <c r="CH91" s="1097"/>
      <c r="CI91" s="1097"/>
      <c r="CJ91" s="1097"/>
      <c r="CK91" s="1097"/>
      <c r="CL91" s="1096"/>
      <c r="CM91" s="1097"/>
      <c r="CN91" s="1097"/>
      <c r="CO91" s="1097"/>
      <c r="CP91" s="1097"/>
      <c r="CQ91" s="1096"/>
      <c r="CR91" s="1097"/>
      <c r="CS91" s="1097"/>
      <c r="CT91" s="1097"/>
      <c r="CU91" s="1097"/>
      <c r="CV91" s="1096"/>
      <c r="CW91" s="1097"/>
      <c r="CX91" s="1097"/>
      <c r="CY91" s="1097"/>
      <c r="CZ91" s="1097"/>
      <c r="DA91" s="1097"/>
      <c r="DB91" s="1097"/>
      <c r="DC91" s="1096"/>
      <c r="DD91" s="1097"/>
      <c r="DE91" s="1097"/>
      <c r="DF91" s="1097"/>
      <c r="DG91" s="1097"/>
      <c r="DH91" s="1096"/>
      <c r="DI91" s="1097"/>
      <c r="DJ91" s="1097"/>
      <c r="DK91" s="1097"/>
      <c r="DL91" s="1097"/>
      <c r="DM91" s="1097"/>
      <c r="DN91" s="1096"/>
      <c r="DO91" s="1097"/>
      <c r="DP91" s="1097"/>
      <c r="DQ91" s="1097"/>
      <c r="DR91" s="1097"/>
      <c r="DS91" s="1097"/>
      <c r="DT91" s="1097"/>
      <c r="DU91" s="1097"/>
      <c r="DV91" s="1097"/>
      <c r="DW91" s="1097"/>
      <c r="DX91" s="1097"/>
      <c r="DY91" s="1097"/>
      <c r="DZ91" s="1097"/>
      <c r="EA91" s="1097"/>
      <c r="EB91" s="1097"/>
      <c r="EC91" s="1096"/>
      <c r="ED91" s="1097"/>
      <c r="EE91" s="1097"/>
      <c r="EF91" s="1097"/>
      <c r="EG91" s="1096"/>
      <c r="EH91" s="1097"/>
      <c r="EI91" s="1097"/>
      <c r="EJ91" s="1097"/>
      <c r="EK91" s="1097"/>
      <c r="EL91" s="1097"/>
      <c r="EM91" s="1097"/>
      <c r="EN91" s="1097"/>
      <c r="EO91" s="1097"/>
      <c r="EP91" s="1097"/>
      <c r="EQ91" s="1096"/>
      <c r="ER91" s="1097"/>
      <c r="ES91" s="1097"/>
      <c r="ET91" s="1097"/>
      <c r="EU91" s="1097"/>
      <c r="EV91" s="1097"/>
      <c r="EW91" s="1097"/>
      <c r="EX91" s="1097"/>
      <c r="EY91" s="1097"/>
      <c r="EZ91" s="1097"/>
      <c r="FA91" s="1097"/>
    </row>
    <row r="92" spans="1:157" s="1044" customFormat="1" ht="15" customHeight="1" x14ac:dyDescent="0.2">
      <c r="A92" s="902" t="s">
        <v>2487</v>
      </c>
      <c r="B92" s="903" t="s">
        <v>2791</v>
      </c>
      <c r="C92" s="903" t="s">
        <v>140</v>
      </c>
      <c r="D92" s="904"/>
      <c r="E92" s="904"/>
      <c r="F92" s="905" t="s">
        <v>2794</v>
      </c>
      <c r="G92" s="904" t="s">
        <v>2713</v>
      </c>
      <c r="H92" s="904" t="s">
        <v>2429</v>
      </c>
      <c r="I92" s="904"/>
      <c r="J92" s="904" t="s">
        <v>2675</v>
      </c>
      <c r="K92" s="904" t="s">
        <v>2793</v>
      </c>
      <c r="L92" s="869"/>
      <c r="M92" s="996"/>
      <c r="N92" s="996"/>
      <c r="O92" s="996"/>
      <c r="P92" s="996"/>
      <c r="Q92" s="996"/>
      <c r="R92" s="996"/>
      <c r="S92" s="996"/>
      <c r="T92" s="996"/>
      <c r="U92" s="869"/>
      <c r="V92" s="996"/>
      <c r="W92" s="996"/>
      <c r="X92" s="961"/>
      <c r="Y92" s="962">
        <v>62</v>
      </c>
      <c r="Z92" s="962">
        <v>359</v>
      </c>
      <c r="AA92" s="962"/>
      <c r="AB92" s="962"/>
      <c r="AC92" s="962">
        <v>31</v>
      </c>
      <c r="AD92" s="962">
        <v>341</v>
      </c>
      <c r="AE92" s="961"/>
      <c r="AF92" s="962"/>
      <c r="AG92" s="962"/>
      <c r="AH92" s="962"/>
      <c r="AI92" s="962"/>
      <c r="AJ92" s="961"/>
      <c r="AK92" s="962"/>
      <c r="AL92" s="962"/>
      <c r="AM92" s="962"/>
      <c r="AN92" s="962"/>
      <c r="AO92" s="962"/>
      <c r="AP92" s="962"/>
      <c r="AQ92" s="962"/>
      <c r="AR92" s="962"/>
      <c r="AS92" s="962"/>
      <c r="AT92" s="962"/>
      <c r="AU92" s="961"/>
      <c r="AV92" s="904"/>
      <c r="AW92" s="904"/>
      <c r="AX92" s="904"/>
      <c r="AY92" s="904"/>
      <c r="AZ92" s="1042"/>
      <c r="BA92" s="1043"/>
      <c r="BB92" s="1043"/>
      <c r="BC92" s="1043"/>
      <c r="BD92" s="1043"/>
      <c r="BE92" s="1042"/>
      <c r="BF92" s="1043"/>
      <c r="BG92" s="1043"/>
      <c r="BH92" s="1043"/>
      <c r="BI92" s="1043"/>
      <c r="BJ92" s="1043"/>
      <c r="BK92" s="1043"/>
      <c r="BL92" s="1043"/>
      <c r="BM92" s="1043"/>
      <c r="BN92" s="1043"/>
      <c r="BO92" s="1042"/>
      <c r="BP92" s="1043"/>
      <c r="BQ92" s="1043"/>
      <c r="BR92" s="1043"/>
      <c r="BS92" s="1043"/>
      <c r="BT92" s="1043"/>
      <c r="BU92" s="1043"/>
      <c r="BV92" s="1043"/>
      <c r="BW92" s="1042"/>
      <c r="BX92" s="1043"/>
      <c r="BY92" s="1043"/>
      <c r="BZ92" s="1043"/>
      <c r="CA92" s="1043"/>
      <c r="CB92" s="1042"/>
      <c r="CC92" s="1043"/>
      <c r="CD92" s="1043"/>
      <c r="CE92" s="1043"/>
      <c r="CF92" s="1043"/>
      <c r="CG92" s="1042"/>
      <c r="CH92" s="1043"/>
      <c r="CI92" s="1043"/>
      <c r="CJ92" s="1043"/>
      <c r="CK92" s="1043"/>
      <c r="CL92" s="1042"/>
      <c r="CM92" s="1043"/>
      <c r="CN92" s="1043"/>
      <c r="CO92" s="1043"/>
      <c r="CP92" s="1043"/>
      <c r="CQ92" s="1042"/>
      <c r="CR92" s="1043"/>
      <c r="CS92" s="1043"/>
      <c r="CT92" s="1043"/>
      <c r="CU92" s="1043"/>
      <c r="CV92" s="1042"/>
      <c r="CW92" s="1043"/>
      <c r="CX92" s="1043"/>
      <c r="CY92" s="1043"/>
      <c r="CZ92" s="1043"/>
      <c r="DA92" s="1043"/>
      <c r="DB92" s="1043"/>
      <c r="DC92" s="1042"/>
      <c r="DD92" s="1043"/>
      <c r="DE92" s="1043"/>
      <c r="DF92" s="1043"/>
      <c r="DG92" s="1043"/>
      <c r="DH92" s="1042"/>
      <c r="DI92" s="1043"/>
      <c r="DJ92" s="1043"/>
      <c r="DK92" s="1043"/>
      <c r="DL92" s="1043"/>
      <c r="DM92" s="1043"/>
      <c r="DN92" s="1042"/>
      <c r="DO92" s="1043"/>
      <c r="DP92" s="1043"/>
      <c r="DQ92" s="1043"/>
      <c r="DR92" s="1043"/>
      <c r="DS92" s="1043"/>
      <c r="DT92" s="1043"/>
      <c r="DU92" s="1043"/>
      <c r="DV92" s="1043"/>
      <c r="DW92" s="1043"/>
      <c r="DX92" s="1043"/>
      <c r="DY92" s="1043"/>
      <c r="DZ92" s="1043"/>
      <c r="EA92" s="1043"/>
      <c r="EB92" s="1043"/>
      <c r="EC92" s="1042"/>
      <c r="ED92" s="1043"/>
      <c r="EE92" s="1043"/>
      <c r="EF92" s="1043"/>
      <c r="EG92" s="1042"/>
      <c r="EH92" s="1043"/>
      <c r="EI92" s="1043"/>
      <c r="EJ92" s="1043"/>
      <c r="EK92" s="1043"/>
      <c r="EL92" s="1043"/>
      <c r="EM92" s="1043"/>
      <c r="EN92" s="1043"/>
      <c r="EO92" s="1043"/>
      <c r="EP92" s="1043"/>
      <c r="EQ92" s="1042"/>
      <c r="ER92" s="1043"/>
      <c r="ES92" s="1043"/>
      <c r="ET92" s="1043"/>
      <c r="EU92" s="1043"/>
      <c r="EV92" s="1043"/>
      <c r="EW92" s="1043"/>
      <c r="EX92" s="1043"/>
      <c r="EY92" s="1043"/>
      <c r="EZ92" s="1043"/>
      <c r="FA92" s="1043"/>
    </row>
    <row r="93" spans="1:157" s="1100" customFormat="1" ht="15" customHeight="1" x14ac:dyDescent="0.2">
      <c r="A93" s="917" t="s">
        <v>2487</v>
      </c>
      <c r="B93" s="918" t="s">
        <v>2791</v>
      </c>
      <c r="C93" s="918" t="s">
        <v>140</v>
      </c>
      <c r="D93" s="919"/>
      <c r="E93" s="919"/>
      <c r="F93" s="920" t="s">
        <v>2795</v>
      </c>
      <c r="G93" s="919" t="s">
        <v>2713</v>
      </c>
      <c r="H93" s="919" t="s">
        <v>2429</v>
      </c>
      <c r="I93" s="919"/>
      <c r="J93" s="919" t="s">
        <v>2697</v>
      </c>
      <c r="K93" s="919" t="s">
        <v>2793</v>
      </c>
      <c r="L93" s="922"/>
      <c r="M93" s="1099"/>
      <c r="N93" s="1099"/>
      <c r="O93" s="1099"/>
      <c r="P93" s="1099"/>
      <c r="Q93" s="1099"/>
      <c r="R93" s="1099"/>
      <c r="S93" s="1099"/>
      <c r="T93" s="1099"/>
      <c r="U93" s="922"/>
      <c r="V93" s="1099"/>
      <c r="W93" s="1099"/>
      <c r="X93" s="1006"/>
      <c r="Y93" s="1007">
        <v>44</v>
      </c>
      <c r="Z93" s="1007">
        <v>359</v>
      </c>
      <c r="AA93" s="1007"/>
      <c r="AB93" s="1007"/>
      <c r="AC93" s="1007">
        <v>49</v>
      </c>
      <c r="AD93" s="1007">
        <v>341</v>
      </c>
      <c r="AE93" s="1006"/>
      <c r="AF93" s="1007"/>
      <c r="AG93" s="1007"/>
      <c r="AH93" s="1007"/>
      <c r="AI93" s="1007"/>
      <c r="AJ93" s="1006"/>
      <c r="AK93" s="1007"/>
      <c r="AL93" s="1007"/>
      <c r="AM93" s="1007"/>
      <c r="AN93" s="1007"/>
      <c r="AO93" s="1007"/>
      <c r="AP93" s="1007"/>
      <c r="AQ93" s="1007"/>
      <c r="AR93" s="1007"/>
      <c r="AS93" s="1007"/>
      <c r="AT93" s="1007"/>
      <c r="AU93" s="1006"/>
      <c r="AV93" s="919"/>
      <c r="AW93" s="919"/>
      <c r="AX93" s="919"/>
      <c r="AY93" s="919"/>
      <c r="AZ93" s="1056"/>
      <c r="BA93" s="1057"/>
      <c r="BB93" s="1057"/>
      <c r="BC93" s="1057"/>
      <c r="BD93" s="1057"/>
      <c r="BE93" s="1056"/>
      <c r="BF93" s="1057"/>
      <c r="BG93" s="1057"/>
      <c r="BH93" s="1057"/>
      <c r="BI93" s="1057"/>
      <c r="BJ93" s="1057"/>
      <c r="BK93" s="1057"/>
      <c r="BL93" s="1057"/>
      <c r="BM93" s="1057"/>
      <c r="BN93" s="1057"/>
      <c r="BO93" s="1056"/>
      <c r="BP93" s="1057"/>
      <c r="BQ93" s="1057"/>
      <c r="BR93" s="1057"/>
      <c r="BS93" s="1057"/>
      <c r="BT93" s="1057"/>
      <c r="BU93" s="1057"/>
      <c r="BV93" s="1057"/>
      <c r="BW93" s="1056"/>
      <c r="BX93" s="1057"/>
      <c r="BY93" s="1057"/>
      <c r="BZ93" s="1057"/>
      <c r="CA93" s="1057"/>
      <c r="CB93" s="1056"/>
      <c r="CC93" s="1057"/>
      <c r="CD93" s="1057"/>
      <c r="CE93" s="1057"/>
      <c r="CF93" s="1057"/>
      <c r="CG93" s="1056"/>
      <c r="CH93" s="1057"/>
      <c r="CI93" s="1057"/>
      <c r="CJ93" s="1057"/>
      <c r="CK93" s="1057"/>
      <c r="CL93" s="1056"/>
      <c r="CM93" s="1057"/>
      <c r="CN93" s="1057"/>
      <c r="CO93" s="1057"/>
      <c r="CP93" s="1057"/>
      <c r="CQ93" s="1056"/>
      <c r="CR93" s="1057"/>
      <c r="CS93" s="1057"/>
      <c r="CT93" s="1057"/>
      <c r="CU93" s="1057"/>
      <c r="CV93" s="1056"/>
      <c r="CW93" s="1057"/>
      <c r="CX93" s="1057"/>
      <c r="CY93" s="1057"/>
      <c r="CZ93" s="1057"/>
      <c r="DA93" s="1057"/>
      <c r="DB93" s="1057"/>
      <c r="DC93" s="1056"/>
      <c r="DD93" s="1057"/>
      <c r="DE93" s="1057"/>
      <c r="DF93" s="1057"/>
      <c r="DG93" s="1057"/>
      <c r="DH93" s="1056"/>
      <c r="DI93" s="1057"/>
      <c r="DJ93" s="1057"/>
      <c r="DK93" s="1057"/>
      <c r="DL93" s="1057"/>
      <c r="DM93" s="1057"/>
      <c r="DN93" s="1056"/>
      <c r="DO93" s="1057"/>
      <c r="DP93" s="1057"/>
      <c r="DQ93" s="1057"/>
      <c r="DR93" s="1057"/>
      <c r="DS93" s="1057"/>
      <c r="DT93" s="1057"/>
      <c r="DU93" s="1057"/>
      <c r="DV93" s="1057"/>
      <c r="DW93" s="1057"/>
      <c r="DX93" s="1057"/>
      <c r="DY93" s="1057"/>
      <c r="DZ93" s="1057"/>
      <c r="EA93" s="1057"/>
      <c r="EB93" s="1057"/>
      <c r="EC93" s="1056"/>
      <c r="ED93" s="1057"/>
      <c r="EE93" s="1057"/>
      <c r="EF93" s="1057"/>
      <c r="EG93" s="1056"/>
      <c r="EH93" s="1057"/>
      <c r="EI93" s="1057"/>
      <c r="EJ93" s="1057"/>
      <c r="EK93" s="1057"/>
      <c r="EL93" s="1057"/>
      <c r="EM93" s="1057"/>
      <c r="EN93" s="1057"/>
      <c r="EO93" s="1057"/>
      <c r="EP93" s="1057"/>
      <c r="EQ93" s="1056"/>
      <c r="ER93" s="1057"/>
      <c r="ES93" s="1057"/>
      <c r="ET93" s="1057"/>
      <c r="EU93" s="1057"/>
      <c r="EV93" s="1057"/>
      <c r="EW93" s="1057"/>
      <c r="EX93" s="1057"/>
      <c r="EY93" s="1057"/>
      <c r="EZ93" s="1057"/>
      <c r="FA93" s="1057"/>
    </row>
    <row r="94" spans="1:157" s="1098" customFormat="1" ht="15" customHeight="1" x14ac:dyDescent="0.2">
      <c r="A94" s="1009" t="s">
        <v>2796</v>
      </c>
      <c r="B94" s="1101" t="s">
        <v>2070</v>
      </c>
      <c r="C94" s="1101" t="s">
        <v>2670</v>
      </c>
      <c r="D94" s="1011"/>
      <c r="E94" s="1011"/>
      <c r="F94" s="1102" t="s">
        <v>2709</v>
      </c>
      <c r="G94" s="1011" t="s">
        <v>2709</v>
      </c>
      <c r="H94" s="1011" t="s">
        <v>2429</v>
      </c>
      <c r="I94" s="1011" t="s">
        <v>2797</v>
      </c>
      <c r="J94" s="1011" t="s">
        <v>2675</v>
      </c>
      <c r="K94" s="1011" t="s">
        <v>2564</v>
      </c>
      <c r="L94" s="1103"/>
      <c r="M94" s="1104"/>
      <c r="N94" s="1105"/>
      <c r="O94" s="1105"/>
      <c r="P94" s="1105"/>
      <c r="Q94" s="1105"/>
      <c r="R94" s="1105"/>
      <c r="S94" s="1105"/>
      <c r="T94" s="1105"/>
      <c r="U94" s="1103"/>
      <c r="V94" s="1104"/>
      <c r="W94" s="1106"/>
      <c r="X94" s="1015"/>
      <c r="Y94" s="1016">
        <v>30</v>
      </c>
      <c r="Z94" s="1016">
        <v>61</v>
      </c>
      <c r="AA94" s="1016"/>
      <c r="AB94" s="1016"/>
      <c r="AC94" s="1016">
        <v>10</v>
      </c>
      <c r="AD94" s="1016">
        <v>57</v>
      </c>
      <c r="AE94" s="1015"/>
      <c r="AF94" s="1016"/>
      <c r="AG94" s="1016"/>
      <c r="AH94" s="1016"/>
      <c r="AI94" s="1016"/>
      <c r="AJ94" s="1015"/>
      <c r="AK94" s="1016"/>
      <c r="AL94" s="1016"/>
      <c r="AM94" s="1016"/>
      <c r="AN94" s="1016"/>
      <c r="AO94" s="1016"/>
      <c r="AP94" s="1016"/>
      <c r="AQ94" s="1016"/>
      <c r="AR94" s="1016"/>
      <c r="AS94" s="1016"/>
      <c r="AT94" s="1016"/>
      <c r="AU94" s="1015"/>
      <c r="AV94" s="1011"/>
      <c r="AW94" s="1011"/>
      <c r="AX94" s="1011"/>
      <c r="AY94" s="1011"/>
      <c r="AZ94" s="1096"/>
      <c r="BA94" s="1097"/>
      <c r="BB94" s="1097"/>
      <c r="BC94" s="1097"/>
      <c r="BD94" s="1097"/>
      <c r="BE94" s="1096"/>
      <c r="BF94" s="1097"/>
      <c r="BG94" s="1097"/>
      <c r="BH94" s="1097"/>
      <c r="BI94" s="1097"/>
      <c r="BJ94" s="1097"/>
      <c r="BK94" s="1097"/>
      <c r="BL94" s="1097"/>
      <c r="BM94" s="1097"/>
      <c r="BN94" s="1097"/>
      <c r="BO94" s="1096"/>
      <c r="BP94" s="1097"/>
      <c r="BQ94" s="1097"/>
      <c r="BR94" s="1097"/>
      <c r="BS94" s="1097"/>
      <c r="BT94" s="1097"/>
      <c r="BU94" s="1097"/>
      <c r="BV94" s="1097"/>
      <c r="BW94" s="1096"/>
      <c r="BX94" s="1097"/>
      <c r="BY94" s="1097"/>
      <c r="BZ94" s="1097"/>
      <c r="CA94" s="1097"/>
      <c r="CB94" s="1096"/>
      <c r="CC94" s="1097"/>
      <c r="CD94" s="1097"/>
      <c r="CE94" s="1097"/>
      <c r="CF94" s="1097"/>
      <c r="CG94" s="1096"/>
      <c r="CH94" s="1097"/>
      <c r="CI94" s="1097"/>
      <c r="CJ94" s="1097"/>
      <c r="CK94" s="1097"/>
      <c r="CL94" s="1096"/>
      <c r="CM94" s="1097"/>
      <c r="CN94" s="1097"/>
      <c r="CO94" s="1097"/>
      <c r="CP94" s="1097"/>
      <c r="CQ94" s="1096"/>
      <c r="CR94" s="1097"/>
      <c r="CS94" s="1097"/>
      <c r="CT94" s="1097"/>
      <c r="CU94" s="1097"/>
      <c r="CV94" s="1096"/>
      <c r="CW94" s="1097"/>
      <c r="CX94" s="1097"/>
      <c r="CY94" s="1097"/>
      <c r="CZ94" s="1097"/>
      <c r="DA94" s="1097"/>
      <c r="DB94" s="1097"/>
      <c r="DC94" s="1096"/>
      <c r="DD94" s="1097"/>
      <c r="DE94" s="1097"/>
      <c r="DF94" s="1097"/>
      <c r="DG94" s="1097"/>
      <c r="DH94" s="1096"/>
      <c r="DI94" s="1097"/>
      <c r="DJ94" s="1097"/>
      <c r="DK94" s="1097"/>
      <c r="DL94" s="1097"/>
      <c r="DM94" s="1097"/>
      <c r="DN94" s="1096"/>
      <c r="DO94" s="1097"/>
      <c r="DP94" s="1097"/>
      <c r="DQ94" s="1097"/>
      <c r="DR94" s="1097"/>
      <c r="DS94" s="1097"/>
      <c r="DT94" s="1097"/>
      <c r="DU94" s="1097"/>
      <c r="DV94" s="1097"/>
      <c r="DW94" s="1097"/>
      <c r="DX94" s="1097"/>
      <c r="DY94" s="1097"/>
      <c r="DZ94" s="1097"/>
      <c r="EA94" s="1097"/>
      <c r="EB94" s="1097"/>
      <c r="EC94" s="1096"/>
      <c r="ED94" s="1097"/>
      <c r="EE94" s="1097"/>
      <c r="EF94" s="1097"/>
      <c r="EG94" s="1096"/>
      <c r="EH94" s="1097"/>
      <c r="EI94" s="1097"/>
      <c r="EJ94" s="1097"/>
      <c r="EK94" s="1097"/>
      <c r="EL94" s="1097"/>
      <c r="EM94" s="1097"/>
      <c r="EN94" s="1097"/>
      <c r="EO94" s="1097"/>
      <c r="EP94" s="1097"/>
      <c r="EQ94" s="1096"/>
      <c r="ER94" s="1097"/>
      <c r="ES94" s="1097"/>
      <c r="ET94" s="1097"/>
      <c r="EU94" s="1097"/>
      <c r="EV94" s="1097"/>
      <c r="EW94" s="1097"/>
      <c r="EX94" s="1097"/>
      <c r="EY94" s="1097"/>
      <c r="EZ94" s="1097"/>
      <c r="FA94" s="1097"/>
    </row>
    <row r="95" spans="1:157" s="1044" customFormat="1" ht="15" customHeight="1" x14ac:dyDescent="0.2">
      <c r="A95" s="912" t="s">
        <v>2796</v>
      </c>
      <c r="B95" s="1107" t="s">
        <v>2070</v>
      </c>
      <c r="C95" s="1107" t="s">
        <v>2670</v>
      </c>
      <c r="D95" s="910"/>
      <c r="E95" s="910"/>
      <c r="F95" s="1108" t="s">
        <v>2798</v>
      </c>
      <c r="G95" s="910" t="s">
        <v>2694</v>
      </c>
      <c r="H95" s="910" t="s">
        <v>2429</v>
      </c>
      <c r="I95" s="910"/>
      <c r="J95" s="910" t="s">
        <v>2697</v>
      </c>
      <c r="K95" s="910" t="s">
        <v>2799</v>
      </c>
      <c r="L95" s="1109"/>
      <c r="M95" s="1110"/>
      <c r="N95" s="1111"/>
      <c r="O95" s="1111"/>
      <c r="P95" s="1111"/>
      <c r="Q95" s="1111"/>
      <c r="R95" s="1111"/>
      <c r="S95" s="1111"/>
      <c r="T95" s="1111"/>
      <c r="U95" s="1109"/>
      <c r="V95" s="1110"/>
      <c r="W95" s="1112"/>
      <c r="X95" s="908"/>
      <c r="Y95" s="909">
        <v>12</v>
      </c>
      <c r="Z95" s="909">
        <v>61</v>
      </c>
      <c r="AA95" s="909"/>
      <c r="AB95" s="909"/>
      <c r="AC95" s="909">
        <v>14</v>
      </c>
      <c r="AD95" s="909">
        <v>57</v>
      </c>
      <c r="AE95" s="908"/>
      <c r="AF95" s="909"/>
      <c r="AG95" s="909"/>
      <c r="AH95" s="909"/>
      <c r="AI95" s="909"/>
      <c r="AJ95" s="908"/>
      <c r="AK95" s="909"/>
      <c r="AL95" s="909"/>
      <c r="AM95" s="909"/>
      <c r="AN95" s="909"/>
      <c r="AO95" s="909"/>
      <c r="AP95" s="909"/>
      <c r="AQ95" s="909"/>
      <c r="AR95" s="909"/>
      <c r="AS95" s="909"/>
      <c r="AT95" s="909"/>
      <c r="AU95" s="908"/>
      <c r="AV95" s="910"/>
      <c r="AW95" s="910"/>
      <c r="AX95" s="910"/>
      <c r="AY95" s="910"/>
      <c r="AZ95" s="1042"/>
      <c r="BA95" s="1043"/>
      <c r="BB95" s="1043"/>
      <c r="BC95" s="1043"/>
      <c r="BD95" s="1043"/>
      <c r="BE95" s="1042"/>
      <c r="BF95" s="1043"/>
      <c r="BG95" s="1043"/>
      <c r="BH95" s="1043"/>
      <c r="BI95" s="1043"/>
      <c r="BJ95" s="1043"/>
      <c r="BK95" s="1043"/>
      <c r="BL95" s="1043"/>
      <c r="BM95" s="1043"/>
      <c r="BN95" s="1043"/>
      <c r="BO95" s="1042"/>
      <c r="BP95" s="1043"/>
      <c r="BQ95" s="1043"/>
      <c r="BR95" s="1043"/>
      <c r="BS95" s="1043"/>
      <c r="BT95" s="1043"/>
      <c r="BU95" s="1043"/>
      <c r="BV95" s="1043"/>
      <c r="BW95" s="1042"/>
      <c r="BX95" s="1043"/>
      <c r="BY95" s="1043"/>
      <c r="BZ95" s="1043"/>
      <c r="CA95" s="1043"/>
      <c r="CB95" s="1042"/>
      <c r="CC95" s="1043"/>
      <c r="CD95" s="1043"/>
      <c r="CE95" s="1043"/>
      <c r="CF95" s="1043"/>
      <c r="CG95" s="1042"/>
      <c r="CH95" s="1043"/>
      <c r="CI95" s="1043"/>
      <c r="CJ95" s="1043"/>
      <c r="CK95" s="1043"/>
      <c r="CL95" s="1042"/>
      <c r="CM95" s="1043"/>
      <c r="CN95" s="1043"/>
      <c r="CO95" s="1043"/>
      <c r="CP95" s="1043"/>
      <c r="CQ95" s="1042"/>
      <c r="CR95" s="1043"/>
      <c r="CS95" s="1043"/>
      <c r="CT95" s="1043"/>
      <c r="CU95" s="1043"/>
      <c r="CV95" s="1042"/>
      <c r="CW95" s="1043"/>
      <c r="CX95" s="1043"/>
      <c r="CY95" s="1043"/>
      <c r="CZ95" s="1043"/>
      <c r="DA95" s="1043"/>
      <c r="DB95" s="1043"/>
      <c r="DC95" s="1042"/>
      <c r="DD95" s="1043"/>
      <c r="DE95" s="1043"/>
      <c r="DF95" s="1043"/>
      <c r="DG95" s="1043"/>
      <c r="DH95" s="1042"/>
      <c r="DI95" s="1043"/>
      <c r="DJ95" s="1043"/>
      <c r="DK95" s="1043"/>
      <c r="DL95" s="1043"/>
      <c r="DM95" s="1043"/>
      <c r="DN95" s="1042"/>
      <c r="DO95" s="1043"/>
      <c r="DP95" s="1043"/>
      <c r="DQ95" s="1043"/>
      <c r="DR95" s="1043"/>
      <c r="DS95" s="1043"/>
      <c r="DT95" s="1043"/>
      <c r="DU95" s="1043"/>
      <c r="DV95" s="1043"/>
      <c r="DW95" s="1043"/>
      <c r="DX95" s="1043"/>
      <c r="DY95" s="1043"/>
      <c r="DZ95" s="1043"/>
      <c r="EA95" s="1043"/>
      <c r="EB95" s="1043"/>
      <c r="EC95" s="1042"/>
      <c r="ED95" s="1043"/>
      <c r="EE95" s="1043"/>
      <c r="EF95" s="1043"/>
      <c r="EG95" s="1042"/>
      <c r="EH95" s="1043"/>
      <c r="EI95" s="1043"/>
      <c r="EJ95" s="1043"/>
      <c r="EK95" s="1043"/>
      <c r="EL95" s="1043"/>
      <c r="EM95" s="1043"/>
      <c r="EN95" s="1043"/>
      <c r="EO95" s="1043"/>
      <c r="EP95" s="1043"/>
      <c r="EQ95" s="1042"/>
      <c r="ER95" s="1043"/>
      <c r="ES95" s="1043"/>
      <c r="ET95" s="1043"/>
      <c r="EU95" s="1043"/>
      <c r="EV95" s="1043"/>
      <c r="EW95" s="1043"/>
      <c r="EX95" s="1043"/>
      <c r="EY95" s="1043"/>
      <c r="EZ95" s="1043"/>
      <c r="FA95" s="1043"/>
    </row>
    <row r="96" spans="1:157" s="1044" customFormat="1" ht="15" customHeight="1" x14ac:dyDescent="0.2">
      <c r="A96" s="912" t="s">
        <v>2796</v>
      </c>
      <c r="B96" s="1107" t="s">
        <v>2070</v>
      </c>
      <c r="C96" s="1107" t="s">
        <v>2670</v>
      </c>
      <c r="D96" s="910"/>
      <c r="E96" s="910"/>
      <c r="F96" s="1108" t="s">
        <v>2800</v>
      </c>
      <c r="G96" s="910" t="s">
        <v>2694</v>
      </c>
      <c r="H96" s="910" t="s">
        <v>2429</v>
      </c>
      <c r="I96" s="910"/>
      <c r="J96" s="910" t="s">
        <v>2697</v>
      </c>
      <c r="K96" s="910" t="s">
        <v>2799</v>
      </c>
      <c r="L96" s="1109"/>
      <c r="M96" s="1110"/>
      <c r="N96" s="1111"/>
      <c r="O96" s="1111"/>
      <c r="P96" s="1111"/>
      <c r="Q96" s="1111"/>
      <c r="R96" s="1111"/>
      <c r="S96" s="1111"/>
      <c r="T96" s="1111"/>
      <c r="U96" s="1109"/>
      <c r="V96" s="1110"/>
      <c r="W96" s="1112"/>
      <c r="X96" s="908"/>
      <c r="Y96" s="909">
        <v>5</v>
      </c>
      <c r="Z96" s="909">
        <v>61</v>
      </c>
      <c r="AA96" s="909"/>
      <c r="AB96" s="909"/>
      <c r="AC96" s="909">
        <v>7</v>
      </c>
      <c r="AD96" s="909">
        <v>57</v>
      </c>
      <c r="AE96" s="908"/>
      <c r="AF96" s="909"/>
      <c r="AG96" s="909"/>
      <c r="AH96" s="909"/>
      <c r="AI96" s="909"/>
      <c r="AJ96" s="908"/>
      <c r="AK96" s="909"/>
      <c r="AL96" s="909"/>
      <c r="AM96" s="909"/>
      <c r="AN96" s="909"/>
      <c r="AO96" s="909"/>
      <c r="AP96" s="909"/>
      <c r="AQ96" s="909"/>
      <c r="AR96" s="909"/>
      <c r="AS96" s="909"/>
      <c r="AT96" s="909"/>
      <c r="AU96" s="908"/>
      <c r="AV96" s="910"/>
      <c r="AW96" s="910"/>
      <c r="AX96" s="910"/>
      <c r="AY96" s="910"/>
      <c r="AZ96" s="1042"/>
      <c r="BA96" s="1043"/>
      <c r="BB96" s="1043"/>
      <c r="BC96" s="1043"/>
      <c r="BD96" s="1043"/>
      <c r="BE96" s="1042"/>
      <c r="BF96" s="1043"/>
      <c r="BG96" s="1043"/>
      <c r="BH96" s="1043"/>
      <c r="BI96" s="1043"/>
      <c r="BJ96" s="1043"/>
      <c r="BK96" s="1043"/>
      <c r="BL96" s="1043"/>
      <c r="BM96" s="1043"/>
      <c r="BN96" s="1043"/>
      <c r="BO96" s="1042"/>
      <c r="BP96" s="1043"/>
      <c r="BQ96" s="1043"/>
      <c r="BR96" s="1043"/>
      <c r="BS96" s="1043"/>
      <c r="BT96" s="1043"/>
      <c r="BU96" s="1043"/>
      <c r="BV96" s="1043"/>
      <c r="BW96" s="1042"/>
      <c r="BX96" s="1043"/>
      <c r="BY96" s="1043"/>
      <c r="BZ96" s="1043"/>
      <c r="CA96" s="1043"/>
      <c r="CB96" s="1042"/>
      <c r="CC96" s="1043"/>
      <c r="CD96" s="1043"/>
      <c r="CE96" s="1043"/>
      <c r="CF96" s="1043"/>
      <c r="CG96" s="1042"/>
      <c r="CH96" s="1043"/>
      <c r="CI96" s="1043"/>
      <c r="CJ96" s="1043"/>
      <c r="CK96" s="1043"/>
      <c r="CL96" s="1042"/>
      <c r="CM96" s="1043"/>
      <c r="CN96" s="1043"/>
      <c r="CO96" s="1043"/>
      <c r="CP96" s="1043"/>
      <c r="CQ96" s="1042"/>
      <c r="CR96" s="1043"/>
      <c r="CS96" s="1043"/>
      <c r="CT96" s="1043"/>
      <c r="CU96" s="1043"/>
      <c r="CV96" s="1042"/>
      <c r="CW96" s="1043"/>
      <c r="CX96" s="1043"/>
      <c r="CY96" s="1043"/>
      <c r="CZ96" s="1043"/>
      <c r="DA96" s="1043"/>
      <c r="DB96" s="1043"/>
      <c r="DC96" s="1042"/>
      <c r="DD96" s="1043"/>
      <c r="DE96" s="1043"/>
      <c r="DF96" s="1043"/>
      <c r="DG96" s="1043"/>
      <c r="DH96" s="1042"/>
      <c r="DI96" s="1043"/>
      <c r="DJ96" s="1043"/>
      <c r="DK96" s="1043"/>
      <c r="DL96" s="1043"/>
      <c r="DM96" s="1043"/>
      <c r="DN96" s="1042"/>
      <c r="DO96" s="1043"/>
      <c r="DP96" s="1043"/>
      <c r="DQ96" s="1043"/>
      <c r="DR96" s="1043"/>
      <c r="DS96" s="1043"/>
      <c r="DT96" s="1043"/>
      <c r="DU96" s="1043"/>
      <c r="DV96" s="1043"/>
      <c r="DW96" s="1043"/>
      <c r="DX96" s="1043"/>
      <c r="DY96" s="1043"/>
      <c r="DZ96" s="1043"/>
      <c r="EA96" s="1043"/>
      <c r="EB96" s="1043"/>
      <c r="EC96" s="1042"/>
      <c r="ED96" s="1043"/>
      <c r="EE96" s="1043"/>
      <c r="EF96" s="1043"/>
      <c r="EG96" s="1042"/>
      <c r="EH96" s="1043"/>
      <c r="EI96" s="1043"/>
      <c r="EJ96" s="1043"/>
      <c r="EK96" s="1043"/>
      <c r="EL96" s="1043"/>
      <c r="EM96" s="1043"/>
      <c r="EN96" s="1043"/>
      <c r="EO96" s="1043"/>
      <c r="EP96" s="1043"/>
      <c r="EQ96" s="1042"/>
      <c r="ER96" s="1043"/>
      <c r="ES96" s="1043"/>
      <c r="ET96" s="1043"/>
      <c r="EU96" s="1043"/>
      <c r="EV96" s="1043"/>
      <c r="EW96" s="1043"/>
      <c r="EX96" s="1043"/>
      <c r="EY96" s="1043"/>
      <c r="EZ96" s="1043"/>
      <c r="FA96" s="1043"/>
    </row>
    <row r="97" spans="1:157" s="1044" customFormat="1" ht="15" customHeight="1" x14ac:dyDescent="0.2">
      <c r="A97" s="912" t="s">
        <v>2796</v>
      </c>
      <c r="B97" s="1107" t="s">
        <v>2070</v>
      </c>
      <c r="C97" s="1107" t="s">
        <v>2670</v>
      </c>
      <c r="D97" s="910"/>
      <c r="E97" s="910"/>
      <c r="F97" s="1108" t="s">
        <v>2801</v>
      </c>
      <c r="G97" s="910" t="s">
        <v>2694</v>
      </c>
      <c r="H97" s="910" t="s">
        <v>2429</v>
      </c>
      <c r="I97" s="910"/>
      <c r="J97" s="910" t="s">
        <v>2697</v>
      </c>
      <c r="K97" s="910" t="s">
        <v>2799</v>
      </c>
      <c r="L97" s="1109"/>
      <c r="M97" s="1110"/>
      <c r="N97" s="1111"/>
      <c r="O97" s="1111"/>
      <c r="P97" s="1111"/>
      <c r="Q97" s="1111"/>
      <c r="R97" s="1111"/>
      <c r="S97" s="1111"/>
      <c r="T97" s="1111"/>
      <c r="U97" s="1109"/>
      <c r="V97" s="1110"/>
      <c r="W97" s="1112"/>
      <c r="X97" s="908"/>
      <c r="Y97" s="909">
        <v>8</v>
      </c>
      <c r="Z97" s="909">
        <v>61</v>
      </c>
      <c r="AA97" s="909"/>
      <c r="AB97" s="909"/>
      <c r="AC97" s="909">
        <v>3</v>
      </c>
      <c r="AD97" s="909">
        <v>57</v>
      </c>
      <c r="AE97" s="908"/>
      <c r="AF97" s="909"/>
      <c r="AG97" s="909"/>
      <c r="AH97" s="909"/>
      <c r="AI97" s="909"/>
      <c r="AJ97" s="908"/>
      <c r="AK97" s="909"/>
      <c r="AL97" s="909"/>
      <c r="AM97" s="909"/>
      <c r="AN97" s="909"/>
      <c r="AO97" s="909"/>
      <c r="AP97" s="909"/>
      <c r="AQ97" s="909"/>
      <c r="AR97" s="909"/>
      <c r="AS97" s="909"/>
      <c r="AT97" s="909"/>
      <c r="AU97" s="908"/>
      <c r="AV97" s="910"/>
      <c r="AW97" s="910"/>
      <c r="AX97" s="910"/>
      <c r="AY97" s="910"/>
      <c r="AZ97" s="1042"/>
      <c r="BA97" s="1043"/>
      <c r="BB97" s="1043"/>
      <c r="BC97" s="1043"/>
      <c r="BD97" s="1043"/>
      <c r="BE97" s="1042"/>
      <c r="BF97" s="1043"/>
      <c r="BG97" s="1043"/>
      <c r="BH97" s="1043"/>
      <c r="BI97" s="1043"/>
      <c r="BJ97" s="1043"/>
      <c r="BK97" s="1043"/>
      <c r="BL97" s="1043"/>
      <c r="BM97" s="1043"/>
      <c r="BN97" s="1043"/>
      <c r="BO97" s="1042"/>
      <c r="BP97" s="1043"/>
      <c r="BQ97" s="1043"/>
      <c r="BR97" s="1043"/>
      <c r="BS97" s="1043"/>
      <c r="BT97" s="1043"/>
      <c r="BU97" s="1043"/>
      <c r="BV97" s="1043"/>
      <c r="BW97" s="1042"/>
      <c r="BX97" s="1043"/>
      <c r="BY97" s="1043"/>
      <c r="BZ97" s="1043"/>
      <c r="CA97" s="1043"/>
      <c r="CB97" s="1042"/>
      <c r="CC97" s="1043"/>
      <c r="CD97" s="1043"/>
      <c r="CE97" s="1043"/>
      <c r="CF97" s="1043"/>
      <c r="CG97" s="1042"/>
      <c r="CH97" s="1043"/>
      <c r="CI97" s="1043"/>
      <c r="CJ97" s="1043"/>
      <c r="CK97" s="1043"/>
      <c r="CL97" s="1042"/>
      <c r="CM97" s="1043"/>
      <c r="CN97" s="1043"/>
      <c r="CO97" s="1043"/>
      <c r="CP97" s="1043"/>
      <c r="CQ97" s="1042"/>
      <c r="CR97" s="1043"/>
      <c r="CS97" s="1043"/>
      <c r="CT97" s="1043"/>
      <c r="CU97" s="1043"/>
      <c r="CV97" s="1042"/>
      <c r="CW97" s="1043"/>
      <c r="CX97" s="1043"/>
      <c r="CY97" s="1043"/>
      <c r="CZ97" s="1043"/>
      <c r="DA97" s="1043"/>
      <c r="DB97" s="1043"/>
      <c r="DC97" s="1042"/>
      <c r="DD97" s="1043"/>
      <c r="DE97" s="1043"/>
      <c r="DF97" s="1043"/>
      <c r="DG97" s="1043"/>
      <c r="DH97" s="1042"/>
      <c r="DI97" s="1043"/>
      <c r="DJ97" s="1043"/>
      <c r="DK97" s="1043"/>
      <c r="DL97" s="1043"/>
      <c r="DM97" s="1043"/>
      <c r="DN97" s="1042"/>
      <c r="DO97" s="1043"/>
      <c r="DP97" s="1043"/>
      <c r="DQ97" s="1043"/>
      <c r="DR97" s="1043"/>
      <c r="DS97" s="1043"/>
      <c r="DT97" s="1043"/>
      <c r="DU97" s="1043"/>
      <c r="DV97" s="1043"/>
      <c r="DW97" s="1043"/>
      <c r="DX97" s="1043"/>
      <c r="DY97" s="1043"/>
      <c r="DZ97" s="1043"/>
      <c r="EA97" s="1043"/>
      <c r="EB97" s="1043"/>
      <c r="EC97" s="1042"/>
      <c r="ED97" s="1043"/>
      <c r="EE97" s="1043"/>
      <c r="EF97" s="1043"/>
      <c r="EG97" s="1042"/>
      <c r="EH97" s="1043"/>
      <c r="EI97" s="1043"/>
      <c r="EJ97" s="1043"/>
      <c r="EK97" s="1043"/>
      <c r="EL97" s="1043"/>
      <c r="EM97" s="1043"/>
      <c r="EN97" s="1043"/>
      <c r="EO97" s="1043"/>
      <c r="EP97" s="1043"/>
      <c r="EQ97" s="1042"/>
      <c r="ER97" s="1043"/>
      <c r="ES97" s="1043"/>
      <c r="ET97" s="1043"/>
      <c r="EU97" s="1043"/>
      <c r="EV97" s="1043"/>
      <c r="EW97" s="1043"/>
      <c r="EX97" s="1043"/>
      <c r="EY97" s="1043"/>
      <c r="EZ97" s="1043"/>
      <c r="FA97" s="1043"/>
    </row>
    <row r="98" spans="1:157" s="1044" customFormat="1" ht="15" customHeight="1" x14ac:dyDescent="0.2">
      <c r="A98" s="912" t="s">
        <v>2796</v>
      </c>
      <c r="B98" s="1107" t="s">
        <v>2070</v>
      </c>
      <c r="C98" s="1107" t="s">
        <v>2670</v>
      </c>
      <c r="D98" s="910"/>
      <c r="E98" s="910"/>
      <c r="F98" s="1113" t="s">
        <v>2802</v>
      </c>
      <c r="G98" s="910" t="s">
        <v>2694</v>
      </c>
      <c r="H98" s="910" t="s">
        <v>2429</v>
      </c>
      <c r="I98" s="910"/>
      <c r="J98" s="910" t="s">
        <v>2697</v>
      </c>
      <c r="K98" s="910" t="s">
        <v>2799</v>
      </c>
      <c r="L98" s="1109"/>
      <c r="M98" s="1110"/>
      <c r="N98" s="1111"/>
      <c r="O98" s="1111"/>
      <c r="P98" s="1111"/>
      <c r="Q98" s="1111"/>
      <c r="R98" s="1111"/>
      <c r="S98" s="1111"/>
      <c r="T98" s="1111"/>
      <c r="U98" s="1109"/>
      <c r="V98" s="1110"/>
      <c r="W98" s="1112"/>
      <c r="X98" s="908"/>
      <c r="Y98" s="909">
        <v>6</v>
      </c>
      <c r="Z98" s="909">
        <v>61</v>
      </c>
      <c r="AA98" s="909"/>
      <c r="AB98" s="909"/>
      <c r="AC98" s="909">
        <v>23</v>
      </c>
      <c r="AD98" s="909">
        <v>57</v>
      </c>
      <c r="AE98" s="908"/>
      <c r="AF98" s="909"/>
      <c r="AG98" s="909"/>
      <c r="AH98" s="909"/>
      <c r="AI98" s="909"/>
      <c r="AJ98" s="908"/>
      <c r="AK98" s="909"/>
      <c r="AL98" s="909"/>
      <c r="AM98" s="909"/>
      <c r="AN98" s="909"/>
      <c r="AO98" s="909"/>
      <c r="AP98" s="909"/>
      <c r="AQ98" s="909"/>
      <c r="AR98" s="909"/>
      <c r="AS98" s="909"/>
      <c r="AT98" s="909"/>
      <c r="AU98" s="908"/>
      <c r="AV98" s="910"/>
      <c r="AW98" s="910"/>
      <c r="AX98" s="910"/>
      <c r="AY98" s="910"/>
      <c r="AZ98" s="1042"/>
      <c r="BA98" s="1043"/>
      <c r="BB98" s="1043"/>
      <c r="BC98" s="1043"/>
      <c r="BD98" s="1043"/>
      <c r="BE98" s="1042"/>
      <c r="BF98" s="1043"/>
      <c r="BG98" s="1043"/>
      <c r="BH98" s="1043"/>
      <c r="BI98" s="1043"/>
      <c r="BJ98" s="1043"/>
      <c r="BK98" s="1043"/>
      <c r="BL98" s="1043"/>
      <c r="BM98" s="1043"/>
      <c r="BN98" s="1043"/>
      <c r="BO98" s="1042"/>
      <c r="BP98" s="1043"/>
      <c r="BQ98" s="1043"/>
      <c r="BR98" s="1043"/>
      <c r="BS98" s="1043"/>
      <c r="BT98" s="1043"/>
      <c r="BU98" s="1043"/>
      <c r="BV98" s="1043"/>
      <c r="BW98" s="1042"/>
      <c r="BX98" s="1043"/>
      <c r="BY98" s="1043"/>
      <c r="BZ98" s="1043"/>
      <c r="CA98" s="1043"/>
      <c r="CB98" s="1042"/>
      <c r="CC98" s="1043"/>
      <c r="CD98" s="1043"/>
      <c r="CE98" s="1043"/>
      <c r="CF98" s="1043"/>
      <c r="CG98" s="1042"/>
      <c r="CH98" s="1043"/>
      <c r="CI98" s="1043"/>
      <c r="CJ98" s="1043"/>
      <c r="CK98" s="1043"/>
      <c r="CL98" s="1042"/>
      <c r="CM98" s="1043"/>
      <c r="CN98" s="1043"/>
      <c r="CO98" s="1043"/>
      <c r="CP98" s="1043"/>
      <c r="CQ98" s="1042"/>
      <c r="CR98" s="1043"/>
      <c r="CS98" s="1043"/>
      <c r="CT98" s="1043"/>
      <c r="CU98" s="1043"/>
      <c r="CV98" s="1042"/>
      <c r="CW98" s="1043"/>
      <c r="CX98" s="1043"/>
      <c r="CY98" s="1043"/>
      <c r="CZ98" s="1043"/>
      <c r="DA98" s="1043"/>
      <c r="DB98" s="1043"/>
      <c r="DC98" s="1042"/>
      <c r="DD98" s="1043"/>
      <c r="DE98" s="1043"/>
      <c r="DF98" s="1043"/>
      <c r="DG98" s="1043"/>
      <c r="DH98" s="1042"/>
      <c r="DI98" s="1043"/>
      <c r="DJ98" s="1043"/>
      <c r="DK98" s="1043"/>
      <c r="DL98" s="1043"/>
      <c r="DM98" s="1043"/>
      <c r="DN98" s="1042"/>
      <c r="DO98" s="1043"/>
      <c r="DP98" s="1043"/>
      <c r="DQ98" s="1043"/>
      <c r="DR98" s="1043"/>
      <c r="DS98" s="1043"/>
      <c r="DT98" s="1043"/>
      <c r="DU98" s="1043"/>
      <c r="DV98" s="1043"/>
      <c r="DW98" s="1043"/>
      <c r="DX98" s="1043"/>
      <c r="DY98" s="1043"/>
      <c r="DZ98" s="1043"/>
      <c r="EA98" s="1043"/>
      <c r="EB98" s="1043"/>
      <c r="EC98" s="1042"/>
      <c r="ED98" s="1043"/>
      <c r="EE98" s="1043"/>
      <c r="EF98" s="1043"/>
      <c r="EG98" s="1042"/>
      <c r="EH98" s="1043"/>
      <c r="EI98" s="1043"/>
      <c r="EJ98" s="1043"/>
      <c r="EK98" s="1043"/>
      <c r="EL98" s="1043"/>
      <c r="EM98" s="1043"/>
      <c r="EN98" s="1043"/>
      <c r="EO98" s="1043"/>
      <c r="EP98" s="1043"/>
      <c r="EQ98" s="1042"/>
      <c r="ER98" s="1043"/>
      <c r="ES98" s="1043"/>
      <c r="ET98" s="1043"/>
      <c r="EU98" s="1043"/>
      <c r="EV98" s="1043"/>
      <c r="EW98" s="1043"/>
      <c r="EX98" s="1043"/>
      <c r="EY98" s="1043"/>
      <c r="EZ98" s="1043"/>
      <c r="FA98" s="1043"/>
    </row>
    <row r="99" spans="1:157" s="1045" customFormat="1" ht="15" customHeight="1" x14ac:dyDescent="0.2">
      <c r="A99" s="902" t="s">
        <v>2796</v>
      </c>
      <c r="B99" s="1114" t="s">
        <v>2070</v>
      </c>
      <c r="C99" s="1107" t="s">
        <v>2670</v>
      </c>
      <c r="D99" s="904"/>
      <c r="E99" s="904"/>
      <c r="F99" s="1115" t="s">
        <v>2803</v>
      </c>
      <c r="G99" s="904" t="s">
        <v>2804</v>
      </c>
      <c r="H99" s="904" t="s">
        <v>2429</v>
      </c>
      <c r="I99" s="904" t="s">
        <v>2805</v>
      </c>
      <c r="J99" s="904" t="s">
        <v>2697</v>
      </c>
      <c r="K99" s="904" t="s">
        <v>2564</v>
      </c>
      <c r="L99" s="1116"/>
      <c r="M99" s="1117"/>
      <c r="N99" s="1118"/>
      <c r="O99" s="1118"/>
      <c r="P99" s="1118"/>
      <c r="Q99" s="1118"/>
      <c r="R99" s="1118"/>
      <c r="S99" s="1118"/>
      <c r="T99" s="1118"/>
      <c r="U99" s="1116"/>
      <c r="V99" s="1117"/>
      <c r="W99" s="996"/>
      <c r="X99" s="961"/>
      <c r="Y99" s="962">
        <v>31</v>
      </c>
      <c r="Z99" s="962">
        <v>61</v>
      </c>
      <c r="AA99" s="962"/>
      <c r="AB99" s="962"/>
      <c r="AC99" s="962">
        <v>47</v>
      </c>
      <c r="AD99" s="962">
        <v>57</v>
      </c>
      <c r="AE99" s="961"/>
      <c r="AF99" s="962"/>
      <c r="AG99" s="962"/>
      <c r="AH99" s="962"/>
      <c r="AI99" s="962"/>
      <c r="AJ99" s="961"/>
      <c r="AK99" s="962"/>
      <c r="AL99" s="962"/>
      <c r="AM99" s="962"/>
      <c r="AN99" s="962"/>
      <c r="AO99" s="962"/>
      <c r="AP99" s="962"/>
      <c r="AQ99" s="962"/>
      <c r="AR99" s="962"/>
      <c r="AS99" s="962"/>
      <c r="AT99" s="962"/>
      <c r="AU99" s="961"/>
      <c r="AV99" s="904"/>
      <c r="AW99" s="904"/>
      <c r="AX99" s="904"/>
      <c r="AY99" s="904"/>
      <c r="AZ99" s="1034"/>
      <c r="BA99" s="1035"/>
      <c r="BB99" s="1035"/>
      <c r="BC99" s="1035"/>
      <c r="BD99" s="1035"/>
      <c r="BE99" s="1034"/>
      <c r="BF99" s="1035"/>
      <c r="BG99" s="1035"/>
      <c r="BH99" s="1035"/>
      <c r="BI99" s="1035"/>
      <c r="BJ99" s="1035"/>
      <c r="BK99" s="1035"/>
      <c r="BL99" s="1035"/>
      <c r="BM99" s="1035"/>
      <c r="BN99" s="1035"/>
      <c r="BO99" s="1034"/>
      <c r="BP99" s="1035"/>
      <c r="BQ99" s="1035"/>
      <c r="BR99" s="1035"/>
      <c r="BS99" s="1035"/>
      <c r="BT99" s="1035"/>
      <c r="BU99" s="1035"/>
      <c r="BV99" s="1035"/>
      <c r="BW99" s="1034"/>
      <c r="BX99" s="1035"/>
      <c r="BY99" s="1035"/>
      <c r="BZ99" s="1035"/>
      <c r="CA99" s="1035"/>
      <c r="CB99" s="1034"/>
      <c r="CC99" s="1035"/>
      <c r="CD99" s="1035"/>
      <c r="CE99" s="1035"/>
      <c r="CF99" s="1035"/>
      <c r="CG99" s="1034"/>
      <c r="CH99" s="1035"/>
      <c r="CI99" s="1035"/>
      <c r="CJ99" s="1035"/>
      <c r="CK99" s="1035"/>
      <c r="CL99" s="1034"/>
      <c r="CM99" s="1035"/>
      <c r="CN99" s="1035"/>
      <c r="CO99" s="1035"/>
      <c r="CP99" s="1035"/>
      <c r="CQ99" s="1034"/>
      <c r="CR99" s="1035"/>
      <c r="CS99" s="1035"/>
      <c r="CT99" s="1035"/>
      <c r="CU99" s="1035"/>
      <c r="CV99" s="1034"/>
      <c r="CW99" s="1035"/>
      <c r="CX99" s="1035"/>
      <c r="CY99" s="1035"/>
      <c r="CZ99" s="1035"/>
      <c r="DA99" s="1035"/>
      <c r="DB99" s="1035"/>
      <c r="DC99" s="1034"/>
      <c r="DD99" s="1035"/>
      <c r="DE99" s="1035"/>
      <c r="DF99" s="1035"/>
      <c r="DG99" s="1035"/>
      <c r="DH99" s="1034"/>
      <c r="DI99" s="1035"/>
      <c r="DJ99" s="1035"/>
      <c r="DK99" s="1035"/>
      <c r="DL99" s="1035"/>
      <c r="DM99" s="1035"/>
      <c r="DN99" s="1034"/>
      <c r="DO99" s="1035"/>
      <c r="DP99" s="1035"/>
      <c r="DQ99" s="1035"/>
      <c r="DR99" s="1035"/>
      <c r="DS99" s="1035"/>
      <c r="DT99" s="1035"/>
      <c r="DU99" s="1035"/>
      <c r="DV99" s="1035"/>
      <c r="DW99" s="1035"/>
      <c r="DX99" s="1035"/>
      <c r="DY99" s="1035"/>
      <c r="DZ99" s="1035"/>
      <c r="EA99" s="1035"/>
      <c r="EB99" s="1035"/>
      <c r="EC99" s="1034"/>
      <c r="ED99" s="1035"/>
      <c r="EE99" s="1035"/>
      <c r="EF99" s="1035"/>
      <c r="EG99" s="1034"/>
      <c r="EH99" s="1035"/>
      <c r="EI99" s="1035"/>
      <c r="EJ99" s="1035"/>
      <c r="EK99" s="1035"/>
      <c r="EL99" s="1035"/>
      <c r="EM99" s="1035"/>
      <c r="EN99" s="1035"/>
      <c r="EO99" s="1035"/>
      <c r="EP99" s="1035"/>
      <c r="EQ99" s="1034"/>
      <c r="ER99" s="1035"/>
      <c r="ES99" s="1035"/>
      <c r="ET99" s="1035"/>
      <c r="EU99" s="1035"/>
      <c r="EV99" s="1035"/>
      <c r="EW99" s="1035"/>
      <c r="EX99" s="1035"/>
      <c r="EY99" s="1035"/>
      <c r="EZ99" s="1035"/>
      <c r="FA99" s="1035"/>
    </row>
    <row r="100" spans="1:157" s="1044" customFormat="1" ht="15" customHeight="1" x14ac:dyDescent="0.2">
      <c r="A100" s="912" t="s">
        <v>2796</v>
      </c>
      <c r="B100" s="1107" t="s">
        <v>2070</v>
      </c>
      <c r="C100" s="1107" t="s">
        <v>2670</v>
      </c>
      <c r="D100" s="910"/>
      <c r="E100" s="910"/>
      <c r="F100" s="1113" t="s">
        <v>2806</v>
      </c>
      <c r="G100" s="910" t="s">
        <v>2694</v>
      </c>
      <c r="H100" s="910" t="s">
        <v>2429</v>
      </c>
      <c r="I100" s="910"/>
      <c r="J100" s="910"/>
      <c r="K100" s="910" t="s">
        <v>2799</v>
      </c>
      <c r="L100" s="1109"/>
      <c r="M100" s="1110"/>
      <c r="N100" s="1111"/>
      <c r="O100" s="1111"/>
      <c r="P100" s="1111"/>
      <c r="Q100" s="1111"/>
      <c r="R100" s="1111"/>
      <c r="S100" s="1111"/>
      <c r="T100" s="1111"/>
      <c r="U100" s="1109"/>
      <c r="V100" s="1110"/>
      <c r="W100" s="1112"/>
      <c r="X100" s="908"/>
      <c r="Y100" s="909">
        <v>47</v>
      </c>
      <c r="Z100" s="909">
        <v>61</v>
      </c>
      <c r="AA100" s="909"/>
      <c r="AB100" s="909"/>
      <c r="AC100" s="909">
        <v>31</v>
      </c>
      <c r="AD100" s="909">
        <v>57</v>
      </c>
      <c r="AE100" s="908"/>
      <c r="AF100" s="909"/>
      <c r="AG100" s="909"/>
      <c r="AH100" s="909"/>
      <c r="AI100" s="909"/>
      <c r="AJ100" s="908"/>
      <c r="AK100" s="909"/>
      <c r="AL100" s="909"/>
      <c r="AM100" s="909"/>
      <c r="AN100" s="909"/>
      <c r="AO100" s="909"/>
      <c r="AP100" s="909"/>
      <c r="AQ100" s="909"/>
      <c r="AR100" s="909"/>
      <c r="AS100" s="909"/>
      <c r="AT100" s="909"/>
      <c r="AU100" s="908"/>
      <c r="AV100" s="910"/>
      <c r="AW100" s="910"/>
      <c r="AX100" s="910"/>
      <c r="AY100" s="910"/>
      <c r="AZ100" s="1042"/>
      <c r="BA100" s="1043"/>
      <c r="BB100" s="1043"/>
      <c r="BC100" s="1043"/>
      <c r="BD100" s="1043"/>
      <c r="BE100" s="1042"/>
      <c r="BF100" s="1043"/>
      <c r="BG100" s="1043"/>
      <c r="BH100" s="1043"/>
      <c r="BI100" s="1043"/>
      <c r="BJ100" s="1043"/>
      <c r="BK100" s="1043"/>
      <c r="BL100" s="1043"/>
      <c r="BM100" s="1043"/>
      <c r="BN100" s="1043"/>
      <c r="BO100" s="1042"/>
      <c r="BP100" s="1043"/>
      <c r="BQ100" s="1043"/>
      <c r="BR100" s="1043"/>
      <c r="BS100" s="1043"/>
      <c r="BT100" s="1043"/>
      <c r="BU100" s="1043"/>
      <c r="BV100" s="1043"/>
      <c r="BW100" s="1042"/>
      <c r="BX100" s="1043"/>
      <c r="BY100" s="1043"/>
      <c r="BZ100" s="1043"/>
      <c r="CA100" s="1043"/>
      <c r="CB100" s="1042"/>
      <c r="CC100" s="1043"/>
      <c r="CD100" s="1043"/>
      <c r="CE100" s="1043"/>
      <c r="CF100" s="1043"/>
      <c r="CG100" s="1042"/>
      <c r="CH100" s="1043"/>
      <c r="CI100" s="1043"/>
      <c r="CJ100" s="1043"/>
      <c r="CK100" s="1043"/>
      <c r="CL100" s="1042"/>
      <c r="CM100" s="1043"/>
      <c r="CN100" s="1043"/>
      <c r="CO100" s="1043"/>
      <c r="CP100" s="1043"/>
      <c r="CQ100" s="1042"/>
      <c r="CR100" s="1043"/>
      <c r="CS100" s="1043"/>
      <c r="CT100" s="1043"/>
      <c r="CU100" s="1043"/>
      <c r="CV100" s="1042"/>
      <c r="CW100" s="1043"/>
      <c r="CX100" s="1043"/>
      <c r="CY100" s="1043"/>
      <c r="CZ100" s="1043"/>
      <c r="DA100" s="1043"/>
      <c r="DB100" s="1043"/>
      <c r="DC100" s="1042"/>
      <c r="DD100" s="1043"/>
      <c r="DE100" s="1043"/>
      <c r="DF100" s="1043"/>
      <c r="DG100" s="1043"/>
      <c r="DH100" s="1042"/>
      <c r="DI100" s="1043"/>
      <c r="DJ100" s="1043"/>
      <c r="DK100" s="1043"/>
      <c r="DL100" s="1043"/>
      <c r="DM100" s="1043"/>
      <c r="DN100" s="1042"/>
      <c r="DO100" s="1043"/>
      <c r="DP100" s="1043"/>
      <c r="DQ100" s="1043"/>
      <c r="DR100" s="1043"/>
      <c r="DS100" s="1043"/>
      <c r="DT100" s="1043"/>
      <c r="DU100" s="1043"/>
      <c r="DV100" s="1043"/>
      <c r="DW100" s="1043"/>
      <c r="DX100" s="1043"/>
      <c r="DY100" s="1043"/>
      <c r="DZ100" s="1043"/>
      <c r="EA100" s="1043"/>
      <c r="EB100" s="1043"/>
      <c r="EC100" s="1042"/>
      <c r="ED100" s="1043"/>
      <c r="EE100" s="1043"/>
      <c r="EF100" s="1043"/>
      <c r="EG100" s="1042"/>
      <c r="EH100" s="1043"/>
      <c r="EI100" s="1043"/>
      <c r="EJ100" s="1043"/>
      <c r="EK100" s="1043"/>
      <c r="EL100" s="1043"/>
      <c r="EM100" s="1043"/>
      <c r="EN100" s="1043"/>
      <c r="EO100" s="1043"/>
      <c r="EP100" s="1043"/>
      <c r="EQ100" s="1042"/>
      <c r="ER100" s="1043"/>
      <c r="ES100" s="1043"/>
      <c r="ET100" s="1043"/>
      <c r="EU100" s="1043"/>
      <c r="EV100" s="1043"/>
      <c r="EW100" s="1043"/>
      <c r="EX100" s="1043"/>
      <c r="EY100" s="1043"/>
      <c r="EZ100" s="1043"/>
      <c r="FA100" s="1043"/>
    </row>
    <row r="101" spans="1:157" s="1044" customFormat="1" ht="15" customHeight="1" x14ac:dyDescent="0.2">
      <c r="A101" s="912" t="s">
        <v>2796</v>
      </c>
      <c r="B101" s="1107" t="s">
        <v>2070</v>
      </c>
      <c r="C101" s="1107" t="s">
        <v>2670</v>
      </c>
      <c r="D101" s="910"/>
      <c r="E101" s="910"/>
      <c r="F101" s="909" t="s">
        <v>2807</v>
      </c>
      <c r="G101" s="910" t="s">
        <v>2694</v>
      </c>
      <c r="H101" s="910" t="s">
        <v>2429</v>
      </c>
      <c r="I101" s="910"/>
      <c r="J101" s="910" t="s">
        <v>2697</v>
      </c>
      <c r="K101" s="910" t="s">
        <v>2799</v>
      </c>
      <c r="L101" s="1109"/>
      <c r="M101" s="1110"/>
      <c r="N101" s="1111"/>
      <c r="O101" s="1111"/>
      <c r="P101" s="1111"/>
      <c r="Q101" s="1111"/>
      <c r="R101" s="1111"/>
      <c r="S101" s="1111"/>
      <c r="T101" s="1111"/>
      <c r="U101" s="1109"/>
      <c r="V101" s="1110"/>
      <c r="W101" s="1112"/>
      <c r="X101" s="908"/>
      <c r="Y101" s="909">
        <v>14</v>
      </c>
      <c r="Z101" s="909">
        <v>61</v>
      </c>
      <c r="AA101" s="909"/>
      <c r="AB101" s="909"/>
      <c r="AC101" s="909">
        <v>26</v>
      </c>
      <c r="AD101" s="909">
        <v>57</v>
      </c>
      <c r="AE101" s="908"/>
      <c r="AF101" s="909"/>
      <c r="AG101" s="909"/>
      <c r="AH101" s="909"/>
      <c r="AI101" s="909"/>
      <c r="AJ101" s="908"/>
      <c r="AK101" s="909"/>
      <c r="AL101" s="909"/>
      <c r="AM101" s="909"/>
      <c r="AN101" s="909"/>
      <c r="AO101" s="909"/>
      <c r="AP101" s="909"/>
      <c r="AQ101" s="909"/>
      <c r="AR101" s="909"/>
      <c r="AS101" s="909"/>
      <c r="AT101" s="909"/>
      <c r="AU101" s="908"/>
      <c r="AV101" s="910"/>
      <c r="AW101" s="910"/>
      <c r="AX101" s="910"/>
      <c r="AY101" s="910"/>
      <c r="AZ101" s="1042"/>
      <c r="BA101" s="1043"/>
      <c r="BB101" s="1043"/>
      <c r="BC101" s="1043"/>
      <c r="BD101" s="1043"/>
      <c r="BE101" s="1042"/>
      <c r="BF101" s="1043"/>
      <c r="BG101" s="1043"/>
      <c r="BH101" s="1043"/>
      <c r="BI101" s="1043"/>
      <c r="BJ101" s="1043"/>
      <c r="BK101" s="1043"/>
      <c r="BL101" s="1043"/>
      <c r="BM101" s="1043"/>
      <c r="BN101" s="1043"/>
      <c r="BO101" s="1042"/>
      <c r="BP101" s="1043"/>
      <c r="BQ101" s="1043"/>
      <c r="BR101" s="1043"/>
      <c r="BS101" s="1043"/>
      <c r="BT101" s="1043"/>
      <c r="BU101" s="1043"/>
      <c r="BV101" s="1043"/>
      <c r="BW101" s="1042"/>
      <c r="BX101" s="1043"/>
      <c r="BY101" s="1043"/>
      <c r="BZ101" s="1043"/>
      <c r="CA101" s="1043"/>
      <c r="CB101" s="1042"/>
      <c r="CC101" s="1043"/>
      <c r="CD101" s="1043"/>
      <c r="CE101" s="1043"/>
      <c r="CF101" s="1043"/>
      <c r="CG101" s="1042"/>
      <c r="CH101" s="1043"/>
      <c r="CI101" s="1043"/>
      <c r="CJ101" s="1043"/>
      <c r="CK101" s="1043"/>
      <c r="CL101" s="1042"/>
      <c r="CM101" s="1043"/>
      <c r="CN101" s="1043"/>
      <c r="CO101" s="1043"/>
      <c r="CP101" s="1043"/>
      <c r="CQ101" s="1042"/>
      <c r="CR101" s="1043"/>
      <c r="CS101" s="1043"/>
      <c r="CT101" s="1043"/>
      <c r="CU101" s="1043"/>
      <c r="CV101" s="1042"/>
      <c r="CW101" s="1043"/>
      <c r="CX101" s="1043"/>
      <c r="CY101" s="1043"/>
      <c r="CZ101" s="1043"/>
      <c r="DA101" s="1043"/>
      <c r="DB101" s="1043"/>
      <c r="DC101" s="1042"/>
      <c r="DD101" s="1043"/>
      <c r="DE101" s="1043"/>
      <c r="DF101" s="1043"/>
      <c r="DG101" s="1043"/>
      <c r="DH101" s="1042"/>
      <c r="DI101" s="1043"/>
      <c r="DJ101" s="1043"/>
      <c r="DK101" s="1043"/>
      <c r="DL101" s="1043"/>
      <c r="DM101" s="1043"/>
      <c r="DN101" s="1042"/>
      <c r="DO101" s="1043"/>
      <c r="DP101" s="1043"/>
      <c r="DQ101" s="1043"/>
      <c r="DR101" s="1043"/>
      <c r="DS101" s="1043"/>
      <c r="DT101" s="1043"/>
      <c r="DU101" s="1043"/>
      <c r="DV101" s="1043"/>
      <c r="DW101" s="1043"/>
      <c r="DX101" s="1043"/>
      <c r="DY101" s="1043"/>
      <c r="DZ101" s="1043"/>
      <c r="EA101" s="1043"/>
      <c r="EB101" s="1043"/>
      <c r="EC101" s="1042"/>
      <c r="ED101" s="1043"/>
      <c r="EE101" s="1043"/>
      <c r="EF101" s="1043"/>
      <c r="EG101" s="1042"/>
      <c r="EH101" s="1043"/>
      <c r="EI101" s="1043"/>
      <c r="EJ101" s="1043"/>
      <c r="EK101" s="1043"/>
      <c r="EL101" s="1043"/>
      <c r="EM101" s="1043"/>
      <c r="EN101" s="1043"/>
      <c r="EO101" s="1043"/>
      <c r="EP101" s="1043"/>
      <c r="EQ101" s="1042"/>
      <c r="ER101" s="1043"/>
      <c r="ES101" s="1043"/>
      <c r="ET101" s="1043"/>
      <c r="EU101" s="1043"/>
      <c r="EV101" s="1043"/>
      <c r="EW101" s="1043"/>
      <c r="EX101" s="1043"/>
      <c r="EY101" s="1043"/>
      <c r="EZ101" s="1043"/>
      <c r="FA101" s="1043"/>
    </row>
    <row r="102" spans="1:157" s="1124" customFormat="1" ht="15" customHeight="1" x14ac:dyDescent="0.2">
      <c r="A102" s="894" t="s">
        <v>2808</v>
      </c>
      <c r="B102" s="1119" t="s">
        <v>2070</v>
      </c>
      <c r="C102" s="1119" t="s">
        <v>2670</v>
      </c>
      <c r="D102" s="896"/>
      <c r="E102" s="896"/>
      <c r="F102" s="1120" t="s">
        <v>2809</v>
      </c>
      <c r="G102" s="896" t="s">
        <v>2694</v>
      </c>
      <c r="H102" s="896" t="s">
        <v>2673</v>
      </c>
      <c r="I102" s="896"/>
      <c r="J102" s="896" t="s">
        <v>2697</v>
      </c>
      <c r="K102" s="896" t="s">
        <v>2810</v>
      </c>
      <c r="L102" s="1121">
        <v>2.39</v>
      </c>
      <c r="M102" s="1122">
        <v>2.29</v>
      </c>
      <c r="N102" s="968">
        <v>68</v>
      </c>
      <c r="O102" s="968"/>
      <c r="P102" s="968"/>
      <c r="Q102" s="968"/>
      <c r="R102" s="968"/>
      <c r="S102" s="968"/>
      <c r="T102" s="968"/>
      <c r="U102" s="1121">
        <v>2.71</v>
      </c>
      <c r="V102" s="1122">
        <v>2.67</v>
      </c>
      <c r="W102" s="1123">
        <v>68</v>
      </c>
      <c r="X102" s="882"/>
      <c r="Y102" s="1027"/>
      <c r="Z102" s="900"/>
      <c r="AA102" s="900"/>
      <c r="AB102" s="900"/>
      <c r="AC102" s="900"/>
      <c r="AD102" s="900"/>
      <c r="AE102" s="882"/>
      <c r="AF102" s="900"/>
      <c r="AG102" s="900"/>
      <c r="AH102" s="900"/>
      <c r="AI102" s="900"/>
      <c r="AJ102" s="882"/>
      <c r="AK102" s="900"/>
      <c r="AL102" s="900"/>
      <c r="AM102" s="900"/>
      <c r="AN102" s="900"/>
      <c r="AO102" s="900"/>
      <c r="AP102" s="900"/>
      <c r="AQ102" s="900"/>
      <c r="AR102" s="900"/>
      <c r="AS102" s="900"/>
      <c r="AT102" s="900"/>
      <c r="AU102" s="882"/>
      <c r="AV102" s="896"/>
      <c r="AW102" s="896"/>
      <c r="AX102" s="896"/>
      <c r="AY102" s="896"/>
      <c r="AZ102" s="1026"/>
      <c r="BA102" s="1027"/>
      <c r="BB102" s="1027"/>
      <c r="BC102" s="1027"/>
      <c r="BD102" s="1027"/>
      <c r="BE102" s="1026"/>
      <c r="BF102" s="1027"/>
      <c r="BG102" s="1027"/>
      <c r="BH102" s="1027"/>
      <c r="BI102" s="1027"/>
      <c r="BJ102" s="1027"/>
      <c r="BK102" s="1027"/>
      <c r="BL102" s="1027"/>
      <c r="BM102" s="1027"/>
      <c r="BN102" s="1027"/>
      <c r="BO102" s="1026"/>
      <c r="BP102" s="1027"/>
      <c r="BQ102" s="1027"/>
      <c r="BR102" s="1027"/>
      <c r="BS102" s="1027"/>
      <c r="BT102" s="1027"/>
      <c r="BU102" s="1027"/>
      <c r="BV102" s="1027"/>
      <c r="BW102" s="1026"/>
      <c r="BX102" s="1027"/>
      <c r="BY102" s="1027"/>
      <c r="BZ102" s="1027"/>
      <c r="CA102" s="1027"/>
      <c r="CB102" s="1026"/>
      <c r="CC102" s="1027"/>
      <c r="CD102" s="1027"/>
      <c r="CE102" s="1027"/>
      <c r="CF102" s="1027"/>
      <c r="CG102" s="1026"/>
      <c r="CH102" s="1027"/>
      <c r="CI102" s="1027"/>
      <c r="CJ102" s="1027"/>
      <c r="CK102" s="1027"/>
      <c r="CL102" s="1026"/>
      <c r="CM102" s="1027"/>
      <c r="CN102" s="1027"/>
      <c r="CO102" s="1027"/>
      <c r="CP102" s="1027"/>
      <c r="CQ102" s="1026"/>
      <c r="CR102" s="1027"/>
      <c r="CS102" s="1027"/>
      <c r="CT102" s="1027"/>
      <c r="CU102" s="1027"/>
      <c r="CV102" s="1026"/>
      <c r="CW102" s="1027"/>
      <c r="CX102" s="1027"/>
      <c r="CY102" s="1027"/>
      <c r="CZ102" s="1027"/>
      <c r="DA102" s="1027"/>
      <c r="DB102" s="1027"/>
      <c r="DC102" s="1026"/>
      <c r="DD102" s="1027"/>
      <c r="DE102" s="1027"/>
      <c r="DF102" s="1027"/>
      <c r="DG102" s="1027"/>
      <c r="DH102" s="1026"/>
      <c r="DI102" s="1027"/>
      <c r="DJ102" s="1027"/>
      <c r="DK102" s="1027"/>
      <c r="DL102" s="1027"/>
      <c r="DM102" s="1027"/>
      <c r="DN102" s="1026"/>
      <c r="DO102" s="1027"/>
      <c r="DP102" s="1027"/>
      <c r="DQ102" s="1027"/>
      <c r="DR102" s="1027"/>
      <c r="DS102" s="1027"/>
      <c r="DT102" s="1027"/>
      <c r="DU102" s="1027"/>
      <c r="DV102" s="1027"/>
      <c r="DW102" s="1027"/>
      <c r="DX102" s="1027"/>
      <c r="DY102" s="1027"/>
      <c r="DZ102" s="1027"/>
      <c r="EA102" s="1027"/>
      <c r="EB102" s="1027"/>
      <c r="EC102" s="1026"/>
      <c r="ED102" s="1027"/>
      <c r="EE102" s="1027"/>
      <c r="EF102" s="1027"/>
      <c r="EG102" s="1026"/>
      <c r="EH102" s="1027"/>
      <c r="EI102" s="1027"/>
      <c r="EJ102" s="1027"/>
      <c r="EK102" s="1027"/>
      <c r="EL102" s="1027"/>
      <c r="EM102" s="1027"/>
      <c r="EN102" s="1027"/>
      <c r="EO102" s="1027"/>
      <c r="EP102" s="1027"/>
      <c r="EQ102" s="1026"/>
      <c r="ER102" s="1027"/>
      <c r="ES102" s="1027"/>
      <c r="ET102" s="1027"/>
      <c r="EU102" s="1027"/>
      <c r="EV102" s="1027"/>
      <c r="EW102" s="1027"/>
      <c r="EX102" s="1027"/>
      <c r="EY102" s="1027"/>
      <c r="EZ102" s="1027"/>
      <c r="FA102" s="1027"/>
    </row>
    <row r="103" spans="1:157" s="1044" customFormat="1" ht="15" customHeight="1" x14ac:dyDescent="0.2">
      <c r="A103" s="912" t="s">
        <v>2808</v>
      </c>
      <c r="B103" s="1107" t="s">
        <v>2070</v>
      </c>
      <c r="C103" s="1107" t="s">
        <v>2670</v>
      </c>
      <c r="D103" s="910"/>
      <c r="E103" s="910"/>
      <c r="F103" s="915" t="s">
        <v>2809</v>
      </c>
      <c r="G103" s="910" t="s">
        <v>2694</v>
      </c>
      <c r="H103" s="910" t="s">
        <v>2673</v>
      </c>
      <c r="I103" s="910"/>
      <c r="J103" s="910" t="s">
        <v>2697</v>
      </c>
      <c r="K103" s="910" t="s">
        <v>2811</v>
      </c>
      <c r="L103" s="1109">
        <v>0.69</v>
      </c>
      <c r="M103" s="1125">
        <v>0.88</v>
      </c>
      <c r="N103" s="971">
        <v>68</v>
      </c>
      <c r="O103" s="971"/>
      <c r="P103" s="971"/>
      <c r="Q103" s="971"/>
      <c r="R103" s="971"/>
      <c r="S103" s="971"/>
      <c r="T103" s="971"/>
      <c r="U103" s="1109">
        <v>2.34</v>
      </c>
      <c r="V103" s="1125">
        <v>2.46</v>
      </c>
      <c r="W103" s="1126">
        <v>68</v>
      </c>
      <c r="X103" s="908"/>
      <c r="Y103" s="1043"/>
      <c r="Z103" s="909"/>
      <c r="AA103" s="909"/>
      <c r="AB103" s="909"/>
      <c r="AC103" s="909"/>
      <c r="AD103" s="909"/>
      <c r="AE103" s="908"/>
      <c r="AF103" s="909"/>
      <c r="AG103" s="909"/>
      <c r="AH103" s="909"/>
      <c r="AI103" s="909"/>
      <c r="AJ103" s="908"/>
      <c r="AK103" s="909"/>
      <c r="AL103" s="909"/>
      <c r="AM103" s="909"/>
      <c r="AN103" s="909"/>
      <c r="AO103" s="909"/>
      <c r="AP103" s="909"/>
      <c r="AQ103" s="909"/>
      <c r="AR103" s="909"/>
      <c r="AS103" s="909"/>
      <c r="AT103" s="909"/>
      <c r="AU103" s="908"/>
      <c r="AV103" s="910"/>
      <c r="AW103" s="910"/>
      <c r="AX103" s="910"/>
      <c r="AY103" s="910"/>
      <c r="AZ103" s="1042"/>
      <c r="BA103" s="1043"/>
      <c r="BB103" s="1043"/>
      <c r="BC103" s="1043"/>
      <c r="BD103" s="1043"/>
      <c r="BE103" s="1042"/>
      <c r="BF103" s="1043"/>
      <c r="BG103" s="1043"/>
      <c r="BH103" s="1043"/>
      <c r="BI103" s="1043"/>
      <c r="BJ103" s="1043"/>
      <c r="BK103" s="1043"/>
      <c r="BL103" s="1043"/>
      <c r="BM103" s="1043"/>
      <c r="BN103" s="1043"/>
      <c r="BO103" s="1042"/>
      <c r="BP103" s="1043"/>
      <c r="BQ103" s="1043"/>
      <c r="BR103" s="1043"/>
      <c r="BS103" s="1043"/>
      <c r="BT103" s="1043"/>
      <c r="BU103" s="1043"/>
      <c r="BV103" s="1043"/>
      <c r="BW103" s="1042"/>
      <c r="BX103" s="1043"/>
      <c r="BY103" s="1043"/>
      <c r="BZ103" s="1043"/>
      <c r="CA103" s="1043"/>
      <c r="CB103" s="1042"/>
      <c r="CC103" s="1043"/>
      <c r="CD103" s="1043"/>
      <c r="CE103" s="1043"/>
      <c r="CF103" s="1043"/>
      <c r="CG103" s="1042"/>
      <c r="CH103" s="1043"/>
      <c r="CI103" s="1043"/>
      <c r="CJ103" s="1043"/>
      <c r="CK103" s="1043"/>
      <c r="CL103" s="1042"/>
      <c r="CM103" s="1043"/>
      <c r="CN103" s="1043"/>
      <c r="CO103" s="1043"/>
      <c r="CP103" s="1043"/>
      <c r="CQ103" s="1042"/>
      <c r="CR103" s="1043"/>
      <c r="CS103" s="1043"/>
      <c r="CT103" s="1043"/>
      <c r="CU103" s="1043"/>
      <c r="CV103" s="1042"/>
      <c r="CW103" s="1043"/>
      <c r="CX103" s="1043"/>
      <c r="CY103" s="1043"/>
      <c r="CZ103" s="1043"/>
      <c r="DA103" s="1043"/>
      <c r="DB103" s="1043"/>
      <c r="DC103" s="1042"/>
      <c r="DD103" s="1043"/>
      <c r="DE103" s="1043"/>
      <c r="DF103" s="1043"/>
      <c r="DG103" s="1043"/>
      <c r="DH103" s="1042"/>
      <c r="DI103" s="1043"/>
      <c r="DJ103" s="1043"/>
      <c r="DK103" s="1043"/>
      <c r="DL103" s="1043"/>
      <c r="DM103" s="1043"/>
      <c r="DN103" s="1042"/>
      <c r="DO103" s="1043"/>
      <c r="DP103" s="1043"/>
      <c r="DQ103" s="1043"/>
      <c r="DR103" s="1043"/>
      <c r="DS103" s="1043"/>
      <c r="DT103" s="1043"/>
      <c r="DU103" s="1043"/>
      <c r="DV103" s="1043"/>
      <c r="DW103" s="1043"/>
      <c r="DX103" s="1043"/>
      <c r="DY103" s="1043"/>
      <c r="DZ103" s="1043"/>
      <c r="EA103" s="1043"/>
      <c r="EB103" s="1043"/>
      <c r="EC103" s="1042"/>
      <c r="ED103" s="1043"/>
      <c r="EE103" s="1043"/>
      <c r="EF103" s="1043"/>
      <c r="EG103" s="1042"/>
      <c r="EH103" s="1043"/>
      <c r="EI103" s="1043"/>
      <c r="EJ103" s="1043"/>
      <c r="EK103" s="1043"/>
      <c r="EL103" s="1043"/>
      <c r="EM103" s="1043"/>
      <c r="EN103" s="1043"/>
      <c r="EO103" s="1043"/>
      <c r="EP103" s="1043"/>
      <c r="EQ103" s="1042"/>
      <c r="ER103" s="1043"/>
      <c r="ES103" s="1043"/>
      <c r="ET103" s="1043"/>
      <c r="EU103" s="1043"/>
      <c r="EV103" s="1043"/>
      <c r="EW103" s="1043"/>
      <c r="EX103" s="1043"/>
      <c r="EY103" s="1043"/>
      <c r="EZ103" s="1043"/>
      <c r="FA103" s="1043"/>
    </row>
    <row r="104" spans="1:157" s="1044" customFormat="1" ht="15" customHeight="1" x14ac:dyDescent="0.2">
      <c r="A104" s="912" t="s">
        <v>2808</v>
      </c>
      <c r="B104" s="1107" t="s">
        <v>2070</v>
      </c>
      <c r="C104" s="1107" t="s">
        <v>2670</v>
      </c>
      <c r="D104" s="910"/>
      <c r="E104" s="910"/>
      <c r="F104" s="915" t="s">
        <v>2809</v>
      </c>
      <c r="G104" s="910" t="s">
        <v>2694</v>
      </c>
      <c r="H104" s="910" t="s">
        <v>2673</v>
      </c>
      <c r="I104" s="910"/>
      <c r="J104" s="910" t="s">
        <v>2697</v>
      </c>
      <c r="K104" s="910" t="s">
        <v>2564</v>
      </c>
      <c r="L104" s="1109">
        <v>0.42</v>
      </c>
      <c r="M104" s="1125">
        <v>0.83</v>
      </c>
      <c r="N104" s="971">
        <v>68</v>
      </c>
      <c r="O104" s="971"/>
      <c r="P104" s="971"/>
      <c r="Q104" s="971"/>
      <c r="R104" s="971"/>
      <c r="S104" s="971"/>
      <c r="T104" s="971"/>
      <c r="U104" s="1109">
        <v>2.08</v>
      </c>
      <c r="V104" s="1127">
        <v>2.36</v>
      </c>
      <c r="W104" s="1128">
        <v>68</v>
      </c>
      <c r="X104" s="908"/>
      <c r="Y104" s="1043"/>
      <c r="Z104" s="909"/>
      <c r="AA104" s="909"/>
      <c r="AB104" s="909"/>
      <c r="AC104" s="909"/>
      <c r="AD104" s="909"/>
      <c r="AE104" s="908"/>
      <c r="AF104" s="909"/>
      <c r="AG104" s="909"/>
      <c r="AH104" s="909"/>
      <c r="AI104" s="909"/>
      <c r="AJ104" s="908"/>
      <c r="AK104" s="909"/>
      <c r="AL104" s="909"/>
      <c r="AM104" s="909"/>
      <c r="AN104" s="909"/>
      <c r="AO104" s="909"/>
      <c r="AP104" s="909"/>
      <c r="AQ104" s="909"/>
      <c r="AR104" s="909"/>
      <c r="AS104" s="909"/>
      <c r="AT104" s="909"/>
      <c r="AU104" s="908"/>
      <c r="AV104" s="910"/>
      <c r="AW104" s="910"/>
      <c r="AX104" s="910"/>
      <c r="AY104" s="910"/>
      <c r="AZ104" s="1042"/>
      <c r="BA104" s="1043"/>
      <c r="BB104" s="1043"/>
      <c r="BC104" s="1043"/>
      <c r="BD104" s="1043"/>
      <c r="BE104" s="1042"/>
      <c r="BF104" s="1043"/>
      <c r="BG104" s="1043"/>
      <c r="BH104" s="1043"/>
      <c r="BI104" s="1043"/>
      <c r="BJ104" s="1043"/>
      <c r="BK104" s="1043"/>
      <c r="BL104" s="1043"/>
      <c r="BM104" s="1043"/>
      <c r="BN104" s="1043"/>
      <c r="BO104" s="1042"/>
      <c r="BP104" s="1043"/>
      <c r="BQ104" s="1043"/>
      <c r="BR104" s="1043"/>
      <c r="BS104" s="1043"/>
      <c r="BT104" s="1043"/>
      <c r="BU104" s="1043"/>
      <c r="BV104" s="1043"/>
      <c r="BW104" s="1042"/>
      <c r="BX104" s="1043"/>
      <c r="BY104" s="1043"/>
      <c r="BZ104" s="1043"/>
      <c r="CA104" s="1043"/>
      <c r="CB104" s="1042"/>
      <c r="CC104" s="1043"/>
      <c r="CD104" s="1043"/>
      <c r="CE104" s="1043"/>
      <c r="CF104" s="1043"/>
      <c r="CG104" s="1042"/>
      <c r="CH104" s="1043"/>
      <c r="CI104" s="1043"/>
      <c r="CJ104" s="1043"/>
      <c r="CK104" s="1043"/>
      <c r="CL104" s="1042"/>
      <c r="CM104" s="1043"/>
      <c r="CN104" s="1043"/>
      <c r="CO104" s="1043"/>
      <c r="CP104" s="1043"/>
      <c r="CQ104" s="1042"/>
      <c r="CR104" s="1043"/>
      <c r="CS104" s="1043"/>
      <c r="CT104" s="1043"/>
      <c r="CU104" s="1043"/>
      <c r="CV104" s="1042"/>
      <c r="CW104" s="1043"/>
      <c r="CX104" s="1043"/>
      <c r="CY104" s="1043"/>
      <c r="CZ104" s="1043"/>
      <c r="DA104" s="1043"/>
      <c r="DB104" s="1043"/>
      <c r="DC104" s="1042"/>
      <c r="DD104" s="1043"/>
      <c r="DE104" s="1043"/>
      <c r="DF104" s="1043"/>
      <c r="DG104" s="1043"/>
      <c r="DH104" s="1042"/>
      <c r="DI104" s="1043"/>
      <c r="DJ104" s="1043"/>
      <c r="DK104" s="1043"/>
      <c r="DL104" s="1043"/>
      <c r="DM104" s="1043"/>
      <c r="DN104" s="1042"/>
      <c r="DO104" s="1043"/>
      <c r="DP104" s="1043"/>
      <c r="DQ104" s="1043"/>
      <c r="DR104" s="1043"/>
      <c r="DS104" s="1043"/>
      <c r="DT104" s="1043"/>
      <c r="DU104" s="1043"/>
      <c r="DV104" s="1043"/>
      <c r="DW104" s="1043"/>
      <c r="DX104" s="1043"/>
      <c r="DY104" s="1043"/>
      <c r="DZ104" s="1043"/>
      <c r="EA104" s="1043"/>
      <c r="EB104" s="1043"/>
      <c r="EC104" s="1042"/>
      <c r="ED104" s="1043"/>
      <c r="EE104" s="1043"/>
      <c r="EF104" s="1043"/>
      <c r="EG104" s="1042"/>
      <c r="EH104" s="1043"/>
      <c r="EI104" s="1043"/>
      <c r="EJ104" s="1043"/>
      <c r="EK104" s="1043"/>
      <c r="EL104" s="1043"/>
      <c r="EM104" s="1043"/>
      <c r="EN104" s="1043"/>
      <c r="EO104" s="1043"/>
      <c r="EP104" s="1043"/>
      <c r="EQ104" s="1042"/>
      <c r="ER104" s="1043"/>
      <c r="ES104" s="1043"/>
      <c r="ET104" s="1043"/>
      <c r="EU104" s="1043"/>
      <c r="EV104" s="1043"/>
      <c r="EW104" s="1043"/>
      <c r="EX104" s="1043"/>
      <c r="EY104" s="1043"/>
      <c r="EZ104" s="1043"/>
      <c r="FA104" s="1043"/>
    </row>
    <row r="105" spans="1:157" s="1044" customFormat="1" ht="15" customHeight="1" x14ac:dyDescent="0.2">
      <c r="A105" s="912" t="s">
        <v>2808</v>
      </c>
      <c r="B105" s="1107" t="s">
        <v>2070</v>
      </c>
      <c r="C105" s="1107" t="s">
        <v>2670</v>
      </c>
      <c r="D105" s="910"/>
      <c r="E105" s="910"/>
      <c r="F105" s="915" t="s">
        <v>2809</v>
      </c>
      <c r="G105" s="910" t="s">
        <v>2694</v>
      </c>
      <c r="H105" s="910" t="s">
        <v>2673</v>
      </c>
      <c r="I105" s="910"/>
      <c r="J105" s="910" t="s">
        <v>2697</v>
      </c>
      <c r="K105" s="910" t="s">
        <v>2812</v>
      </c>
      <c r="L105" s="1109">
        <v>0.42</v>
      </c>
      <c r="M105" s="1125">
        <v>0.99</v>
      </c>
      <c r="N105" s="971">
        <v>68</v>
      </c>
      <c r="O105" s="971"/>
      <c r="P105" s="971"/>
      <c r="Q105" s="971"/>
      <c r="R105" s="971"/>
      <c r="S105" s="971"/>
      <c r="T105" s="971"/>
      <c r="U105" s="1109">
        <v>1.92</v>
      </c>
      <c r="V105" s="1127">
        <v>2.77</v>
      </c>
      <c r="W105" s="1128">
        <v>68</v>
      </c>
      <c r="X105" s="908"/>
      <c r="Y105" s="1043"/>
      <c r="Z105" s="909"/>
      <c r="AA105" s="909"/>
      <c r="AB105" s="909"/>
      <c r="AC105" s="909"/>
      <c r="AD105" s="909"/>
      <c r="AE105" s="908"/>
      <c r="AF105" s="909"/>
      <c r="AG105" s="909"/>
      <c r="AH105" s="909"/>
      <c r="AI105" s="909"/>
      <c r="AJ105" s="908"/>
      <c r="AK105" s="909"/>
      <c r="AL105" s="909"/>
      <c r="AM105" s="909"/>
      <c r="AN105" s="909"/>
      <c r="AO105" s="909"/>
      <c r="AP105" s="909"/>
      <c r="AQ105" s="909"/>
      <c r="AR105" s="909"/>
      <c r="AS105" s="909"/>
      <c r="AT105" s="909"/>
      <c r="AU105" s="908"/>
      <c r="AV105" s="910"/>
      <c r="AW105" s="910"/>
      <c r="AX105" s="910"/>
      <c r="AY105" s="910"/>
      <c r="AZ105" s="1042"/>
      <c r="BA105" s="1043"/>
      <c r="BB105" s="1043"/>
      <c r="BC105" s="1043"/>
      <c r="BD105" s="1043"/>
      <c r="BE105" s="1042"/>
      <c r="BF105" s="1043"/>
      <c r="BG105" s="1043"/>
      <c r="BH105" s="1043"/>
      <c r="BI105" s="1043"/>
      <c r="BJ105" s="1043"/>
      <c r="BK105" s="1043"/>
      <c r="BL105" s="1043"/>
      <c r="BM105" s="1043"/>
      <c r="BN105" s="1043"/>
      <c r="BO105" s="1042"/>
      <c r="BP105" s="1043"/>
      <c r="BQ105" s="1043"/>
      <c r="BR105" s="1043"/>
      <c r="BS105" s="1043"/>
      <c r="BT105" s="1043"/>
      <c r="BU105" s="1043"/>
      <c r="BV105" s="1043"/>
      <c r="BW105" s="1042"/>
      <c r="BX105" s="1043"/>
      <c r="BY105" s="1043"/>
      <c r="BZ105" s="1043"/>
      <c r="CA105" s="1043"/>
      <c r="CB105" s="1042"/>
      <c r="CC105" s="1043"/>
      <c r="CD105" s="1043"/>
      <c r="CE105" s="1043"/>
      <c r="CF105" s="1043"/>
      <c r="CG105" s="1042"/>
      <c r="CH105" s="1043"/>
      <c r="CI105" s="1043"/>
      <c r="CJ105" s="1043"/>
      <c r="CK105" s="1043"/>
      <c r="CL105" s="1042"/>
      <c r="CM105" s="1043"/>
      <c r="CN105" s="1043"/>
      <c r="CO105" s="1043"/>
      <c r="CP105" s="1043"/>
      <c r="CQ105" s="1042"/>
      <c r="CR105" s="1043"/>
      <c r="CS105" s="1043"/>
      <c r="CT105" s="1043"/>
      <c r="CU105" s="1043"/>
      <c r="CV105" s="1042"/>
      <c r="CW105" s="1043"/>
      <c r="CX105" s="1043"/>
      <c r="CY105" s="1043"/>
      <c r="CZ105" s="1043"/>
      <c r="DA105" s="1043"/>
      <c r="DB105" s="1043"/>
      <c r="DC105" s="1042"/>
      <c r="DD105" s="1043"/>
      <c r="DE105" s="1043"/>
      <c r="DF105" s="1043"/>
      <c r="DG105" s="1043"/>
      <c r="DH105" s="1042"/>
      <c r="DI105" s="1043"/>
      <c r="DJ105" s="1043"/>
      <c r="DK105" s="1043"/>
      <c r="DL105" s="1043"/>
      <c r="DM105" s="1043"/>
      <c r="DN105" s="1042"/>
      <c r="DO105" s="1043"/>
      <c r="DP105" s="1043"/>
      <c r="DQ105" s="1043"/>
      <c r="DR105" s="1043"/>
      <c r="DS105" s="1043"/>
      <c r="DT105" s="1043"/>
      <c r="DU105" s="1043"/>
      <c r="DV105" s="1043"/>
      <c r="DW105" s="1043"/>
      <c r="DX105" s="1043"/>
      <c r="DY105" s="1043"/>
      <c r="DZ105" s="1043"/>
      <c r="EA105" s="1043"/>
      <c r="EB105" s="1043"/>
      <c r="EC105" s="1042"/>
      <c r="ED105" s="1043"/>
      <c r="EE105" s="1043"/>
      <c r="EF105" s="1043"/>
      <c r="EG105" s="1042"/>
      <c r="EH105" s="1043"/>
      <c r="EI105" s="1043"/>
      <c r="EJ105" s="1043"/>
      <c r="EK105" s="1043"/>
      <c r="EL105" s="1043"/>
      <c r="EM105" s="1043"/>
      <c r="EN105" s="1043"/>
      <c r="EO105" s="1043"/>
      <c r="EP105" s="1043"/>
      <c r="EQ105" s="1042"/>
      <c r="ER105" s="1043"/>
      <c r="ES105" s="1043"/>
      <c r="ET105" s="1043"/>
      <c r="EU105" s="1043"/>
      <c r="EV105" s="1043"/>
      <c r="EW105" s="1043"/>
      <c r="EX105" s="1043"/>
      <c r="EY105" s="1043"/>
      <c r="EZ105" s="1043"/>
      <c r="FA105" s="1043"/>
    </row>
    <row r="106" spans="1:157" s="1044" customFormat="1" ht="15" customHeight="1" x14ac:dyDescent="0.2">
      <c r="A106" s="912" t="s">
        <v>2808</v>
      </c>
      <c r="B106" s="1107" t="s">
        <v>2070</v>
      </c>
      <c r="C106" s="1107" t="s">
        <v>2670</v>
      </c>
      <c r="D106" s="910"/>
      <c r="E106" s="910"/>
      <c r="F106" s="915" t="s">
        <v>2809</v>
      </c>
      <c r="G106" s="910" t="s">
        <v>2694</v>
      </c>
      <c r="H106" s="910" t="s">
        <v>2673</v>
      </c>
      <c r="I106" s="910"/>
      <c r="J106" s="910" t="s">
        <v>2697</v>
      </c>
      <c r="K106" s="910" t="s">
        <v>2813</v>
      </c>
      <c r="L106" s="1109">
        <v>0.5</v>
      </c>
      <c r="M106" s="1125">
        <v>1.35</v>
      </c>
      <c r="N106" s="971">
        <v>68</v>
      </c>
      <c r="O106" s="971"/>
      <c r="P106" s="971"/>
      <c r="Q106" s="971"/>
      <c r="R106" s="971"/>
      <c r="S106" s="971"/>
      <c r="T106" s="971"/>
      <c r="U106" s="1109">
        <v>1.52</v>
      </c>
      <c r="V106" s="1127">
        <v>2.37</v>
      </c>
      <c r="W106" s="1128">
        <v>68</v>
      </c>
      <c r="X106" s="908"/>
      <c r="Y106" s="909"/>
      <c r="Z106" s="909"/>
      <c r="AA106" s="909"/>
      <c r="AB106" s="909"/>
      <c r="AC106" s="909"/>
      <c r="AD106" s="909"/>
      <c r="AE106" s="908"/>
      <c r="AF106" s="909"/>
      <c r="AG106" s="909"/>
      <c r="AH106" s="909"/>
      <c r="AI106" s="909"/>
      <c r="AJ106" s="908"/>
      <c r="AK106" s="909"/>
      <c r="AL106" s="909"/>
      <c r="AM106" s="909"/>
      <c r="AN106" s="909"/>
      <c r="AO106" s="909"/>
      <c r="AP106" s="909"/>
      <c r="AQ106" s="909"/>
      <c r="AR106" s="909"/>
      <c r="AS106" s="909"/>
      <c r="AT106" s="909"/>
      <c r="AU106" s="908"/>
      <c r="AV106" s="910"/>
      <c r="AW106" s="910"/>
      <c r="AX106" s="910"/>
      <c r="AY106" s="910"/>
      <c r="AZ106" s="1042"/>
      <c r="BA106" s="1043"/>
      <c r="BB106" s="1043"/>
      <c r="BC106" s="1043"/>
      <c r="BD106" s="1043"/>
      <c r="BE106" s="1042"/>
      <c r="BF106" s="1043"/>
      <c r="BG106" s="1043"/>
      <c r="BH106" s="1043"/>
      <c r="BI106" s="1043"/>
      <c r="BJ106" s="1043"/>
      <c r="BK106" s="1043"/>
      <c r="BL106" s="1043"/>
      <c r="BM106" s="1043"/>
      <c r="BN106" s="1043"/>
      <c r="BO106" s="1042"/>
      <c r="BP106" s="1043"/>
      <c r="BQ106" s="1043"/>
      <c r="BR106" s="1043"/>
      <c r="BS106" s="1043"/>
      <c r="BT106" s="1043"/>
      <c r="BU106" s="1043"/>
      <c r="BV106" s="1043"/>
      <c r="BW106" s="1042"/>
      <c r="BX106" s="1043"/>
      <c r="BY106" s="1043"/>
      <c r="BZ106" s="1043"/>
      <c r="CA106" s="1043"/>
      <c r="CB106" s="1042"/>
      <c r="CC106" s="1043"/>
      <c r="CD106" s="1043"/>
      <c r="CE106" s="1043"/>
      <c r="CF106" s="1043"/>
      <c r="CG106" s="1042"/>
      <c r="CH106" s="1043"/>
      <c r="CI106" s="1043"/>
      <c r="CJ106" s="1043"/>
      <c r="CK106" s="1043"/>
      <c r="CL106" s="1042"/>
      <c r="CM106" s="1043"/>
      <c r="CN106" s="1043"/>
      <c r="CO106" s="1043"/>
      <c r="CP106" s="1043"/>
      <c r="CQ106" s="1042"/>
      <c r="CR106" s="1043"/>
      <c r="CS106" s="1043"/>
      <c r="CT106" s="1043"/>
      <c r="CU106" s="1043"/>
      <c r="CV106" s="1042"/>
      <c r="CW106" s="1043"/>
      <c r="CX106" s="1043"/>
      <c r="CY106" s="1043"/>
      <c r="CZ106" s="1043"/>
      <c r="DA106" s="1043"/>
      <c r="DB106" s="1043"/>
      <c r="DC106" s="1042"/>
      <c r="DD106" s="1043"/>
      <c r="DE106" s="1043"/>
      <c r="DF106" s="1043"/>
      <c r="DG106" s="1043"/>
      <c r="DH106" s="1042"/>
      <c r="DI106" s="1043"/>
      <c r="DJ106" s="1043"/>
      <c r="DK106" s="1043"/>
      <c r="DL106" s="1043"/>
      <c r="DM106" s="1043"/>
      <c r="DN106" s="1042"/>
      <c r="DO106" s="1043"/>
      <c r="DP106" s="1043"/>
      <c r="DQ106" s="1043"/>
      <c r="DR106" s="1043"/>
      <c r="DS106" s="1043"/>
      <c r="DT106" s="1043"/>
      <c r="DU106" s="1043"/>
      <c r="DV106" s="1043"/>
      <c r="DW106" s="1043"/>
      <c r="DX106" s="1043"/>
      <c r="DY106" s="1043"/>
      <c r="DZ106" s="1043"/>
      <c r="EA106" s="1043"/>
      <c r="EB106" s="1043"/>
      <c r="EC106" s="1042"/>
      <c r="ED106" s="1043"/>
      <c r="EE106" s="1043"/>
      <c r="EF106" s="1043"/>
      <c r="EG106" s="1042"/>
      <c r="EH106" s="1043"/>
      <c r="EI106" s="1043"/>
      <c r="EJ106" s="1043"/>
      <c r="EK106" s="1043"/>
      <c r="EL106" s="1043"/>
      <c r="EM106" s="1043"/>
      <c r="EN106" s="1043"/>
      <c r="EO106" s="1043"/>
      <c r="EP106" s="1043"/>
      <c r="EQ106" s="1042"/>
      <c r="ER106" s="1043"/>
      <c r="ES106" s="1043"/>
      <c r="ET106" s="1043"/>
      <c r="EU106" s="1043"/>
      <c r="EV106" s="1043"/>
      <c r="EW106" s="1043"/>
      <c r="EX106" s="1043"/>
      <c r="EY106" s="1043"/>
      <c r="EZ106" s="1043"/>
      <c r="FA106" s="1043"/>
    </row>
    <row r="107" spans="1:157" s="1044" customFormat="1" ht="15" customHeight="1" x14ac:dyDescent="0.2">
      <c r="A107" s="912" t="s">
        <v>2808</v>
      </c>
      <c r="B107" s="1107" t="s">
        <v>2070</v>
      </c>
      <c r="C107" s="1107" t="s">
        <v>2670</v>
      </c>
      <c r="D107" s="910"/>
      <c r="E107" s="910"/>
      <c r="F107" s="915" t="s">
        <v>2814</v>
      </c>
      <c r="G107" s="910" t="s">
        <v>2694</v>
      </c>
      <c r="H107" s="910" t="s">
        <v>2673</v>
      </c>
      <c r="I107" s="910"/>
      <c r="J107" s="910" t="s">
        <v>2697</v>
      </c>
      <c r="K107" s="910" t="s">
        <v>2810</v>
      </c>
      <c r="L107" s="1109">
        <v>2.61</v>
      </c>
      <c r="M107" s="1125">
        <v>1.89</v>
      </c>
      <c r="N107" s="971">
        <v>68</v>
      </c>
      <c r="O107" s="971"/>
      <c r="P107" s="971"/>
      <c r="Q107" s="971"/>
      <c r="R107" s="971"/>
      <c r="S107" s="971"/>
      <c r="T107" s="971"/>
      <c r="U107" s="1109">
        <v>2.56</v>
      </c>
      <c r="V107" s="1127">
        <v>1.83</v>
      </c>
      <c r="W107" s="1128">
        <v>68</v>
      </c>
      <c r="X107" s="908"/>
      <c r="Y107" s="909"/>
      <c r="Z107" s="909"/>
      <c r="AA107" s="909"/>
      <c r="AB107" s="909"/>
      <c r="AC107" s="909"/>
      <c r="AD107" s="909"/>
      <c r="AE107" s="908"/>
      <c r="AF107" s="909"/>
      <c r="AG107" s="909"/>
      <c r="AH107" s="909"/>
      <c r="AI107" s="909"/>
      <c r="AJ107" s="908"/>
      <c r="AK107" s="909"/>
      <c r="AL107" s="909"/>
      <c r="AM107" s="909"/>
      <c r="AN107" s="909"/>
      <c r="AO107" s="909"/>
      <c r="AP107" s="909"/>
      <c r="AQ107" s="909"/>
      <c r="AR107" s="909"/>
      <c r="AS107" s="909"/>
      <c r="AT107" s="909"/>
      <c r="AU107" s="908"/>
      <c r="AV107" s="910"/>
      <c r="AW107" s="910"/>
      <c r="AX107" s="910"/>
      <c r="AY107" s="910"/>
      <c r="AZ107" s="1042"/>
      <c r="BA107" s="1043"/>
      <c r="BB107" s="1043"/>
      <c r="BC107" s="1043"/>
      <c r="BD107" s="1043"/>
      <c r="BE107" s="1042"/>
      <c r="BF107" s="1043"/>
      <c r="BG107" s="1043"/>
      <c r="BH107" s="1043"/>
      <c r="BI107" s="1043"/>
      <c r="BJ107" s="1043"/>
      <c r="BK107" s="1043"/>
      <c r="BL107" s="1043"/>
      <c r="BM107" s="1043"/>
      <c r="BN107" s="1043"/>
      <c r="BO107" s="1042"/>
      <c r="BP107" s="1043"/>
      <c r="BQ107" s="1043"/>
      <c r="BR107" s="1043"/>
      <c r="BS107" s="1043"/>
      <c r="BT107" s="1043"/>
      <c r="BU107" s="1043"/>
      <c r="BV107" s="1043"/>
      <c r="BW107" s="1042"/>
      <c r="BX107" s="1043"/>
      <c r="BY107" s="1043"/>
      <c r="BZ107" s="1043"/>
      <c r="CA107" s="1043"/>
      <c r="CB107" s="1042"/>
      <c r="CC107" s="1043"/>
      <c r="CD107" s="1043"/>
      <c r="CE107" s="1043"/>
      <c r="CF107" s="1043"/>
      <c r="CG107" s="1042"/>
      <c r="CH107" s="1043"/>
      <c r="CI107" s="1043"/>
      <c r="CJ107" s="1043"/>
      <c r="CK107" s="1043"/>
      <c r="CL107" s="1042"/>
      <c r="CM107" s="1043"/>
      <c r="CN107" s="1043"/>
      <c r="CO107" s="1043"/>
      <c r="CP107" s="1043"/>
      <c r="CQ107" s="1042"/>
      <c r="CR107" s="1043"/>
      <c r="CS107" s="1043"/>
      <c r="CT107" s="1043"/>
      <c r="CU107" s="1043"/>
      <c r="CV107" s="1042"/>
      <c r="CW107" s="1043"/>
      <c r="CX107" s="1043"/>
      <c r="CY107" s="1043"/>
      <c r="CZ107" s="1043"/>
      <c r="DA107" s="1043"/>
      <c r="DB107" s="1043"/>
      <c r="DC107" s="1042"/>
      <c r="DD107" s="1043"/>
      <c r="DE107" s="1043"/>
      <c r="DF107" s="1043"/>
      <c r="DG107" s="1043"/>
      <c r="DH107" s="1042"/>
      <c r="DI107" s="1043"/>
      <c r="DJ107" s="1043"/>
      <c r="DK107" s="1043"/>
      <c r="DL107" s="1043"/>
      <c r="DM107" s="1043"/>
      <c r="DN107" s="1042"/>
      <c r="DO107" s="1043"/>
      <c r="DP107" s="1043"/>
      <c r="DQ107" s="1043"/>
      <c r="DR107" s="1043"/>
      <c r="DS107" s="1043"/>
      <c r="DT107" s="1043"/>
      <c r="DU107" s="1043"/>
      <c r="DV107" s="1043"/>
      <c r="DW107" s="1043"/>
      <c r="DX107" s="1043"/>
      <c r="DY107" s="1043"/>
      <c r="DZ107" s="1043"/>
      <c r="EA107" s="1043"/>
      <c r="EB107" s="1043"/>
      <c r="EC107" s="1042"/>
      <c r="ED107" s="1043"/>
      <c r="EE107" s="1043"/>
      <c r="EF107" s="1043"/>
      <c r="EG107" s="1042"/>
      <c r="EH107" s="1043"/>
      <c r="EI107" s="1043"/>
      <c r="EJ107" s="1043"/>
      <c r="EK107" s="1043"/>
      <c r="EL107" s="1043"/>
      <c r="EM107" s="1043"/>
      <c r="EN107" s="1043"/>
      <c r="EO107" s="1043"/>
      <c r="EP107" s="1043"/>
      <c r="EQ107" s="1042"/>
      <c r="ER107" s="1043"/>
      <c r="ES107" s="1043"/>
      <c r="ET107" s="1043"/>
      <c r="EU107" s="1043"/>
      <c r="EV107" s="1043"/>
      <c r="EW107" s="1043"/>
      <c r="EX107" s="1043"/>
      <c r="EY107" s="1043"/>
      <c r="EZ107" s="1043"/>
      <c r="FA107" s="1043"/>
    </row>
    <row r="108" spans="1:157" s="1044" customFormat="1" ht="17.25" customHeight="1" x14ac:dyDescent="0.2">
      <c r="A108" s="912" t="s">
        <v>2808</v>
      </c>
      <c r="B108" s="1107" t="s">
        <v>2070</v>
      </c>
      <c r="C108" s="1107" t="s">
        <v>2670</v>
      </c>
      <c r="D108" s="910"/>
      <c r="E108" s="910"/>
      <c r="F108" s="915" t="s">
        <v>2814</v>
      </c>
      <c r="G108" s="910" t="s">
        <v>2694</v>
      </c>
      <c r="H108" s="910" t="s">
        <v>2673</v>
      </c>
      <c r="I108" s="910"/>
      <c r="J108" s="910" t="s">
        <v>2697</v>
      </c>
      <c r="K108" s="910" t="s">
        <v>2811</v>
      </c>
      <c r="L108" s="1109">
        <v>1.61</v>
      </c>
      <c r="M108" s="1127">
        <v>1.65</v>
      </c>
      <c r="N108" s="971">
        <v>68</v>
      </c>
      <c r="O108" s="971"/>
      <c r="P108" s="971"/>
      <c r="Q108" s="971"/>
      <c r="R108" s="971"/>
      <c r="S108" s="971"/>
      <c r="T108" s="971"/>
      <c r="U108" s="1109">
        <v>2.09</v>
      </c>
      <c r="V108" s="1127">
        <v>1.9</v>
      </c>
      <c r="W108" s="1128">
        <v>68</v>
      </c>
      <c r="X108" s="908"/>
      <c r="Y108" s="909"/>
      <c r="Z108" s="909"/>
      <c r="AA108" s="909"/>
      <c r="AB108" s="909"/>
      <c r="AC108" s="909"/>
      <c r="AD108" s="909"/>
      <c r="AE108" s="908"/>
      <c r="AF108" s="909"/>
      <c r="AG108" s="909"/>
      <c r="AH108" s="909"/>
      <c r="AI108" s="909"/>
      <c r="AJ108" s="908"/>
      <c r="AK108" s="909"/>
      <c r="AL108" s="909"/>
      <c r="AM108" s="909"/>
      <c r="AN108" s="909"/>
      <c r="AO108" s="909"/>
      <c r="AP108" s="909"/>
      <c r="AQ108" s="909"/>
      <c r="AR108" s="909"/>
      <c r="AS108" s="909"/>
      <c r="AT108" s="909"/>
      <c r="AU108" s="908"/>
      <c r="AV108" s="910"/>
      <c r="AW108" s="910"/>
      <c r="AX108" s="910"/>
      <c r="AY108" s="910"/>
      <c r="AZ108" s="1042"/>
      <c r="BA108" s="1043"/>
      <c r="BB108" s="1043"/>
      <c r="BC108" s="1043"/>
      <c r="BD108" s="1043"/>
      <c r="BE108" s="1042"/>
      <c r="BF108" s="1043"/>
      <c r="BG108" s="1043"/>
      <c r="BH108" s="1043"/>
      <c r="BI108" s="1043"/>
      <c r="BJ108" s="1043"/>
      <c r="BK108" s="1043"/>
      <c r="BL108" s="1043"/>
      <c r="BM108" s="1043"/>
      <c r="BN108" s="1043"/>
      <c r="BO108" s="1042"/>
      <c r="BP108" s="1043"/>
      <c r="BQ108" s="1043"/>
      <c r="BR108" s="1043"/>
      <c r="BS108" s="1043"/>
      <c r="BT108" s="1043"/>
      <c r="BU108" s="1043"/>
      <c r="BV108" s="1043"/>
      <c r="BW108" s="1042"/>
      <c r="BX108" s="1043"/>
      <c r="BY108" s="1043"/>
      <c r="BZ108" s="1043"/>
      <c r="CA108" s="1043"/>
      <c r="CB108" s="1042"/>
      <c r="CC108" s="1043"/>
      <c r="CD108" s="1043"/>
      <c r="CE108" s="1043"/>
      <c r="CF108" s="1043"/>
      <c r="CG108" s="1042"/>
      <c r="CH108" s="1043"/>
      <c r="CI108" s="1043"/>
      <c r="CJ108" s="1043"/>
      <c r="CK108" s="1043"/>
      <c r="CL108" s="1042"/>
      <c r="CM108" s="1043"/>
      <c r="CN108" s="1043"/>
      <c r="CO108" s="1043"/>
      <c r="CP108" s="1043"/>
      <c r="CQ108" s="1042"/>
      <c r="CR108" s="1043"/>
      <c r="CS108" s="1043"/>
      <c r="CT108" s="1043"/>
      <c r="CU108" s="1043"/>
      <c r="CV108" s="1042"/>
      <c r="CW108" s="1043"/>
      <c r="CX108" s="1043"/>
      <c r="CY108" s="1043"/>
      <c r="CZ108" s="1043"/>
      <c r="DA108" s="1043"/>
      <c r="DB108" s="1043"/>
      <c r="DC108" s="1042"/>
      <c r="DD108" s="1043"/>
      <c r="DE108" s="1043"/>
      <c r="DF108" s="1043"/>
      <c r="DG108" s="1043"/>
      <c r="DH108" s="1042"/>
      <c r="DI108" s="1043"/>
      <c r="DJ108" s="1043"/>
      <c r="DK108" s="1043"/>
      <c r="DL108" s="1043"/>
      <c r="DM108" s="1043"/>
      <c r="DN108" s="1042"/>
      <c r="DO108" s="1043"/>
      <c r="DP108" s="1043"/>
      <c r="DQ108" s="1043"/>
      <c r="DR108" s="1043"/>
      <c r="DS108" s="1043"/>
      <c r="DT108" s="1043"/>
      <c r="DU108" s="1043"/>
      <c r="DV108" s="1043"/>
      <c r="DW108" s="1043"/>
      <c r="DX108" s="1043"/>
      <c r="DY108" s="1043"/>
      <c r="DZ108" s="1043"/>
      <c r="EA108" s="1043"/>
      <c r="EB108" s="1043"/>
      <c r="EC108" s="1042"/>
      <c r="ED108" s="1043"/>
      <c r="EE108" s="1043"/>
      <c r="EF108" s="1043"/>
      <c r="EG108" s="1042"/>
      <c r="EH108" s="1043"/>
      <c r="EI108" s="1043"/>
      <c r="EJ108" s="1043"/>
      <c r="EK108" s="1043"/>
      <c r="EL108" s="1043"/>
      <c r="EM108" s="1043"/>
      <c r="EN108" s="1043"/>
      <c r="EO108" s="1043"/>
      <c r="EP108" s="1043"/>
      <c r="EQ108" s="1042"/>
      <c r="ER108" s="1043"/>
      <c r="ES108" s="1043"/>
      <c r="ET108" s="1043"/>
      <c r="EU108" s="1043"/>
      <c r="EV108" s="1043"/>
      <c r="EW108" s="1043"/>
      <c r="EX108" s="1043"/>
      <c r="EY108" s="1043"/>
      <c r="EZ108" s="1043"/>
      <c r="FA108" s="1043"/>
    </row>
    <row r="109" spans="1:157" s="1044" customFormat="1" ht="17.25" customHeight="1" x14ac:dyDescent="0.2">
      <c r="A109" s="912" t="s">
        <v>2808</v>
      </c>
      <c r="B109" s="1107" t="s">
        <v>2070</v>
      </c>
      <c r="C109" s="1107" t="s">
        <v>2670</v>
      </c>
      <c r="D109" s="910"/>
      <c r="E109" s="910"/>
      <c r="F109" s="915" t="s">
        <v>2814</v>
      </c>
      <c r="G109" s="910" t="s">
        <v>2694</v>
      </c>
      <c r="H109" s="910" t="s">
        <v>2673</v>
      </c>
      <c r="I109" s="910"/>
      <c r="J109" s="910" t="s">
        <v>2697</v>
      </c>
      <c r="K109" s="910" t="s">
        <v>2564</v>
      </c>
      <c r="L109" s="1109">
        <v>1.1599999999999999</v>
      </c>
      <c r="M109" s="1127">
        <v>1.77</v>
      </c>
      <c r="N109" s="971">
        <v>68</v>
      </c>
      <c r="O109" s="971"/>
      <c r="P109" s="971"/>
      <c r="Q109" s="971"/>
      <c r="R109" s="971"/>
      <c r="S109" s="971"/>
      <c r="T109" s="971"/>
      <c r="U109" s="1109">
        <v>2</v>
      </c>
      <c r="V109" s="1127">
        <v>1.85</v>
      </c>
      <c r="W109" s="1128">
        <v>68</v>
      </c>
      <c r="X109" s="908"/>
      <c r="Y109" s="909"/>
      <c r="Z109" s="909"/>
      <c r="AA109" s="909"/>
      <c r="AB109" s="909"/>
      <c r="AC109" s="909"/>
      <c r="AD109" s="909"/>
      <c r="AE109" s="908"/>
      <c r="AF109" s="909"/>
      <c r="AG109" s="909"/>
      <c r="AH109" s="909"/>
      <c r="AI109" s="909"/>
      <c r="AJ109" s="908"/>
      <c r="AK109" s="909"/>
      <c r="AL109" s="909"/>
      <c r="AM109" s="909"/>
      <c r="AN109" s="909"/>
      <c r="AO109" s="909"/>
      <c r="AP109" s="909"/>
      <c r="AQ109" s="909"/>
      <c r="AR109" s="909"/>
      <c r="AS109" s="909"/>
      <c r="AT109" s="909"/>
      <c r="AU109" s="908"/>
      <c r="AV109" s="910"/>
      <c r="AW109" s="910"/>
      <c r="AX109" s="910"/>
      <c r="AY109" s="910"/>
      <c r="AZ109" s="1042"/>
      <c r="BA109" s="1043"/>
      <c r="BB109" s="1043"/>
      <c r="BC109" s="1043"/>
      <c r="BD109" s="1043"/>
      <c r="BE109" s="1042"/>
      <c r="BF109" s="1043"/>
      <c r="BG109" s="1043"/>
      <c r="BH109" s="1043"/>
      <c r="BI109" s="1043"/>
      <c r="BJ109" s="1043"/>
      <c r="BK109" s="1043"/>
      <c r="BL109" s="1043"/>
      <c r="BM109" s="1043"/>
      <c r="BN109" s="1043"/>
      <c r="BO109" s="1042"/>
      <c r="BP109" s="1043"/>
      <c r="BQ109" s="1043"/>
      <c r="BR109" s="1043"/>
      <c r="BS109" s="1043"/>
      <c r="BT109" s="1043"/>
      <c r="BU109" s="1043"/>
      <c r="BV109" s="1043"/>
      <c r="BW109" s="1042"/>
      <c r="BX109" s="1043"/>
      <c r="BY109" s="1043"/>
      <c r="BZ109" s="1043"/>
      <c r="CA109" s="1043"/>
      <c r="CB109" s="1042"/>
      <c r="CC109" s="1043"/>
      <c r="CD109" s="1043"/>
      <c r="CE109" s="1043"/>
      <c r="CF109" s="1043"/>
      <c r="CG109" s="1042"/>
      <c r="CH109" s="1043"/>
      <c r="CI109" s="1043"/>
      <c r="CJ109" s="1043"/>
      <c r="CK109" s="1043"/>
      <c r="CL109" s="1042"/>
      <c r="CM109" s="1043"/>
      <c r="CN109" s="1043"/>
      <c r="CO109" s="1043"/>
      <c r="CP109" s="1043"/>
      <c r="CQ109" s="1042"/>
      <c r="CR109" s="1043"/>
      <c r="CS109" s="1043"/>
      <c r="CT109" s="1043"/>
      <c r="CU109" s="1043"/>
      <c r="CV109" s="1042"/>
      <c r="CW109" s="1043"/>
      <c r="CX109" s="1043"/>
      <c r="CY109" s="1043"/>
      <c r="CZ109" s="1043"/>
      <c r="DA109" s="1043"/>
      <c r="DB109" s="1043"/>
      <c r="DC109" s="1042"/>
      <c r="DD109" s="1043"/>
      <c r="DE109" s="1043"/>
      <c r="DF109" s="1043"/>
      <c r="DG109" s="1043"/>
      <c r="DH109" s="1042"/>
      <c r="DI109" s="1043"/>
      <c r="DJ109" s="1043"/>
      <c r="DK109" s="1043"/>
      <c r="DL109" s="1043"/>
      <c r="DM109" s="1043"/>
      <c r="DN109" s="1042"/>
      <c r="DO109" s="1043"/>
      <c r="DP109" s="1043"/>
      <c r="DQ109" s="1043"/>
      <c r="DR109" s="1043"/>
      <c r="DS109" s="1043"/>
      <c r="DT109" s="1043"/>
      <c r="DU109" s="1043"/>
      <c r="DV109" s="1043"/>
      <c r="DW109" s="1043"/>
      <c r="DX109" s="1043"/>
      <c r="DY109" s="1043"/>
      <c r="DZ109" s="1043"/>
      <c r="EA109" s="1043"/>
      <c r="EB109" s="1043"/>
      <c r="EC109" s="1042"/>
      <c r="ED109" s="1043"/>
      <c r="EE109" s="1043"/>
      <c r="EF109" s="1043"/>
      <c r="EG109" s="1042"/>
      <c r="EH109" s="1043"/>
      <c r="EI109" s="1043"/>
      <c r="EJ109" s="1043"/>
      <c r="EK109" s="1043"/>
      <c r="EL109" s="1043"/>
      <c r="EM109" s="1043"/>
      <c r="EN109" s="1043"/>
      <c r="EO109" s="1043"/>
      <c r="EP109" s="1043"/>
      <c r="EQ109" s="1042"/>
      <c r="ER109" s="1043"/>
      <c r="ES109" s="1043"/>
      <c r="ET109" s="1043"/>
      <c r="EU109" s="1043"/>
      <c r="EV109" s="1043"/>
      <c r="EW109" s="1043"/>
      <c r="EX109" s="1043"/>
      <c r="EY109" s="1043"/>
      <c r="EZ109" s="1043"/>
      <c r="FA109" s="1043"/>
    </row>
    <row r="110" spans="1:157" s="1044" customFormat="1" ht="15" customHeight="1" x14ac:dyDescent="0.2">
      <c r="A110" s="912" t="s">
        <v>2808</v>
      </c>
      <c r="B110" s="1107" t="s">
        <v>2070</v>
      </c>
      <c r="C110" s="1107" t="s">
        <v>2670</v>
      </c>
      <c r="D110" s="910"/>
      <c r="E110" s="910"/>
      <c r="F110" s="915" t="s">
        <v>2814</v>
      </c>
      <c r="G110" s="910" t="s">
        <v>2694</v>
      </c>
      <c r="H110" s="910" t="s">
        <v>2673</v>
      </c>
      <c r="I110" s="910"/>
      <c r="J110" s="910" t="s">
        <v>2697</v>
      </c>
      <c r="K110" s="910" t="s">
        <v>2812</v>
      </c>
      <c r="L110" s="1109">
        <v>1.45</v>
      </c>
      <c r="M110" s="1127">
        <v>2.09</v>
      </c>
      <c r="N110" s="971">
        <v>68</v>
      </c>
      <c r="O110" s="971"/>
      <c r="P110" s="971"/>
      <c r="Q110" s="971"/>
      <c r="R110" s="971"/>
      <c r="S110" s="971"/>
      <c r="T110" s="971"/>
      <c r="U110" s="1109">
        <v>2.2200000000000002</v>
      </c>
      <c r="V110" s="1127">
        <v>2.0699999999999998</v>
      </c>
      <c r="W110" s="1128">
        <v>68</v>
      </c>
      <c r="X110" s="908"/>
      <c r="Y110" s="909"/>
      <c r="Z110" s="909"/>
      <c r="AA110" s="909"/>
      <c r="AB110" s="909"/>
      <c r="AC110" s="909"/>
      <c r="AD110" s="909"/>
      <c r="AE110" s="908"/>
      <c r="AF110" s="909"/>
      <c r="AG110" s="909"/>
      <c r="AH110" s="909"/>
      <c r="AI110" s="909"/>
      <c r="AJ110" s="908"/>
      <c r="AK110" s="909"/>
      <c r="AL110" s="909"/>
      <c r="AM110" s="909"/>
      <c r="AN110" s="909"/>
      <c r="AO110" s="909"/>
      <c r="AP110" s="909"/>
      <c r="AQ110" s="909"/>
      <c r="AR110" s="909"/>
      <c r="AS110" s="909"/>
      <c r="AT110" s="909"/>
      <c r="AU110" s="908"/>
      <c r="AV110" s="910"/>
      <c r="AW110" s="910"/>
      <c r="AX110" s="910"/>
      <c r="AY110" s="910"/>
      <c r="AZ110" s="1042"/>
      <c r="BA110" s="1043"/>
      <c r="BB110" s="1043"/>
      <c r="BC110" s="1043"/>
      <c r="BD110" s="1043"/>
      <c r="BE110" s="1042"/>
      <c r="BF110" s="1043"/>
      <c r="BG110" s="1043"/>
      <c r="BH110" s="1043"/>
      <c r="BI110" s="1043"/>
      <c r="BJ110" s="1043"/>
      <c r="BK110" s="1043"/>
      <c r="BL110" s="1043"/>
      <c r="BM110" s="1043"/>
      <c r="BN110" s="1043"/>
      <c r="BO110" s="1042"/>
      <c r="BP110" s="1043"/>
      <c r="BQ110" s="1043"/>
      <c r="BR110" s="1043"/>
      <c r="BS110" s="1043"/>
      <c r="BT110" s="1043"/>
      <c r="BU110" s="1043"/>
      <c r="BV110" s="1043"/>
      <c r="BW110" s="1042"/>
      <c r="BX110" s="1043"/>
      <c r="BY110" s="1043"/>
      <c r="BZ110" s="1043"/>
      <c r="CA110" s="1043"/>
      <c r="CB110" s="1042"/>
      <c r="CC110" s="1043"/>
      <c r="CD110" s="1043"/>
      <c r="CE110" s="1043"/>
      <c r="CF110" s="1043"/>
      <c r="CG110" s="1042"/>
      <c r="CH110" s="1043"/>
      <c r="CI110" s="1043"/>
      <c r="CJ110" s="1043"/>
      <c r="CK110" s="1043"/>
      <c r="CL110" s="1042"/>
      <c r="CM110" s="1043"/>
      <c r="CN110" s="1043"/>
      <c r="CO110" s="1043"/>
      <c r="CP110" s="1043"/>
      <c r="CQ110" s="1042"/>
      <c r="CR110" s="1043"/>
      <c r="CS110" s="1043"/>
      <c r="CT110" s="1043"/>
      <c r="CU110" s="1043"/>
      <c r="CV110" s="1042"/>
      <c r="CW110" s="1043"/>
      <c r="CX110" s="1043"/>
      <c r="CY110" s="1043"/>
      <c r="CZ110" s="1043"/>
      <c r="DA110" s="1043"/>
      <c r="DB110" s="1043"/>
      <c r="DC110" s="1042"/>
      <c r="DD110" s="1043"/>
      <c r="DE110" s="1043"/>
      <c r="DF110" s="1043"/>
      <c r="DG110" s="1043"/>
      <c r="DH110" s="1042"/>
      <c r="DI110" s="1043"/>
      <c r="DJ110" s="1043"/>
      <c r="DK110" s="1043"/>
      <c r="DL110" s="1043"/>
      <c r="DM110" s="1043"/>
      <c r="DN110" s="1042"/>
      <c r="DO110" s="1043"/>
      <c r="DP110" s="1043"/>
      <c r="DQ110" s="1043"/>
      <c r="DR110" s="1043"/>
      <c r="DS110" s="1043"/>
      <c r="DT110" s="1043"/>
      <c r="DU110" s="1043"/>
      <c r="DV110" s="1043"/>
      <c r="DW110" s="1043"/>
      <c r="DX110" s="1043"/>
      <c r="DY110" s="1043"/>
      <c r="DZ110" s="1043"/>
      <c r="EA110" s="1043"/>
      <c r="EB110" s="1043"/>
      <c r="EC110" s="1042"/>
      <c r="ED110" s="1043"/>
      <c r="EE110" s="1043"/>
      <c r="EF110" s="1043"/>
      <c r="EG110" s="1042"/>
      <c r="EH110" s="1043"/>
      <c r="EI110" s="1043"/>
      <c r="EJ110" s="1043"/>
      <c r="EK110" s="1043"/>
      <c r="EL110" s="1043"/>
      <c r="EM110" s="1043"/>
      <c r="EN110" s="1043"/>
      <c r="EO110" s="1043"/>
      <c r="EP110" s="1043"/>
      <c r="EQ110" s="1042"/>
      <c r="ER110" s="1043"/>
      <c r="ES110" s="1043"/>
      <c r="ET110" s="1043"/>
      <c r="EU110" s="1043"/>
      <c r="EV110" s="1043"/>
      <c r="EW110" s="1043"/>
      <c r="EX110" s="1043"/>
      <c r="EY110" s="1043"/>
      <c r="EZ110" s="1043"/>
      <c r="FA110" s="1043"/>
    </row>
    <row r="111" spans="1:157" s="1044" customFormat="1" ht="15" customHeight="1" x14ac:dyDescent="0.2">
      <c r="A111" s="912" t="s">
        <v>2808</v>
      </c>
      <c r="B111" s="1107" t="s">
        <v>2070</v>
      </c>
      <c r="C111" s="1107" t="s">
        <v>2670</v>
      </c>
      <c r="D111" s="910"/>
      <c r="E111" s="910"/>
      <c r="F111" s="915" t="s">
        <v>2814</v>
      </c>
      <c r="G111" s="910" t="s">
        <v>2694</v>
      </c>
      <c r="H111" s="910" t="s">
        <v>2673</v>
      </c>
      <c r="I111" s="910"/>
      <c r="J111" s="910" t="s">
        <v>2697</v>
      </c>
      <c r="K111" s="910" t="s">
        <v>2813</v>
      </c>
      <c r="L111" s="1109">
        <v>0.55000000000000004</v>
      </c>
      <c r="M111" s="1127">
        <v>1.21</v>
      </c>
      <c r="N111" s="971">
        <v>68</v>
      </c>
      <c r="O111" s="971"/>
      <c r="P111" s="971"/>
      <c r="Q111" s="971"/>
      <c r="R111" s="971"/>
      <c r="S111" s="971"/>
      <c r="T111" s="971"/>
      <c r="U111" s="1109">
        <v>1.38</v>
      </c>
      <c r="V111" s="1127">
        <v>1.71</v>
      </c>
      <c r="W111" s="1128">
        <v>68</v>
      </c>
      <c r="X111" s="908"/>
      <c r="Y111" s="909"/>
      <c r="Z111" s="909"/>
      <c r="AA111" s="909"/>
      <c r="AB111" s="909"/>
      <c r="AC111" s="909"/>
      <c r="AD111" s="909"/>
      <c r="AE111" s="908"/>
      <c r="AF111" s="909"/>
      <c r="AG111" s="909"/>
      <c r="AH111" s="909"/>
      <c r="AI111" s="909"/>
      <c r="AJ111" s="908"/>
      <c r="AK111" s="909"/>
      <c r="AL111" s="909"/>
      <c r="AM111" s="909"/>
      <c r="AN111" s="909"/>
      <c r="AO111" s="909"/>
      <c r="AP111" s="909"/>
      <c r="AQ111" s="909"/>
      <c r="AR111" s="909"/>
      <c r="AS111" s="909"/>
      <c r="AT111" s="909"/>
      <c r="AU111" s="908"/>
      <c r="AV111" s="910"/>
      <c r="AW111" s="910"/>
      <c r="AX111" s="910"/>
      <c r="AY111" s="910"/>
      <c r="AZ111" s="1042"/>
      <c r="BA111" s="1043"/>
      <c r="BB111" s="1043"/>
      <c r="BC111" s="1043"/>
      <c r="BD111" s="1043"/>
      <c r="BE111" s="1042"/>
      <c r="BF111" s="1043"/>
      <c r="BG111" s="1043"/>
      <c r="BH111" s="1043"/>
      <c r="BI111" s="1043"/>
      <c r="BJ111" s="1043"/>
      <c r="BK111" s="1043"/>
      <c r="BL111" s="1043"/>
      <c r="BM111" s="1043"/>
      <c r="BN111" s="1043"/>
      <c r="BO111" s="1042"/>
      <c r="BP111" s="1043"/>
      <c r="BQ111" s="1043"/>
      <c r="BR111" s="1043"/>
      <c r="BS111" s="1043"/>
      <c r="BT111" s="1043"/>
      <c r="BU111" s="1043"/>
      <c r="BV111" s="1043"/>
      <c r="BW111" s="1042"/>
      <c r="BX111" s="1043"/>
      <c r="BY111" s="1043"/>
      <c r="BZ111" s="1043"/>
      <c r="CA111" s="1043"/>
      <c r="CB111" s="1042"/>
      <c r="CC111" s="1043"/>
      <c r="CD111" s="1043"/>
      <c r="CE111" s="1043"/>
      <c r="CF111" s="1043"/>
      <c r="CG111" s="1042"/>
      <c r="CH111" s="1043"/>
      <c r="CI111" s="1043"/>
      <c r="CJ111" s="1043"/>
      <c r="CK111" s="1043"/>
      <c r="CL111" s="1042"/>
      <c r="CM111" s="1043"/>
      <c r="CN111" s="1043"/>
      <c r="CO111" s="1043"/>
      <c r="CP111" s="1043"/>
      <c r="CQ111" s="1042"/>
      <c r="CR111" s="1043"/>
      <c r="CS111" s="1043"/>
      <c r="CT111" s="1043"/>
      <c r="CU111" s="1043"/>
      <c r="CV111" s="1042"/>
      <c r="CW111" s="1043"/>
      <c r="CX111" s="1043"/>
      <c r="CY111" s="1043"/>
      <c r="CZ111" s="1043"/>
      <c r="DA111" s="1043"/>
      <c r="DB111" s="1043"/>
      <c r="DC111" s="1042"/>
      <c r="DD111" s="1043"/>
      <c r="DE111" s="1043"/>
      <c r="DF111" s="1043"/>
      <c r="DG111" s="1043"/>
      <c r="DH111" s="1042"/>
      <c r="DI111" s="1043"/>
      <c r="DJ111" s="1043"/>
      <c r="DK111" s="1043"/>
      <c r="DL111" s="1043"/>
      <c r="DM111" s="1043"/>
      <c r="DN111" s="1042"/>
      <c r="DO111" s="1043"/>
      <c r="DP111" s="1043"/>
      <c r="DQ111" s="1043"/>
      <c r="DR111" s="1043"/>
      <c r="DS111" s="1043"/>
      <c r="DT111" s="1043"/>
      <c r="DU111" s="1043"/>
      <c r="DV111" s="1043"/>
      <c r="DW111" s="1043"/>
      <c r="DX111" s="1043"/>
      <c r="DY111" s="1043"/>
      <c r="DZ111" s="1043"/>
      <c r="EA111" s="1043"/>
      <c r="EB111" s="1043"/>
      <c r="EC111" s="1042"/>
      <c r="ED111" s="1043"/>
      <c r="EE111" s="1043"/>
      <c r="EF111" s="1043"/>
      <c r="EG111" s="1042"/>
      <c r="EH111" s="1043"/>
      <c r="EI111" s="1043"/>
      <c r="EJ111" s="1043"/>
      <c r="EK111" s="1043"/>
      <c r="EL111" s="1043"/>
      <c r="EM111" s="1043"/>
      <c r="EN111" s="1043"/>
      <c r="EO111" s="1043"/>
      <c r="EP111" s="1043"/>
      <c r="EQ111" s="1042"/>
      <c r="ER111" s="1043"/>
      <c r="ES111" s="1043"/>
      <c r="ET111" s="1043"/>
      <c r="EU111" s="1043"/>
      <c r="EV111" s="1043"/>
      <c r="EW111" s="1043"/>
      <c r="EX111" s="1043"/>
      <c r="EY111" s="1043"/>
      <c r="EZ111" s="1043"/>
      <c r="FA111" s="1043"/>
    </row>
    <row r="112" spans="1:157" s="1045" customFormat="1" ht="15" customHeight="1" x14ac:dyDescent="0.2">
      <c r="A112" s="902" t="s">
        <v>2808</v>
      </c>
      <c r="B112" s="1114" t="s">
        <v>2070</v>
      </c>
      <c r="C112" s="1114" t="s">
        <v>2670</v>
      </c>
      <c r="D112" s="904"/>
      <c r="E112" s="904"/>
      <c r="F112" s="905" t="s">
        <v>2815</v>
      </c>
      <c r="G112" s="904" t="s">
        <v>2694</v>
      </c>
      <c r="H112" s="904" t="s">
        <v>2673</v>
      </c>
      <c r="I112" s="904" t="s">
        <v>2816</v>
      </c>
      <c r="J112" s="904" t="s">
        <v>2697</v>
      </c>
      <c r="K112" s="910" t="s">
        <v>2564</v>
      </c>
      <c r="L112" s="1116">
        <f>AVERAGE(L104,L109)</f>
        <v>0.78999999999999992</v>
      </c>
      <c r="M112" s="1129">
        <f>AVERAGE(M104,M109)</f>
        <v>1.3</v>
      </c>
      <c r="N112" s="974">
        <v>68</v>
      </c>
      <c r="O112" s="1116">
        <f t="shared" ref="O112:T112" si="0">SUM(O103,O108)</f>
        <v>0</v>
      </c>
      <c r="P112" s="1116">
        <f t="shared" si="0"/>
        <v>0</v>
      </c>
      <c r="Q112" s="1116">
        <f t="shared" si="0"/>
        <v>0</v>
      </c>
      <c r="R112" s="1116">
        <f t="shared" si="0"/>
        <v>0</v>
      </c>
      <c r="S112" s="1116">
        <f t="shared" si="0"/>
        <v>0</v>
      </c>
      <c r="T112" s="1116">
        <f t="shared" si="0"/>
        <v>0</v>
      </c>
      <c r="U112" s="1116">
        <f>AVERAGE(U104,U109)</f>
        <v>2.04</v>
      </c>
      <c r="V112" s="1129">
        <f>AVERAGE(V104,V109)</f>
        <v>2.105</v>
      </c>
      <c r="W112" s="1130">
        <v>68</v>
      </c>
      <c r="X112" s="961"/>
      <c r="Y112" s="962"/>
      <c r="Z112" s="962"/>
      <c r="AA112" s="962"/>
      <c r="AB112" s="962"/>
      <c r="AC112" s="962"/>
      <c r="AD112" s="962"/>
      <c r="AE112" s="961"/>
      <c r="AF112" s="962"/>
      <c r="AG112" s="962"/>
      <c r="AH112" s="962"/>
      <c r="AI112" s="962"/>
      <c r="AJ112" s="961"/>
      <c r="AK112" s="962"/>
      <c r="AL112" s="962"/>
      <c r="AM112" s="962"/>
      <c r="AN112" s="962"/>
      <c r="AO112" s="962"/>
      <c r="AP112" s="962"/>
      <c r="AQ112" s="962"/>
      <c r="AR112" s="962"/>
      <c r="AS112" s="962"/>
      <c r="AT112" s="962"/>
      <c r="AU112" s="961"/>
      <c r="AV112" s="904"/>
      <c r="AW112" s="904"/>
      <c r="AX112" s="904"/>
      <c r="AY112" s="904"/>
      <c r="AZ112" s="1034"/>
      <c r="BA112" s="1035"/>
      <c r="BB112" s="1035"/>
      <c r="BC112" s="1035"/>
      <c r="BD112" s="1035"/>
      <c r="BE112" s="1034"/>
      <c r="BF112" s="1035"/>
      <c r="BG112" s="1035"/>
      <c r="BH112" s="1035"/>
      <c r="BI112" s="1035"/>
      <c r="BJ112" s="1035"/>
      <c r="BK112" s="1035"/>
      <c r="BL112" s="1035"/>
      <c r="BM112" s="1035"/>
      <c r="BN112" s="1035"/>
      <c r="BO112" s="1034"/>
      <c r="BP112" s="1035"/>
      <c r="BQ112" s="1035"/>
      <c r="BR112" s="1035"/>
      <c r="BS112" s="1035"/>
      <c r="BT112" s="1035"/>
      <c r="BU112" s="1035"/>
      <c r="BV112" s="1035"/>
      <c r="BW112" s="1034"/>
      <c r="BX112" s="1035"/>
      <c r="BY112" s="1035"/>
      <c r="BZ112" s="1035"/>
      <c r="CA112" s="1035"/>
      <c r="CB112" s="1034"/>
      <c r="CC112" s="1035"/>
      <c r="CD112" s="1035"/>
      <c r="CE112" s="1035"/>
      <c r="CF112" s="1035"/>
      <c r="CG112" s="1034"/>
      <c r="CH112" s="1035"/>
      <c r="CI112" s="1035"/>
      <c r="CJ112" s="1035"/>
      <c r="CK112" s="1035"/>
      <c r="CL112" s="1034"/>
      <c r="CM112" s="1035"/>
      <c r="CN112" s="1035"/>
      <c r="CO112" s="1035"/>
      <c r="CP112" s="1035"/>
      <c r="CQ112" s="1034"/>
      <c r="CR112" s="1035"/>
      <c r="CS112" s="1035"/>
      <c r="CT112" s="1035"/>
      <c r="CU112" s="1035"/>
      <c r="CV112" s="1034"/>
      <c r="CW112" s="1035"/>
      <c r="CX112" s="1035"/>
      <c r="CY112" s="1035"/>
      <c r="CZ112" s="1035"/>
      <c r="DA112" s="1035"/>
      <c r="DB112" s="1035"/>
      <c r="DC112" s="1034"/>
      <c r="DD112" s="1035"/>
      <c r="DE112" s="1035"/>
      <c r="DF112" s="1035"/>
      <c r="DG112" s="1035"/>
      <c r="DH112" s="1034"/>
      <c r="DI112" s="1035"/>
      <c r="DJ112" s="1035"/>
      <c r="DK112" s="1035"/>
      <c r="DL112" s="1035"/>
      <c r="DM112" s="1035"/>
      <c r="DN112" s="1034"/>
      <c r="DO112" s="1035"/>
      <c r="DP112" s="1035"/>
      <c r="DQ112" s="1035"/>
      <c r="DR112" s="1035"/>
      <c r="DS112" s="1035"/>
      <c r="DT112" s="1035"/>
      <c r="DU112" s="1035"/>
      <c r="DV112" s="1035"/>
      <c r="DW112" s="1035"/>
      <c r="DX112" s="1035"/>
      <c r="DY112" s="1035"/>
      <c r="DZ112" s="1035"/>
      <c r="EA112" s="1035"/>
      <c r="EB112" s="1035"/>
      <c r="EC112" s="1034"/>
      <c r="ED112" s="1035"/>
      <c r="EE112" s="1035"/>
      <c r="EF112" s="1035"/>
      <c r="EG112" s="1034"/>
      <c r="EH112" s="1035"/>
      <c r="EI112" s="1035"/>
      <c r="EJ112" s="1035"/>
      <c r="EK112" s="1035"/>
      <c r="EL112" s="1035"/>
      <c r="EM112" s="1035"/>
      <c r="EN112" s="1035"/>
      <c r="EO112" s="1035"/>
      <c r="EP112" s="1035"/>
      <c r="EQ112" s="1034"/>
      <c r="ER112" s="1035"/>
      <c r="ES112" s="1035"/>
      <c r="ET112" s="1035"/>
      <c r="EU112" s="1035"/>
      <c r="EV112" s="1035"/>
      <c r="EW112" s="1035"/>
      <c r="EX112" s="1035"/>
      <c r="EY112" s="1035"/>
      <c r="EZ112" s="1035"/>
      <c r="FA112" s="1035"/>
    </row>
    <row r="113" spans="1:157" s="1058" customFormat="1" ht="26.25" x14ac:dyDescent="0.25">
      <c r="A113" s="902" t="s">
        <v>2808</v>
      </c>
      <c r="B113" s="1114" t="s">
        <v>2070</v>
      </c>
      <c r="C113" s="1114" t="s">
        <v>2670</v>
      </c>
      <c r="D113" s="904"/>
      <c r="E113" s="904"/>
      <c r="F113" s="905" t="s">
        <v>2815</v>
      </c>
      <c r="G113" s="904" t="s">
        <v>2694</v>
      </c>
      <c r="H113" s="904" t="s">
        <v>2673</v>
      </c>
      <c r="I113" s="904" t="s">
        <v>2816</v>
      </c>
      <c r="J113" s="904" t="s">
        <v>2697</v>
      </c>
      <c r="K113" s="910" t="s">
        <v>2813</v>
      </c>
      <c r="L113" s="1116">
        <f>AVERAGE(L106,L111)</f>
        <v>0.52500000000000002</v>
      </c>
      <c r="M113" s="1129">
        <f>AVERAGE(M106,M111)</f>
        <v>1.28</v>
      </c>
      <c r="N113" s="974">
        <v>68</v>
      </c>
      <c r="O113" s="907"/>
      <c r="P113" s="907"/>
      <c r="Q113" s="907"/>
      <c r="R113" s="907"/>
      <c r="S113" s="907"/>
      <c r="T113" s="907"/>
      <c r="U113" s="1116">
        <f>AVERAGE(U106,U111)</f>
        <v>1.45</v>
      </c>
      <c r="V113" s="1129">
        <f>AVERAGE(V106,V111)</f>
        <v>2.04</v>
      </c>
      <c r="W113" s="1130">
        <v>68</v>
      </c>
      <c r="X113" s="1006"/>
      <c r="Y113" s="1007"/>
      <c r="Z113" s="1007"/>
      <c r="AA113" s="1007"/>
      <c r="AB113" s="1007"/>
      <c r="AC113" s="1007"/>
      <c r="AD113" s="1007"/>
      <c r="AE113" s="1006"/>
      <c r="AF113" s="1007"/>
      <c r="AG113" s="1007"/>
      <c r="AH113" s="1007"/>
      <c r="AI113" s="1007"/>
      <c r="AJ113" s="1006"/>
      <c r="AK113" s="1007"/>
      <c r="AL113" s="1007"/>
      <c r="AM113" s="1007"/>
      <c r="AN113" s="1007"/>
      <c r="AO113" s="1007"/>
      <c r="AP113" s="1007"/>
      <c r="AQ113" s="1007"/>
      <c r="AR113" s="1007"/>
      <c r="AS113" s="1007"/>
      <c r="AT113" s="1007"/>
      <c r="AU113" s="1006"/>
      <c r="AV113" s="919"/>
      <c r="AW113" s="919"/>
      <c r="AX113" s="919"/>
      <c r="AY113" s="919"/>
      <c r="AZ113" s="1006"/>
      <c r="BA113" s="1007"/>
      <c r="BB113" s="1007"/>
      <c r="BC113" s="1007"/>
      <c r="BD113" s="1007"/>
      <c r="BE113" s="1006"/>
      <c r="BF113" s="1007"/>
      <c r="BG113" s="1007"/>
      <c r="BH113" s="1007"/>
      <c r="BI113" s="1007"/>
      <c r="BJ113" s="1007"/>
      <c r="BK113" s="1007"/>
      <c r="BL113" s="1007"/>
      <c r="BM113" s="1007"/>
      <c r="BN113" s="1007"/>
      <c r="BO113" s="1006"/>
      <c r="BP113" s="1007"/>
      <c r="BQ113" s="1007"/>
      <c r="BR113" s="1007"/>
      <c r="BS113" s="1007"/>
      <c r="BT113" s="1007"/>
      <c r="BU113" s="1007"/>
      <c r="BV113" s="1007"/>
      <c r="BW113" s="1006"/>
      <c r="BX113" s="1007"/>
      <c r="BY113" s="1007"/>
      <c r="BZ113" s="1007"/>
      <c r="CA113" s="1007"/>
      <c r="CB113" s="1006"/>
      <c r="CC113" s="1007"/>
      <c r="CD113" s="1007"/>
      <c r="CE113" s="1007"/>
      <c r="CF113" s="1007"/>
      <c r="CG113" s="1006"/>
      <c r="CH113" s="1007"/>
      <c r="CI113" s="1007"/>
      <c r="CJ113" s="1007"/>
      <c r="CK113" s="1007"/>
      <c r="CL113" s="1006"/>
      <c r="CM113" s="1007"/>
      <c r="CN113" s="1007"/>
      <c r="CO113" s="1007"/>
      <c r="CP113" s="1007"/>
      <c r="CQ113" s="1006"/>
      <c r="CR113" s="1007"/>
      <c r="CS113" s="1007"/>
      <c r="CT113" s="1007"/>
      <c r="CU113" s="1007"/>
      <c r="CV113" s="1006"/>
      <c r="CW113" s="1007"/>
      <c r="CX113" s="1007"/>
      <c r="CY113" s="1007"/>
      <c r="CZ113" s="1007"/>
      <c r="DA113" s="1007"/>
      <c r="DB113" s="1007"/>
      <c r="DC113" s="1006"/>
      <c r="DD113" s="1007"/>
      <c r="DE113" s="1007"/>
      <c r="DF113" s="1007"/>
      <c r="DG113" s="1007"/>
      <c r="DH113" s="1006"/>
      <c r="DI113" s="1007"/>
      <c r="DJ113" s="1007"/>
      <c r="DK113" s="1007"/>
      <c r="DL113" s="1007"/>
      <c r="DM113" s="1007"/>
      <c r="DN113" s="1006"/>
      <c r="DO113" s="1007"/>
      <c r="DP113" s="1007"/>
      <c r="DQ113" s="1007"/>
      <c r="DR113" s="1007"/>
      <c r="DS113" s="1007"/>
      <c r="DT113" s="1007"/>
      <c r="DU113" s="1007"/>
      <c r="DV113" s="1007"/>
      <c r="DW113" s="1007"/>
      <c r="DX113" s="1007"/>
      <c r="DY113" s="1007"/>
      <c r="DZ113" s="1007"/>
      <c r="EA113" s="1007"/>
      <c r="EB113" s="1007"/>
      <c r="EC113" s="1006"/>
      <c r="ED113" s="1007"/>
      <c r="EE113" s="1007"/>
      <c r="EF113" s="1007"/>
      <c r="EG113" s="1006"/>
      <c r="EH113" s="1007"/>
      <c r="EI113" s="1007"/>
      <c r="EJ113" s="1007"/>
      <c r="EK113" s="1007"/>
      <c r="EL113" s="1007"/>
      <c r="EM113" s="1007"/>
      <c r="EN113" s="1007"/>
      <c r="EO113" s="1007"/>
      <c r="EP113" s="1007"/>
      <c r="EQ113" s="1006"/>
      <c r="ER113" s="1007"/>
      <c r="ES113" s="1007"/>
      <c r="ET113" s="1007"/>
      <c r="EU113" s="1007"/>
      <c r="EV113" s="1007"/>
      <c r="EW113" s="1007"/>
      <c r="EX113" s="1007"/>
      <c r="EY113" s="1007"/>
      <c r="EZ113" s="1007"/>
      <c r="FA113" s="1007"/>
    </row>
    <row r="114" spans="1:157" s="901" customFormat="1" ht="15" x14ac:dyDescent="0.25">
      <c r="A114" s="1131" t="s">
        <v>2591</v>
      </c>
      <c r="B114" s="1019" t="s">
        <v>2817</v>
      </c>
      <c r="C114" s="1019" t="s">
        <v>2818</v>
      </c>
      <c r="D114" s="1020"/>
      <c r="E114" s="1020"/>
      <c r="F114" s="1020" t="s">
        <v>2819</v>
      </c>
      <c r="G114" s="1020" t="s">
        <v>2694</v>
      </c>
      <c r="H114" s="1020" t="s">
        <v>2673</v>
      </c>
      <c r="I114" s="1020"/>
      <c r="J114" s="1020" t="s">
        <v>2675</v>
      </c>
      <c r="K114" s="1020" t="s">
        <v>2685</v>
      </c>
      <c r="L114" s="1132">
        <v>0.52</v>
      </c>
      <c r="M114" s="1133">
        <v>0.32</v>
      </c>
      <c r="N114" s="1023">
        <v>105</v>
      </c>
      <c r="O114" s="1023"/>
      <c r="P114" s="1023"/>
      <c r="Q114" s="1023"/>
      <c r="R114" s="1023"/>
      <c r="S114" s="1023"/>
      <c r="T114" s="1023"/>
      <c r="U114" s="1132">
        <v>0.46</v>
      </c>
      <c r="V114" s="1023">
        <v>0.35</v>
      </c>
      <c r="W114" s="1134">
        <v>105</v>
      </c>
      <c r="X114" s="1026"/>
      <c r="Y114" s="1027"/>
      <c r="Z114" s="1027"/>
      <c r="AA114" s="1027"/>
      <c r="AB114" s="1027"/>
      <c r="AC114" s="1027"/>
      <c r="AD114" s="1027"/>
      <c r="AE114" s="1026"/>
      <c r="AF114" s="1027"/>
      <c r="AG114" s="1027"/>
      <c r="AH114" s="1027"/>
      <c r="AI114" s="1027"/>
      <c r="AJ114" s="1026"/>
      <c r="AK114" s="1027"/>
      <c r="AL114" s="1027"/>
      <c r="AM114" s="1027"/>
      <c r="AN114" s="1027"/>
      <c r="AO114" s="1027"/>
      <c r="AP114" s="1027"/>
      <c r="AQ114" s="1027"/>
      <c r="AR114" s="1027"/>
      <c r="AS114" s="1027"/>
      <c r="AT114" s="1027"/>
      <c r="AU114" s="1026"/>
      <c r="AV114" s="1020"/>
      <c r="AW114" s="1020"/>
      <c r="AX114" s="1020"/>
      <c r="AY114" s="1020"/>
      <c r="AZ114" s="882"/>
      <c r="BA114" s="900"/>
      <c r="BB114" s="900"/>
      <c r="BC114" s="900"/>
      <c r="BD114" s="900"/>
      <c r="BE114" s="882"/>
      <c r="BF114" s="900"/>
      <c r="BG114" s="900"/>
      <c r="BH114" s="900"/>
      <c r="BI114" s="900"/>
      <c r="BJ114" s="900"/>
      <c r="BK114" s="900"/>
      <c r="BL114" s="900"/>
      <c r="BM114" s="900"/>
      <c r="BN114" s="900"/>
      <c r="BO114" s="882"/>
      <c r="BP114" s="900"/>
      <c r="BQ114" s="900"/>
      <c r="BR114" s="900"/>
      <c r="BS114" s="900"/>
      <c r="BT114" s="900"/>
      <c r="BU114" s="900"/>
      <c r="BV114" s="900"/>
      <c r="BW114" s="882"/>
      <c r="BX114" s="900"/>
      <c r="BY114" s="900"/>
      <c r="BZ114" s="900"/>
      <c r="CA114" s="900"/>
      <c r="CB114" s="882"/>
      <c r="CC114" s="900"/>
      <c r="CD114" s="900"/>
      <c r="CE114" s="900"/>
      <c r="CF114" s="900"/>
      <c r="CG114" s="882"/>
      <c r="CH114" s="900"/>
      <c r="CI114" s="900"/>
      <c r="CJ114" s="900"/>
      <c r="CK114" s="900"/>
      <c r="CL114" s="882"/>
      <c r="CM114" s="900"/>
      <c r="CN114" s="900"/>
      <c r="CO114" s="900"/>
      <c r="CP114" s="900"/>
      <c r="CQ114" s="882"/>
      <c r="CR114" s="900"/>
      <c r="CS114" s="900"/>
      <c r="CT114" s="900"/>
      <c r="CU114" s="900"/>
      <c r="CV114" s="882"/>
      <c r="CW114" s="900"/>
      <c r="CX114" s="900"/>
      <c r="CY114" s="900"/>
      <c r="CZ114" s="900"/>
      <c r="DA114" s="900"/>
      <c r="DB114" s="900"/>
      <c r="DC114" s="882"/>
      <c r="DD114" s="900"/>
      <c r="DE114" s="900"/>
      <c r="DF114" s="900"/>
      <c r="DG114" s="900"/>
      <c r="DH114" s="882"/>
      <c r="DI114" s="900"/>
      <c r="DJ114" s="900"/>
      <c r="DK114" s="900"/>
      <c r="DL114" s="900"/>
      <c r="DM114" s="900"/>
      <c r="DN114" s="882"/>
      <c r="DO114" s="900"/>
      <c r="DP114" s="900"/>
      <c r="DQ114" s="900"/>
      <c r="DR114" s="900"/>
      <c r="DS114" s="900"/>
      <c r="DT114" s="900"/>
      <c r="DU114" s="900"/>
      <c r="DV114" s="900"/>
      <c r="DW114" s="900"/>
      <c r="DX114" s="900"/>
      <c r="DY114" s="900"/>
      <c r="DZ114" s="900"/>
      <c r="EA114" s="900"/>
      <c r="EB114" s="900"/>
      <c r="EC114" s="882"/>
      <c r="ED114" s="900"/>
      <c r="EE114" s="900"/>
      <c r="EF114" s="900"/>
      <c r="EG114" s="882"/>
      <c r="EH114" s="900"/>
      <c r="EI114" s="900"/>
      <c r="EJ114" s="900"/>
      <c r="EK114" s="900"/>
      <c r="EL114" s="900"/>
      <c r="EM114" s="900"/>
      <c r="EN114" s="900"/>
      <c r="EO114" s="900"/>
      <c r="EP114" s="900"/>
      <c r="EQ114" s="882"/>
      <c r="ER114" s="900"/>
      <c r="ES114" s="900"/>
      <c r="ET114" s="900"/>
      <c r="EU114" s="900"/>
      <c r="EV114" s="900"/>
      <c r="EW114" s="900"/>
      <c r="EX114" s="900"/>
      <c r="EY114" s="900"/>
      <c r="EZ114" s="900"/>
      <c r="FA114" s="900"/>
    </row>
    <row r="115" spans="1:157" s="911" customFormat="1" ht="15" x14ac:dyDescent="0.25">
      <c r="A115" s="1135" t="s">
        <v>2591</v>
      </c>
      <c r="B115" s="1030" t="s">
        <v>2817</v>
      </c>
      <c r="C115" s="1030" t="s">
        <v>2818</v>
      </c>
      <c r="D115" s="939"/>
      <c r="E115" s="939"/>
      <c r="F115" s="939" t="s">
        <v>2819</v>
      </c>
      <c r="G115" s="932" t="s">
        <v>2694</v>
      </c>
      <c r="H115" s="939" t="s">
        <v>2673</v>
      </c>
      <c r="I115" s="939"/>
      <c r="J115" s="939" t="s">
        <v>2675</v>
      </c>
      <c r="K115" s="939" t="s">
        <v>2166</v>
      </c>
      <c r="L115" s="1046">
        <v>0.57999999999999996</v>
      </c>
      <c r="M115" s="1033">
        <v>0.3</v>
      </c>
      <c r="N115" s="1033">
        <v>86</v>
      </c>
      <c r="O115" s="1041"/>
      <c r="P115" s="1041"/>
      <c r="Q115" s="1041"/>
      <c r="R115" s="1041"/>
      <c r="S115" s="1041"/>
      <c r="T115" s="1041"/>
      <c r="U115" s="1046">
        <v>0.54</v>
      </c>
      <c r="V115" s="1033">
        <v>0.28999999999999998</v>
      </c>
      <c r="W115" s="1136">
        <v>89</v>
      </c>
      <c r="X115" s="1034"/>
      <c r="Y115" s="1035"/>
      <c r="Z115" s="1035"/>
      <c r="AA115" s="1035"/>
      <c r="AB115" s="1035"/>
      <c r="AC115" s="1035"/>
      <c r="AD115" s="1035"/>
      <c r="AE115" s="1034"/>
      <c r="AF115" s="1035"/>
      <c r="AG115" s="1035"/>
      <c r="AH115" s="1035"/>
      <c r="AI115" s="1035"/>
      <c r="AJ115" s="1034"/>
      <c r="AK115" s="1035"/>
      <c r="AL115" s="1035"/>
      <c r="AM115" s="1035"/>
      <c r="AN115" s="1035"/>
      <c r="AO115" s="1035"/>
      <c r="AP115" s="1035"/>
      <c r="AQ115" s="1035"/>
      <c r="AR115" s="1035"/>
      <c r="AS115" s="1035"/>
      <c r="AT115" s="1035"/>
      <c r="AU115" s="1034"/>
      <c r="AV115" s="939"/>
      <c r="AW115" s="939"/>
      <c r="AX115" s="939"/>
      <c r="AY115" s="939"/>
      <c r="AZ115" s="908"/>
      <c r="BA115" s="909"/>
      <c r="BB115" s="909"/>
      <c r="BC115" s="909"/>
      <c r="BD115" s="909"/>
      <c r="BE115" s="908"/>
      <c r="BF115" s="909"/>
      <c r="BG115" s="909"/>
      <c r="BH115" s="909"/>
      <c r="BI115" s="909"/>
      <c r="BJ115" s="909"/>
      <c r="BK115" s="909"/>
      <c r="BL115" s="909"/>
      <c r="BM115" s="909"/>
      <c r="BN115" s="909"/>
      <c r="BO115" s="908"/>
      <c r="BP115" s="909"/>
      <c r="BQ115" s="909"/>
      <c r="BR115" s="909"/>
      <c r="BS115" s="909"/>
      <c r="BT115" s="909"/>
      <c r="BU115" s="909"/>
      <c r="BV115" s="909"/>
      <c r="BW115" s="908"/>
      <c r="BX115" s="909"/>
      <c r="BY115" s="909"/>
      <c r="BZ115" s="909"/>
      <c r="CA115" s="909"/>
      <c r="CB115" s="908"/>
      <c r="CC115" s="909"/>
      <c r="CD115" s="909"/>
      <c r="CE115" s="909"/>
      <c r="CF115" s="909"/>
      <c r="CG115" s="908"/>
      <c r="CH115" s="909"/>
      <c r="CI115" s="909"/>
      <c r="CJ115" s="909"/>
      <c r="CK115" s="909"/>
      <c r="CL115" s="908"/>
      <c r="CM115" s="909"/>
      <c r="CN115" s="909"/>
      <c r="CO115" s="909"/>
      <c r="CP115" s="909"/>
      <c r="CQ115" s="908"/>
      <c r="CR115" s="909"/>
      <c r="CS115" s="909"/>
      <c r="CT115" s="909"/>
      <c r="CU115" s="909"/>
      <c r="CV115" s="908"/>
      <c r="CW115" s="909"/>
      <c r="CX115" s="909"/>
      <c r="CY115" s="909"/>
      <c r="CZ115" s="909"/>
      <c r="DA115" s="909"/>
      <c r="DB115" s="909"/>
      <c r="DC115" s="908"/>
      <c r="DD115" s="909"/>
      <c r="DE115" s="909"/>
      <c r="DF115" s="909"/>
      <c r="DG115" s="909"/>
      <c r="DH115" s="908"/>
      <c r="DI115" s="909"/>
      <c r="DJ115" s="909"/>
      <c r="DK115" s="909"/>
      <c r="DL115" s="909"/>
      <c r="DM115" s="909"/>
      <c r="DN115" s="908"/>
      <c r="DO115" s="909"/>
      <c r="DP115" s="909"/>
      <c r="DQ115" s="909"/>
      <c r="DR115" s="909"/>
      <c r="DS115" s="909"/>
      <c r="DT115" s="909"/>
      <c r="DU115" s="909"/>
      <c r="DV115" s="909"/>
      <c r="DW115" s="909"/>
      <c r="DX115" s="909"/>
      <c r="DY115" s="909"/>
      <c r="DZ115" s="909"/>
      <c r="EA115" s="909"/>
      <c r="EB115" s="909"/>
      <c r="EC115" s="908"/>
      <c r="ED115" s="909"/>
      <c r="EE115" s="909"/>
      <c r="EF115" s="909"/>
      <c r="EG115" s="908"/>
      <c r="EH115" s="909"/>
      <c r="EI115" s="909"/>
      <c r="EJ115" s="909"/>
      <c r="EK115" s="909"/>
      <c r="EL115" s="909"/>
      <c r="EM115" s="909"/>
      <c r="EN115" s="909"/>
      <c r="EO115" s="909"/>
      <c r="EP115" s="909"/>
      <c r="EQ115" s="908"/>
      <c r="ER115" s="909"/>
      <c r="ES115" s="909"/>
      <c r="ET115" s="909"/>
      <c r="EU115" s="909"/>
      <c r="EV115" s="909"/>
      <c r="EW115" s="909"/>
      <c r="EX115" s="909"/>
      <c r="EY115" s="909"/>
      <c r="EZ115" s="909"/>
      <c r="FA115" s="909"/>
    </row>
    <row r="116" spans="1:157" s="911" customFormat="1" ht="15" x14ac:dyDescent="0.25">
      <c r="A116" s="1135" t="s">
        <v>2591</v>
      </c>
      <c r="B116" s="1030" t="s">
        <v>2817</v>
      </c>
      <c r="C116" s="1030" t="s">
        <v>2818</v>
      </c>
      <c r="D116" s="939"/>
      <c r="E116" s="939"/>
      <c r="F116" s="939" t="s">
        <v>2819</v>
      </c>
      <c r="G116" s="932" t="s">
        <v>2694</v>
      </c>
      <c r="H116" s="939" t="s">
        <v>2673</v>
      </c>
      <c r="I116" s="939"/>
      <c r="J116" s="939" t="s">
        <v>2675</v>
      </c>
      <c r="K116" s="939" t="s">
        <v>2777</v>
      </c>
      <c r="L116" s="1046">
        <v>0.53</v>
      </c>
      <c r="M116" s="1033">
        <v>0.37</v>
      </c>
      <c r="N116" s="1033">
        <v>59</v>
      </c>
      <c r="O116" s="1041"/>
      <c r="P116" s="1041"/>
      <c r="Q116" s="1041"/>
      <c r="R116" s="1041"/>
      <c r="S116" s="1041"/>
      <c r="T116" s="1041"/>
      <c r="U116" s="1046">
        <v>0.55000000000000004</v>
      </c>
      <c r="V116" s="1033">
        <v>0.28000000000000003</v>
      </c>
      <c r="W116" s="1136">
        <v>70</v>
      </c>
      <c r="X116" s="1034"/>
      <c r="Y116" s="1033"/>
      <c r="Z116" s="1033"/>
      <c r="AA116" s="1033"/>
      <c r="AB116" s="1033">
        <v>0.37</v>
      </c>
      <c r="AC116" s="1035"/>
      <c r="AD116" s="1035"/>
      <c r="AE116" s="1034"/>
      <c r="AF116" s="1035"/>
      <c r="AG116" s="1035"/>
      <c r="AH116" s="1035"/>
      <c r="AI116" s="1035"/>
      <c r="AJ116" s="1034"/>
      <c r="AK116" s="1035"/>
      <c r="AL116" s="1035"/>
      <c r="AM116" s="1035"/>
      <c r="AN116" s="1035"/>
      <c r="AO116" s="1035"/>
      <c r="AP116" s="1035"/>
      <c r="AQ116" s="1035"/>
      <c r="AR116" s="1035"/>
      <c r="AS116" s="1035"/>
      <c r="AT116" s="1035"/>
      <c r="AU116" s="1034"/>
      <c r="AV116" s="939"/>
      <c r="AW116" s="939"/>
      <c r="AX116" s="939"/>
      <c r="AY116" s="939"/>
      <c r="AZ116" s="908"/>
      <c r="BA116" s="909"/>
      <c r="BB116" s="909"/>
      <c r="BC116" s="909"/>
      <c r="BD116" s="909"/>
      <c r="BE116" s="908"/>
      <c r="BF116" s="909"/>
      <c r="BG116" s="909"/>
      <c r="BH116" s="909"/>
      <c r="BI116" s="909"/>
      <c r="BJ116" s="909"/>
      <c r="BK116" s="909"/>
      <c r="BL116" s="909"/>
      <c r="BM116" s="909"/>
      <c r="BN116" s="909"/>
      <c r="BO116" s="908"/>
      <c r="BP116" s="909"/>
      <c r="BQ116" s="909"/>
      <c r="BR116" s="909"/>
      <c r="BS116" s="909"/>
      <c r="BT116" s="909"/>
      <c r="BU116" s="909"/>
      <c r="BV116" s="909"/>
      <c r="BW116" s="908"/>
      <c r="BX116" s="909"/>
      <c r="BY116" s="909"/>
      <c r="BZ116" s="909"/>
      <c r="CA116" s="909"/>
      <c r="CB116" s="908"/>
      <c r="CC116" s="909"/>
      <c r="CD116" s="909"/>
      <c r="CE116" s="909"/>
      <c r="CF116" s="909"/>
      <c r="CG116" s="908"/>
      <c r="CH116" s="909"/>
      <c r="CI116" s="909"/>
      <c r="CJ116" s="909"/>
      <c r="CK116" s="909"/>
      <c r="CL116" s="908"/>
      <c r="CM116" s="909"/>
      <c r="CN116" s="909"/>
      <c r="CO116" s="909"/>
      <c r="CP116" s="909"/>
      <c r="CQ116" s="908"/>
      <c r="CR116" s="909"/>
      <c r="CS116" s="909"/>
      <c r="CT116" s="909"/>
      <c r="CU116" s="909"/>
      <c r="CV116" s="908"/>
      <c r="CW116" s="909"/>
      <c r="CX116" s="909"/>
      <c r="CY116" s="909"/>
      <c r="CZ116" s="909"/>
      <c r="DA116" s="909"/>
      <c r="DB116" s="909"/>
      <c r="DC116" s="908"/>
      <c r="DD116" s="909"/>
      <c r="DE116" s="909"/>
      <c r="DF116" s="909"/>
      <c r="DG116" s="909"/>
      <c r="DH116" s="908"/>
      <c r="DI116" s="909"/>
      <c r="DJ116" s="909"/>
      <c r="DK116" s="909"/>
      <c r="DL116" s="909"/>
      <c r="DM116" s="909"/>
      <c r="DN116" s="908"/>
      <c r="DO116" s="909"/>
      <c r="DP116" s="909"/>
      <c r="DQ116" s="909"/>
      <c r="DR116" s="909"/>
      <c r="DS116" s="909"/>
      <c r="DT116" s="909"/>
      <c r="DU116" s="909"/>
      <c r="DV116" s="909"/>
      <c r="DW116" s="909"/>
      <c r="DX116" s="909"/>
      <c r="DY116" s="909"/>
      <c r="DZ116" s="909"/>
      <c r="EA116" s="909"/>
      <c r="EB116" s="909"/>
      <c r="EC116" s="908"/>
      <c r="ED116" s="909"/>
      <c r="EE116" s="909"/>
      <c r="EF116" s="909"/>
      <c r="EG116" s="908"/>
      <c r="EH116" s="909"/>
      <c r="EI116" s="909"/>
      <c r="EJ116" s="909"/>
      <c r="EK116" s="909"/>
      <c r="EL116" s="909"/>
      <c r="EM116" s="909"/>
      <c r="EN116" s="909"/>
      <c r="EO116" s="909"/>
      <c r="EP116" s="909"/>
      <c r="EQ116" s="908"/>
      <c r="ER116" s="909"/>
      <c r="ES116" s="909"/>
      <c r="ET116" s="909"/>
      <c r="EU116" s="909"/>
      <c r="EV116" s="909"/>
      <c r="EW116" s="909"/>
      <c r="EX116" s="909"/>
      <c r="EY116" s="909"/>
      <c r="EZ116" s="909"/>
      <c r="FA116" s="909"/>
    </row>
    <row r="117" spans="1:157" s="911" customFormat="1" ht="15" x14ac:dyDescent="0.25">
      <c r="A117" s="930" t="s">
        <v>2591</v>
      </c>
      <c r="B117" s="931" t="s">
        <v>2817</v>
      </c>
      <c r="C117" s="931" t="s">
        <v>2818</v>
      </c>
      <c r="D117" s="932"/>
      <c r="E117" s="932"/>
      <c r="F117" s="932" t="s">
        <v>2683</v>
      </c>
      <c r="G117" s="932" t="s">
        <v>2694</v>
      </c>
      <c r="H117" s="932" t="s">
        <v>2744</v>
      </c>
      <c r="I117" s="932"/>
      <c r="J117" s="932" t="s">
        <v>2675</v>
      </c>
      <c r="K117" s="932" t="s">
        <v>2685</v>
      </c>
      <c r="L117" s="1048">
        <v>12.2</v>
      </c>
      <c r="M117" s="1041">
        <v>3.71</v>
      </c>
      <c r="N117" s="1041">
        <v>105</v>
      </c>
      <c r="O117" s="1041"/>
      <c r="P117" s="1041"/>
      <c r="Q117" s="1041"/>
      <c r="R117" s="1041"/>
      <c r="S117" s="1041"/>
      <c r="T117" s="1041"/>
      <c r="U117" s="1048">
        <v>12.19</v>
      </c>
      <c r="V117" s="1041">
        <v>4.17</v>
      </c>
      <c r="W117" s="1137">
        <v>105</v>
      </c>
      <c r="X117" s="1034"/>
      <c r="Y117" s="1033"/>
      <c r="Z117" s="1033"/>
      <c r="AA117" s="1033"/>
      <c r="AB117" s="1033"/>
      <c r="AC117" s="1035"/>
      <c r="AD117" s="1035"/>
      <c r="AE117" s="1034"/>
      <c r="AF117" s="1035"/>
      <c r="AG117" s="1035"/>
      <c r="AH117" s="1035"/>
      <c r="AI117" s="1035"/>
      <c r="AJ117" s="1034"/>
      <c r="AK117" s="1035"/>
      <c r="AL117" s="1035"/>
      <c r="AM117" s="1035"/>
      <c r="AN117" s="1035"/>
      <c r="AO117" s="1035"/>
      <c r="AP117" s="1035"/>
      <c r="AQ117" s="1035"/>
      <c r="AR117" s="1035"/>
      <c r="AS117" s="1035"/>
      <c r="AT117" s="1035"/>
      <c r="AU117" s="1034"/>
      <c r="AV117" s="939"/>
      <c r="AW117" s="939"/>
      <c r="AX117" s="939"/>
      <c r="AY117" s="939"/>
      <c r="AZ117" s="908"/>
      <c r="BA117" s="909"/>
      <c r="BB117" s="909"/>
      <c r="BC117" s="909"/>
      <c r="BD117" s="909"/>
      <c r="BE117" s="908"/>
      <c r="BF117" s="909"/>
      <c r="BG117" s="909"/>
      <c r="BH117" s="909"/>
      <c r="BI117" s="909"/>
      <c r="BJ117" s="909"/>
      <c r="BK117" s="909"/>
      <c r="BL117" s="909"/>
      <c r="BM117" s="909"/>
      <c r="BN117" s="909"/>
      <c r="BO117" s="908"/>
      <c r="BP117" s="909"/>
      <c r="BQ117" s="909"/>
      <c r="BR117" s="909"/>
      <c r="BS117" s="909"/>
      <c r="BT117" s="909"/>
      <c r="BU117" s="909"/>
      <c r="BV117" s="909"/>
      <c r="BW117" s="908"/>
      <c r="BX117" s="909"/>
      <c r="BY117" s="909"/>
      <c r="BZ117" s="909"/>
      <c r="CA117" s="909"/>
      <c r="CB117" s="908"/>
      <c r="CC117" s="909"/>
      <c r="CD117" s="909"/>
      <c r="CE117" s="909"/>
      <c r="CF117" s="909"/>
      <c r="CG117" s="908"/>
      <c r="CH117" s="909"/>
      <c r="CI117" s="909"/>
      <c r="CJ117" s="909"/>
      <c r="CK117" s="909"/>
      <c r="CL117" s="908"/>
      <c r="CM117" s="909"/>
      <c r="CN117" s="909"/>
      <c r="CO117" s="909"/>
      <c r="CP117" s="909"/>
      <c r="CQ117" s="908"/>
      <c r="CR117" s="909"/>
      <c r="CS117" s="909"/>
      <c r="CT117" s="909"/>
      <c r="CU117" s="909"/>
      <c r="CV117" s="908"/>
      <c r="CW117" s="909"/>
      <c r="CX117" s="909"/>
      <c r="CY117" s="909"/>
      <c r="CZ117" s="909"/>
      <c r="DA117" s="909"/>
      <c r="DB117" s="909"/>
      <c r="DC117" s="908"/>
      <c r="DD117" s="909"/>
      <c r="DE117" s="909"/>
      <c r="DF117" s="909"/>
      <c r="DG117" s="909"/>
      <c r="DH117" s="908"/>
      <c r="DI117" s="909"/>
      <c r="DJ117" s="909"/>
      <c r="DK117" s="909"/>
      <c r="DL117" s="909"/>
      <c r="DM117" s="909"/>
      <c r="DN117" s="908"/>
      <c r="DO117" s="909"/>
      <c r="DP117" s="909"/>
      <c r="DQ117" s="909"/>
      <c r="DR117" s="909"/>
      <c r="DS117" s="909"/>
      <c r="DT117" s="909"/>
      <c r="DU117" s="909"/>
      <c r="DV117" s="909"/>
      <c r="DW117" s="909"/>
      <c r="DX117" s="909"/>
      <c r="DY117" s="909"/>
      <c r="DZ117" s="909"/>
      <c r="EA117" s="909"/>
      <c r="EB117" s="909"/>
      <c r="EC117" s="908"/>
      <c r="ED117" s="909"/>
      <c r="EE117" s="909"/>
      <c r="EF117" s="909"/>
      <c r="EG117" s="908"/>
      <c r="EH117" s="909"/>
      <c r="EI117" s="909"/>
      <c r="EJ117" s="909"/>
      <c r="EK117" s="909"/>
      <c r="EL117" s="909"/>
      <c r="EM117" s="909"/>
      <c r="EN117" s="909"/>
      <c r="EO117" s="909"/>
      <c r="EP117" s="909"/>
      <c r="EQ117" s="908"/>
      <c r="ER117" s="909"/>
      <c r="ES117" s="909"/>
      <c r="ET117" s="909"/>
      <c r="EU117" s="909"/>
      <c r="EV117" s="909"/>
      <c r="EW117" s="909"/>
      <c r="EX117" s="909"/>
      <c r="EY117" s="909"/>
      <c r="EZ117" s="909"/>
      <c r="FA117" s="909"/>
    </row>
    <row r="118" spans="1:157" s="911" customFormat="1" ht="15" x14ac:dyDescent="0.25">
      <c r="A118" s="1135" t="s">
        <v>2591</v>
      </c>
      <c r="B118" s="1030" t="s">
        <v>2820</v>
      </c>
      <c r="C118" s="1030" t="s">
        <v>2818</v>
      </c>
      <c r="D118" s="939"/>
      <c r="E118" s="939"/>
      <c r="F118" s="939" t="s">
        <v>2821</v>
      </c>
      <c r="G118" s="932" t="s">
        <v>2737</v>
      </c>
      <c r="H118" s="939" t="s">
        <v>2673</v>
      </c>
      <c r="I118" s="939"/>
      <c r="J118" s="939" t="s">
        <v>2675</v>
      </c>
      <c r="K118" s="939" t="s">
        <v>2166</v>
      </c>
      <c r="L118" s="1046">
        <v>52.16</v>
      </c>
      <c r="M118" s="1033">
        <v>4.9800000000000004</v>
      </c>
      <c r="N118" s="1033">
        <v>86</v>
      </c>
      <c r="O118" s="1033"/>
      <c r="P118" s="1033"/>
      <c r="Q118" s="1033"/>
      <c r="R118" s="1033"/>
      <c r="S118" s="1033"/>
      <c r="T118" s="1033"/>
      <c r="U118" s="1046">
        <v>50.92</v>
      </c>
      <c r="V118" s="1033">
        <v>3.6</v>
      </c>
      <c r="W118" s="1136">
        <v>89</v>
      </c>
      <c r="X118" s="1034"/>
      <c r="Y118" s="1033"/>
      <c r="Z118" s="1033"/>
      <c r="AA118" s="1033"/>
      <c r="AB118" s="1033"/>
      <c r="AC118" s="1035"/>
      <c r="AD118" s="1035"/>
      <c r="AE118" s="1034"/>
      <c r="AF118" s="1035"/>
      <c r="AG118" s="1035"/>
      <c r="AH118" s="1035"/>
      <c r="AI118" s="1035"/>
      <c r="AJ118" s="1034"/>
      <c r="AK118" s="1035"/>
      <c r="AL118" s="1035"/>
      <c r="AM118" s="1035"/>
      <c r="AN118" s="1035"/>
      <c r="AO118" s="1035"/>
      <c r="AP118" s="1035"/>
      <c r="AQ118" s="1035"/>
      <c r="AR118" s="1035"/>
      <c r="AS118" s="1035"/>
      <c r="AT118" s="1035"/>
      <c r="AU118" s="1034"/>
      <c r="AV118" s="939"/>
      <c r="AW118" s="939"/>
      <c r="AX118" s="939"/>
      <c r="AY118" s="939"/>
      <c r="AZ118" s="908"/>
      <c r="BA118" s="909"/>
      <c r="BB118" s="909"/>
      <c r="BC118" s="909"/>
      <c r="BD118" s="909"/>
      <c r="BE118" s="908"/>
      <c r="BF118" s="909"/>
      <c r="BG118" s="909"/>
      <c r="BH118" s="909"/>
      <c r="BI118" s="909"/>
      <c r="BJ118" s="909"/>
      <c r="BK118" s="909"/>
      <c r="BL118" s="909"/>
      <c r="BM118" s="909"/>
      <c r="BN118" s="909"/>
      <c r="BO118" s="908"/>
      <c r="BP118" s="909"/>
      <c r="BQ118" s="909"/>
      <c r="BR118" s="909"/>
      <c r="BS118" s="909"/>
      <c r="BT118" s="909"/>
      <c r="BU118" s="909"/>
      <c r="BV118" s="909"/>
      <c r="BW118" s="908"/>
      <c r="BX118" s="909"/>
      <c r="BY118" s="909"/>
      <c r="BZ118" s="909"/>
      <c r="CA118" s="909"/>
      <c r="CB118" s="908"/>
      <c r="CC118" s="909"/>
      <c r="CD118" s="909"/>
      <c r="CE118" s="909"/>
      <c r="CF118" s="909"/>
      <c r="CG118" s="908"/>
      <c r="CH118" s="909"/>
      <c r="CI118" s="909"/>
      <c r="CJ118" s="909"/>
      <c r="CK118" s="909"/>
      <c r="CL118" s="908"/>
      <c r="CM118" s="909"/>
      <c r="CN118" s="909"/>
      <c r="CO118" s="909"/>
      <c r="CP118" s="909"/>
      <c r="CQ118" s="908"/>
      <c r="CR118" s="909"/>
      <c r="CS118" s="909"/>
      <c r="CT118" s="909"/>
      <c r="CU118" s="909"/>
      <c r="CV118" s="908"/>
      <c r="CW118" s="909"/>
      <c r="CX118" s="909"/>
      <c r="CY118" s="909"/>
      <c r="CZ118" s="909"/>
      <c r="DA118" s="909"/>
      <c r="DB118" s="909"/>
      <c r="DC118" s="908"/>
      <c r="DD118" s="909"/>
      <c r="DE118" s="909"/>
      <c r="DF118" s="909"/>
      <c r="DG118" s="909"/>
      <c r="DH118" s="908"/>
      <c r="DI118" s="909"/>
      <c r="DJ118" s="909"/>
      <c r="DK118" s="909"/>
      <c r="DL118" s="909"/>
      <c r="DM118" s="909"/>
      <c r="DN118" s="908"/>
      <c r="DO118" s="909"/>
      <c r="DP118" s="909"/>
      <c r="DQ118" s="909"/>
      <c r="DR118" s="909"/>
      <c r="DS118" s="909"/>
      <c r="DT118" s="909"/>
      <c r="DU118" s="909"/>
      <c r="DV118" s="909"/>
      <c r="DW118" s="909"/>
      <c r="DX118" s="909"/>
      <c r="DY118" s="909"/>
      <c r="DZ118" s="909"/>
      <c r="EA118" s="909"/>
      <c r="EB118" s="909"/>
      <c r="EC118" s="908"/>
      <c r="ED118" s="909"/>
      <c r="EE118" s="909"/>
      <c r="EF118" s="909"/>
      <c r="EG118" s="908"/>
      <c r="EH118" s="909"/>
      <c r="EI118" s="909"/>
      <c r="EJ118" s="909"/>
      <c r="EK118" s="909"/>
      <c r="EL118" s="909"/>
      <c r="EM118" s="909"/>
      <c r="EN118" s="909"/>
      <c r="EO118" s="909"/>
      <c r="EP118" s="909"/>
      <c r="EQ118" s="908"/>
      <c r="ER118" s="909"/>
      <c r="ES118" s="909"/>
      <c r="ET118" s="909"/>
      <c r="EU118" s="909"/>
      <c r="EV118" s="909"/>
      <c r="EW118" s="909"/>
      <c r="EX118" s="909"/>
      <c r="EY118" s="909"/>
      <c r="EZ118" s="909"/>
      <c r="FA118" s="909"/>
    </row>
    <row r="119" spans="1:157" s="1058" customFormat="1" ht="13.5" customHeight="1" x14ac:dyDescent="0.25">
      <c r="A119" s="1138" t="s">
        <v>2591</v>
      </c>
      <c r="B119" s="1052" t="s">
        <v>2817</v>
      </c>
      <c r="C119" s="1052" t="s">
        <v>2818</v>
      </c>
      <c r="D119" s="1053"/>
      <c r="E119" s="1053"/>
      <c r="F119" s="1066" t="s">
        <v>2821</v>
      </c>
      <c r="G119" s="1053" t="s">
        <v>2737</v>
      </c>
      <c r="H119" s="1066" t="s">
        <v>2673</v>
      </c>
      <c r="I119" s="1053"/>
      <c r="J119" s="1066" t="s">
        <v>2675</v>
      </c>
      <c r="K119" s="1053" t="s">
        <v>2777</v>
      </c>
      <c r="L119" s="1054">
        <v>52.42</v>
      </c>
      <c r="M119" s="1139">
        <v>4.91</v>
      </c>
      <c r="N119" s="1139">
        <v>59</v>
      </c>
      <c r="O119" s="1139"/>
      <c r="P119" s="1139"/>
      <c r="Q119" s="1139"/>
      <c r="R119" s="1139"/>
      <c r="S119" s="1139"/>
      <c r="T119" s="1139"/>
      <c r="U119" s="1054">
        <v>50.97</v>
      </c>
      <c r="V119" s="1139">
        <v>4.09</v>
      </c>
      <c r="W119" s="1140">
        <v>70</v>
      </c>
      <c r="X119" s="1056"/>
      <c r="Y119" s="1057"/>
      <c r="Z119" s="1057"/>
      <c r="AA119" s="1057"/>
      <c r="AB119" s="1057"/>
      <c r="AC119" s="1057"/>
      <c r="AD119" s="1057"/>
      <c r="AE119" s="1056"/>
      <c r="AF119" s="1057"/>
      <c r="AG119" s="1057"/>
      <c r="AH119" s="1057"/>
      <c r="AI119" s="1057"/>
      <c r="AJ119" s="1056"/>
      <c r="AK119" s="1057"/>
      <c r="AL119" s="1057"/>
      <c r="AM119" s="1057"/>
      <c r="AN119" s="1057"/>
      <c r="AO119" s="1057"/>
      <c r="AP119" s="1057"/>
      <c r="AQ119" s="1057"/>
      <c r="AR119" s="1057"/>
      <c r="AS119" s="1057"/>
      <c r="AT119" s="1057"/>
      <c r="AU119" s="1056"/>
      <c r="AV119" s="1053"/>
      <c r="AW119" s="1053"/>
      <c r="AX119" s="1053"/>
      <c r="AY119" s="1053"/>
      <c r="AZ119" s="1006"/>
      <c r="BA119" s="1007"/>
      <c r="BB119" s="1007"/>
      <c r="BC119" s="1007"/>
      <c r="BD119" s="1007"/>
      <c r="BE119" s="1006"/>
      <c r="BF119" s="1007"/>
      <c r="BG119" s="1007"/>
      <c r="BH119" s="1007"/>
      <c r="BI119" s="1007"/>
      <c r="BJ119" s="1007"/>
      <c r="BK119" s="1007"/>
      <c r="BL119" s="1007"/>
      <c r="BM119" s="1007"/>
      <c r="BN119" s="1007"/>
      <c r="BO119" s="1006"/>
      <c r="BP119" s="1007"/>
      <c r="BQ119" s="1007"/>
      <c r="BR119" s="1007"/>
      <c r="BS119" s="1007"/>
      <c r="BT119" s="1007"/>
      <c r="BU119" s="1007"/>
      <c r="BV119" s="1007"/>
      <c r="BW119" s="1006"/>
      <c r="BX119" s="1007"/>
      <c r="BY119" s="1007"/>
      <c r="BZ119" s="1007"/>
      <c r="CA119" s="1007"/>
      <c r="CB119" s="1006"/>
      <c r="CC119" s="1007"/>
      <c r="CD119" s="1007"/>
      <c r="CE119" s="1007"/>
      <c r="CF119" s="1007"/>
      <c r="CG119" s="1006"/>
      <c r="CH119" s="1007"/>
      <c r="CI119" s="1007"/>
      <c r="CJ119" s="1007"/>
      <c r="CK119" s="1007"/>
      <c r="CL119" s="1006"/>
      <c r="CM119" s="1007"/>
      <c r="CN119" s="1007"/>
      <c r="CO119" s="1007"/>
      <c r="CP119" s="1007"/>
      <c r="CQ119" s="1006"/>
      <c r="CR119" s="1007"/>
      <c r="CS119" s="1007"/>
      <c r="CT119" s="1007"/>
      <c r="CU119" s="1007"/>
      <c r="CV119" s="1006"/>
      <c r="CW119" s="1007"/>
      <c r="CX119" s="1007"/>
      <c r="CY119" s="1007"/>
      <c r="CZ119" s="1007"/>
      <c r="DA119" s="1007"/>
      <c r="DB119" s="1007"/>
      <c r="DC119" s="1006"/>
      <c r="DD119" s="1007"/>
      <c r="DE119" s="1007"/>
      <c r="DF119" s="1007"/>
      <c r="DG119" s="1007"/>
      <c r="DH119" s="1006"/>
      <c r="DI119" s="1007"/>
      <c r="DJ119" s="1007"/>
      <c r="DK119" s="1007"/>
      <c r="DL119" s="1007"/>
      <c r="DM119" s="1007"/>
      <c r="DN119" s="1006"/>
      <c r="DO119" s="1007"/>
      <c r="DP119" s="1007"/>
      <c r="DQ119" s="1007"/>
      <c r="DR119" s="1007"/>
      <c r="DS119" s="1007"/>
      <c r="DT119" s="1007"/>
      <c r="DU119" s="1007"/>
      <c r="DV119" s="1007"/>
      <c r="DW119" s="1007"/>
      <c r="DX119" s="1007"/>
      <c r="DY119" s="1007"/>
      <c r="DZ119" s="1007"/>
      <c r="EA119" s="1007"/>
      <c r="EB119" s="1007"/>
      <c r="EC119" s="1006"/>
      <c r="ED119" s="1007"/>
      <c r="EE119" s="1007"/>
      <c r="EF119" s="1007"/>
      <c r="EG119" s="1006"/>
      <c r="EH119" s="1007"/>
      <c r="EI119" s="1007"/>
      <c r="EJ119" s="1007"/>
      <c r="EK119" s="1007"/>
      <c r="EL119" s="1007"/>
      <c r="EM119" s="1007"/>
      <c r="EN119" s="1007"/>
      <c r="EO119" s="1007"/>
      <c r="EP119" s="1007"/>
      <c r="EQ119" s="1006"/>
      <c r="ER119" s="1007"/>
      <c r="ES119" s="1007"/>
      <c r="ET119" s="1007"/>
      <c r="EU119" s="1007"/>
      <c r="EV119" s="1007"/>
      <c r="EW119" s="1007"/>
      <c r="EX119" s="1007"/>
      <c r="EY119" s="1007"/>
      <c r="EZ119" s="1007"/>
      <c r="FA119" s="1007"/>
    </row>
    <row r="120" spans="1:157" s="1148" customFormat="1" ht="13.5" customHeight="1" x14ac:dyDescent="0.25">
      <c r="A120" s="1141" t="s">
        <v>2822</v>
      </c>
      <c r="B120" s="1142" t="s">
        <v>2023</v>
      </c>
      <c r="C120" s="1142" t="s">
        <v>2818</v>
      </c>
      <c r="D120" s="933"/>
      <c r="E120" s="933"/>
      <c r="F120" s="933" t="s">
        <v>2823</v>
      </c>
      <c r="G120" s="933" t="s">
        <v>2713</v>
      </c>
      <c r="H120" s="933" t="s">
        <v>2673</v>
      </c>
      <c r="I120" s="933"/>
      <c r="J120" s="933" t="s">
        <v>2697</v>
      </c>
      <c r="K120" s="933" t="s">
        <v>2685</v>
      </c>
      <c r="L120" s="1143">
        <v>10.32</v>
      </c>
      <c r="M120" s="1041">
        <v>4.2</v>
      </c>
      <c r="N120" s="1041">
        <v>19</v>
      </c>
      <c r="O120" s="1041"/>
      <c r="P120" s="1041"/>
      <c r="Q120" s="1041"/>
      <c r="R120" s="1041"/>
      <c r="S120" s="1041"/>
      <c r="T120" s="1041"/>
      <c r="U120" s="1048">
        <v>12.39</v>
      </c>
      <c r="V120" s="1041">
        <v>6.5</v>
      </c>
      <c r="W120" s="1041">
        <v>18</v>
      </c>
      <c r="X120" s="1144"/>
      <c r="Y120" s="1145"/>
      <c r="Z120" s="1145"/>
      <c r="AA120" s="1145"/>
      <c r="AB120" s="1145"/>
      <c r="AC120" s="1145"/>
      <c r="AD120" s="1145"/>
      <c r="AE120" s="1144"/>
      <c r="AF120" s="1145"/>
      <c r="AG120" s="1145"/>
      <c r="AH120" s="1145"/>
      <c r="AI120" s="1145"/>
      <c r="AJ120" s="1144"/>
      <c r="AK120" s="1145"/>
      <c r="AL120" s="1145"/>
      <c r="AM120" s="1145"/>
      <c r="AN120" s="1145"/>
      <c r="AO120" s="1145"/>
      <c r="AP120" s="1145"/>
      <c r="AQ120" s="1145"/>
      <c r="AR120" s="1145"/>
      <c r="AS120" s="1145"/>
      <c r="AT120" s="1145"/>
      <c r="AU120" s="1144"/>
      <c r="AV120" s="933"/>
      <c r="AW120" s="933"/>
      <c r="AX120" s="933"/>
      <c r="AY120" s="933"/>
      <c r="AZ120" s="1146"/>
      <c r="BA120" s="1147"/>
      <c r="BB120" s="1147"/>
      <c r="BC120" s="1147"/>
      <c r="BD120" s="1147"/>
      <c r="BE120" s="1146"/>
      <c r="BF120" s="1147"/>
      <c r="BG120" s="1147"/>
      <c r="BH120" s="1147"/>
      <c r="BI120" s="1147"/>
      <c r="BJ120" s="1147"/>
      <c r="BK120" s="1147"/>
      <c r="BL120" s="1147"/>
      <c r="BM120" s="1147"/>
      <c r="BN120" s="1147"/>
      <c r="BO120" s="1146"/>
      <c r="BP120" s="1147"/>
      <c r="BQ120" s="1147"/>
      <c r="BR120" s="1147"/>
      <c r="BS120" s="1147"/>
      <c r="BT120" s="1147"/>
      <c r="BU120" s="1147"/>
      <c r="BV120" s="1147"/>
      <c r="BW120" s="1146"/>
      <c r="BX120" s="1147"/>
      <c r="BY120" s="1147"/>
      <c r="BZ120" s="1147"/>
      <c r="CA120" s="1147"/>
      <c r="CB120" s="1146"/>
      <c r="CC120" s="1147"/>
      <c r="CD120" s="1147"/>
      <c r="CE120" s="1147"/>
      <c r="CF120" s="1147"/>
      <c r="CG120" s="1146"/>
      <c r="CH120" s="1147"/>
      <c r="CI120" s="1147"/>
      <c r="CJ120" s="1147"/>
      <c r="CK120" s="1147"/>
      <c r="CL120" s="1146"/>
      <c r="CM120" s="1147"/>
      <c r="CN120" s="1147"/>
      <c r="CO120" s="1147"/>
      <c r="CP120" s="1147"/>
      <c r="CQ120" s="1146"/>
      <c r="CR120" s="1147"/>
      <c r="CS120" s="1147"/>
      <c r="CT120" s="1147"/>
      <c r="CU120" s="1147"/>
      <c r="CV120" s="1146"/>
      <c r="CW120" s="1147"/>
      <c r="CX120" s="1147"/>
      <c r="CY120" s="1147"/>
      <c r="CZ120" s="1147"/>
      <c r="DA120" s="1147"/>
      <c r="DB120" s="1147"/>
      <c r="DC120" s="1146"/>
      <c r="DD120" s="1147"/>
      <c r="DE120" s="1147"/>
      <c r="DF120" s="1147"/>
      <c r="DG120" s="1147"/>
      <c r="DH120" s="1146"/>
      <c r="DI120" s="1147"/>
      <c r="DJ120" s="1147"/>
      <c r="DK120" s="1147"/>
      <c r="DL120" s="1147"/>
      <c r="DM120" s="1147"/>
      <c r="DN120" s="1146"/>
      <c r="DO120" s="1147"/>
      <c r="DP120" s="1147"/>
      <c r="DQ120" s="1147"/>
      <c r="DR120" s="1147"/>
      <c r="DS120" s="1147"/>
      <c r="DT120" s="1147"/>
      <c r="DU120" s="1147"/>
      <c r="DV120" s="1147"/>
      <c r="DW120" s="1147"/>
      <c r="DX120" s="1147"/>
      <c r="DY120" s="1147"/>
      <c r="DZ120" s="1147"/>
      <c r="EA120" s="1147"/>
      <c r="EB120" s="1147"/>
      <c r="EC120" s="1146"/>
      <c r="ED120" s="1147"/>
      <c r="EE120" s="1147"/>
      <c r="EF120" s="1147"/>
      <c r="EG120" s="1146"/>
      <c r="EH120" s="1147"/>
      <c r="EI120" s="1147"/>
      <c r="EJ120" s="1147"/>
      <c r="EK120" s="1147"/>
      <c r="EL120" s="1147"/>
      <c r="EM120" s="1147"/>
      <c r="EN120" s="1147"/>
      <c r="EO120" s="1147"/>
      <c r="EP120" s="1147"/>
      <c r="EQ120" s="1146"/>
      <c r="ER120" s="1147"/>
      <c r="ES120" s="1147"/>
      <c r="ET120" s="1147"/>
      <c r="EU120" s="1147"/>
      <c r="EV120" s="1147"/>
      <c r="EW120" s="1147"/>
      <c r="EX120" s="1147"/>
      <c r="EY120" s="1147"/>
      <c r="EZ120" s="1147"/>
      <c r="FA120" s="1147"/>
    </row>
    <row r="121" spans="1:157" s="1148" customFormat="1" ht="18" customHeight="1" x14ac:dyDescent="0.25">
      <c r="A121" s="1149" t="s">
        <v>2822</v>
      </c>
      <c r="B121" s="1150" t="s">
        <v>2023</v>
      </c>
      <c r="C121" s="1150" t="s">
        <v>2818</v>
      </c>
      <c r="D121" s="1151"/>
      <c r="E121" s="1151"/>
      <c r="F121" s="1151" t="s">
        <v>2823</v>
      </c>
      <c r="G121" s="1151" t="s">
        <v>2713</v>
      </c>
      <c r="H121" s="1151" t="s">
        <v>2673</v>
      </c>
      <c r="I121" s="1151"/>
      <c r="J121" s="1151" t="s">
        <v>2697</v>
      </c>
      <c r="K121" s="1151" t="s">
        <v>2166</v>
      </c>
      <c r="L121" s="1046">
        <v>10.26</v>
      </c>
      <c r="M121" s="1033">
        <v>3.8</v>
      </c>
      <c r="N121" s="1033">
        <v>19</v>
      </c>
      <c r="O121" s="1033"/>
      <c r="P121" s="1033"/>
      <c r="Q121" s="1033"/>
      <c r="R121" s="1033"/>
      <c r="S121" s="1033"/>
      <c r="T121" s="1033"/>
      <c r="U121" s="1046">
        <v>11.5</v>
      </c>
      <c r="V121" s="1033">
        <v>7.2</v>
      </c>
      <c r="W121" s="1033">
        <v>18</v>
      </c>
      <c r="X121" s="1083"/>
      <c r="Y121" s="1084"/>
      <c r="Z121" s="1084"/>
      <c r="AA121" s="1084"/>
      <c r="AB121" s="1084"/>
      <c r="AC121" s="1084"/>
      <c r="AD121" s="1084"/>
      <c r="AE121" s="1083"/>
      <c r="AF121" s="1084"/>
      <c r="AG121" s="1084"/>
      <c r="AH121" s="1084"/>
      <c r="AI121" s="1084"/>
      <c r="AJ121" s="1083"/>
      <c r="AK121" s="1084"/>
      <c r="AL121" s="1084"/>
      <c r="AM121" s="1084"/>
      <c r="AN121" s="1084"/>
      <c r="AO121" s="1084"/>
      <c r="AP121" s="1084"/>
      <c r="AQ121" s="1084"/>
      <c r="AR121" s="1084"/>
      <c r="AS121" s="1084"/>
      <c r="AT121" s="1084"/>
      <c r="AU121" s="1083"/>
      <c r="AV121" s="1151"/>
      <c r="AW121" s="1151"/>
      <c r="AX121" s="1151"/>
      <c r="AY121" s="1151"/>
      <c r="AZ121" s="1146"/>
      <c r="BA121" s="1147"/>
      <c r="BB121" s="1147"/>
      <c r="BC121" s="1147"/>
      <c r="BD121" s="1147"/>
      <c r="BE121" s="1146"/>
      <c r="BF121" s="1147"/>
      <c r="BG121" s="1147"/>
      <c r="BH121" s="1147"/>
      <c r="BI121" s="1147"/>
      <c r="BJ121" s="1147"/>
      <c r="BK121" s="1147"/>
      <c r="BL121" s="1147"/>
      <c r="BM121" s="1147"/>
      <c r="BN121" s="1147"/>
      <c r="BO121" s="1146"/>
      <c r="BP121" s="1147"/>
      <c r="BQ121" s="1147"/>
      <c r="BR121" s="1147"/>
      <c r="BS121" s="1147"/>
      <c r="BT121" s="1147"/>
      <c r="BU121" s="1147"/>
      <c r="BV121" s="1147"/>
      <c r="BW121" s="1146"/>
      <c r="BX121" s="1147"/>
      <c r="BY121" s="1147"/>
      <c r="BZ121" s="1147"/>
      <c r="CA121" s="1147"/>
      <c r="CB121" s="1146"/>
      <c r="CC121" s="1147"/>
      <c r="CD121" s="1147"/>
      <c r="CE121" s="1147"/>
      <c r="CF121" s="1147"/>
      <c r="CG121" s="1146"/>
      <c r="CH121" s="1147"/>
      <c r="CI121" s="1147"/>
      <c r="CJ121" s="1147"/>
      <c r="CK121" s="1147"/>
      <c r="CL121" s="1146"/>
      <c r="CM121" s="1147"/>
      <c r="CN121" s="1147"/>
      <c r="CO121" s="1147"/>
      <c r="CP121" s="1147"/>
      <c r="CQ121" s="1146"/>
      <c r="CR121" s="1147"/>
      <c r="CS121" s="1147"/>
      <c r="CT121" s="1147"/>
      <c r="CU121" s="1147"/>
      <c r="CV121" s="1146"/>
      <c r="CW121" s="1147"/>
      <c r="CX121" s="1147"/>
      <c r="CY121" s="1147"/>
      <c r="CZ121" s="1147"/>
      <c r="DA121" s="1147"/>
      <c r="DB121" s="1147"/>
      <c r="DC121" s="1146"/>
      <c r="DD121" s="1147"/>
      <c r="DE121" s="1147"/>
      <c r="DF121" s="1147"/>
      <c r="DG121" s="1147"/>
      <c r="DH121" s="1146"/>
      <c r="DI121" s="1147"/>
      <c r="DJ121" s="1147"/>
      <c r="DK121" s="1147"/>
      <c r="DL121" s="1147"/>
      <c r="DM121" s="1147"/>
      <c r="DN121" s="1146"/>
      <c r="DO121" s="1147"/>
      <c r="DP121" s="1147"/>
      <c r="DQ121" s="1147"/>
      <c r="DR121" s="1147"/>
      <c r="DS121" s="1147"/>
      <c r="DT121" s="1147"/>
      <c r="DU121" s="1147"/>
      <c r="DV121" s="1147"/>
      <c r="DW121" s="1147"/>
      <c r="DX121" s="1147"/>
      <c r="DY121" s="1147"/>
      <c r="DZ121" s="1147"/>
      <c r="EA121" s="1147"/>
      <c r="EB121" s="1147"/>
      <c r="EC121" s="1146"/>
      <c r="ED121" s="1147"/>
      <c r="EE121" s="1147"/>
      <c r="EF121" s="1147"/>
      <c r="EG121" s="1146"/>
      <c r="EH121" s="1147"/>
      <c r="EI121" s="1147"/>
      <c r="EJ121" s="1147"/>
      <c r="EK121" s="1147"/>
      <c r="EL121" s="1147"/>
      <c r="EM121" s="1147"/>
      <c r="EN121" s="1147"/>
      <c r="EO121" s="1147"/>
      <c r="EP121" s="1147"/>
      <c r="EQ121" s="1146"/>
      <c r="ER121" s="1147"/>
      <c r="ES121" s="1147"/>
      <c r="ET121" s="1147"/>
      <c r="EU121" s="1147"/>
      <c r="EV121" s="1147"/>
      <c r="EW121" s="1147"/>
      <c r="EX121" s="1147"/>
      <c r="EY121" s="1147"/>
      <c r="EZ121" s="1147"/>
      <c r="FA121" s="1147"/>
    </row>
    <row r="122" spans="1:157" s="1148" customFormat="1" ht="13.5" customHeight="1" x14ac:dyDescent="0.25">
      <c r="A122" s="1149" t="s">
        <v>2822</v>
      </c>
      <c r="B122" s="1150" t="s">
        <v>2023</v>
      </c>
      <c r="C122" s="1150" t="s">
        <v>2818</v>
      </c>
      <c r="D122" s="1151"/>
      <c r="E122" s="1151"/>
      <c r="F122" s="1151" t="s">
        <v>2823</v>
      </c>
      <c r="G122" s="1151" t="s">
        <v>2713</v>
      </c>
      <c r="H122" s="1151" t="s">
        <v>2673</v>
      </c>
      <c r="I122" s="1151"/>
      <c r="J122" s="1151" t="s">
        <v>2697</v>
      </c>
      <c r="K122" s="1151" t="s">
        <v>2824</v>
      </c>
      <c r="L122" s="1046">
        <v>9.74</v>
      </c>
      <c r="M122" s="1033">
        <v>4.3</v>
      </c>
      <c r="N122" s="1033">
        <v>19</v>
      </c>
      <c r="O122" s="1033"/>
      <c r="P122" s="1033"/>
      <c r="Q122" s="1033"/>
      <c r="R122" s="1033"/>
      <c r="S122" s="1033"/>
      <c r="T122" s="1033"/>
      <c r="U122" s="1046">
        <v>11.7</v>
      </c>
      <c r="V122" s="1033">
        <v>6.6</v>
      </c>
      <c r="W122" s="1033">
        <v>18</v>
      </c>
      <c r="X122" s="1083"/>
      <c r="Y122" s="1084"/>
      <c r="Z122" s="1084"/>
      <c r="AA122" s="1084"/>
      <c r="AB122" s="1084"/>
      <c r="AC122" s="1084"/>
      <c r="AD122" s="1084"/>
      <c r="AE122" s="1083"/>
      <c r="AF122" s="1084"/>
      <c r="AG122" s="1084"/>
      <c r="AH122" s="1084"/>
      <c r="AI122" s="1084"/>
      <c r="AJ122" s="1083"/>
      <c r="AK122" s="1084"/>
      <c r="AL122" s="1084"/>
      <c r="AM122" s="1084"/>
      <c r="AN122" s="1084"/>
      <c r="AO122" s="1084"/>
      <c r="AP122" s="1084"/>
      <c r="AQ122" s="1084"/>
      <c r="AR122" s="1084"/>
      <c r="AS122" s="1084"/>
      <c r="AT122" s="1084"/>
      <c r="AU122" s="1083"/>
      <c r="AV122" s="1151"/>
      <c r="AW122" s="1151"/>
      <c r="AX122" s="1151"/>
      <c r="AY122" s="1151"/>
      <c r="AZ122" s="1146"/>
      <c r="BA122" s="1147"/>
      <c r="BB122" s="1147"/>
      <c r="BC122" s="1147"/>
      <c r="BD122" s="1147"/>
      <c r="BE122" s="1146"/>
      <c r="BF122" s="1147"/>
      <c r="BG122" s="1147"/>
      <c r="BH122" s="1147"/>
      <c r="BI122" s="1147"/>
      <c r="BJ122" s="1147"/>
      <c r="BK122" s="1147"/>
      <c r="BL122" s="1147"/>
      <c r="BM122" s="1147"/>
      <c r="BN122" s="1147"/>
      <c r="BO122" s="1146"/>
      <c r="BP122" s="1147"/>
      <c r="BQ122" s="1147"/>
      <c r="BR122" s="1147"/>
      <c r="BS122" s="1147"/>
      <c r="BT122" s="1147"/>
      <c r="BU122" s="1147"/>
      <c r="BV122" s="1147"/>
      <c r="BW122" s="1146"/>
      <c r="BX122" s="1147"/>
      <c r="BY122" s="1147"/>
      <c r="BZ122" s="1147"/>
      <c r="CA122" s="1147"/>
      <c r="CB122" s="1146"/>
      <c r="CC122" s="1147"/>
      <c r="CD122" s="1147"/>
      <c r="CE122" s="1147"/>
      <c r="CF122" s="1147"/>
      <c r="CG122" s="1146"/>
      <c r="CH122" s="1147"/>
      <c r="CI122" s="1147"/>
      <c r="CJ122" s="1147"/>
      <c r="CK122" s="1147"/>
      <c r="CL122" s="1146"/>
      <c r="CM122" s="1147"/>
      <c r="CN122" s="1147"/>
      <c r="CO122" s="1147"/>
      <c r="CP122" s="1147"/>
      <c r="CQ122" s="1146"/>
      <c r="CR122" s="1147"/>
      <c r="CS122" s="1147"/>
      <c r="CT122" s="1147"/>
      <c r="CU122" s="1147"/>
      <c r="CV122" s="1146"/>
      <c r="CW122" s="1147"/>
      <c r="CX122" s="1147"/>
      <c r="CY122" s="1147"/>
      <c r="CZ122" s="1147"/>
      <c r="DA122" s="1147"/>
      <c r="DB122" s="1147"/>
      <c r="DC122" s="1146"/>
      <c r="DD122" s="1147"/>
      <c r="DE122" s="1147"/>
      <c r="DF122" s="1147"/>
      <c r="DG122" s="1147"/>
      <c r="DH122" s="1146"/>
      <c r="DI122" s="1147"/>
      <c r="DJ122" s="1147"/>
      <c r="DK122" s="1147"/>
      <c r="DL122" s="1147"/>
      <c r="DM122" s="1147"/>
      <c r="DN122" s="1146"/>
      <c r="DO122" s="1147"/>
      <c r="DP122" s="1147"/>
      <c r="DQ122" s="1147"/>
      <c r="DR122" s="1147"/>
      <c r="DS122" s="1147"/>
      <c r="DT122" s="1147"/>
      <c r="DU122" s="1147"/>
      <c r="DV122" s="1147"/>
      <c r="DW122" s="1147"/>
      <c r="DX122" s="1147"/>
      <c r="DY122" s="1147"/>
      <c r="DZ122" s="1147"/>
      <c r="EA122" s="1147"/>
      <c r="EB122" s="1147"/>
      <c r="EC122" s="1146"/>
      <c r="ED122" s="1147"/>
      <c r="EE122" s="1147"/>
      <c r="EF122" s="1147"/>
      <c r="EG122" s="1146"/>
      <c r="EH122" s="1147"/>
      <c r="EI122" s="1147"/>
      <c r="EJ122" s="1147"/>
      <c r="EK122" s="1147"/>
      <c r="EL122" s="1147"/>
      <c r="EM122" s="1147"/>
      <c r="EN122" s="1147"/>
      <c r="EO122" s="1147"/>
      <c r="EP122" s="1147"/>
      <c r="EQ122" s="1146"/>
      <c r="ER122" s="1147"/>
      <c r="ES122" s="1147"/>
      <c r="ET122" s="1147"/>
      <c r="EU122" s="1147"/>
      <c r="EV122" s="1147"/>
      <c r="EW122" s="1147"/>
      <c r="EX122" s="1147"/>
      <c r="EY122" s="1147"/>
      <c r="EZ122" s="1147"/>
      <c r="FA122" s="1147"/>
    </row>
    <row r="123" spans="1:157" s="1148" customFormat="1" ht="13.5" customHeight="1" x14ac:dyDescent="0.25">
      <c r="A123" s="1152" t="s">
        <v>2822</v>
      </c>
      <c r="B123" s="1142" t="s">
        <v>2023</v>
      </c>
      <c r="C123" s="1142" t="s">
        <v>2818</v>
      </c>
      <c r="D123" s="933"/>
      <c r="E123" s="933"/>
      <c r="F123" s="933" t="s">
        <v>2825</v>
      </c>
      <c r="G123" s="933" t="s">
        <v>2826</v>
      </c>
      <c r="H123" s="933" t="s">
        <v>2673</v>
      </c>
      <c r="I123" s="933" t="s">
        <v>2827</v>
      </c>
      <c r="J123" s="933" t="s">
        <v>2675</v>
      </c>
      <c r="K123" s="933" t="s">
        <v>2685</v>
      </c>
      <c r="L123" s="1048">
        <v>34.42</v>
      </c>
      <c r="M123" s="1041">
        <v>5.9</v>
      </c>
      <c r="N123" s="1041">
        <v>19</v>
      </c>
      <c r="O123" s="1041"/>
      <c r="P123" s="1041"/>
      <c r="Q123" s="1041"/>
      <c r="R123" s="1041"/>
      <c r="S123" s="1041"/>
      <c r="T123" s="1041"/>
      <c r="U123" s="1048">
        <v>32.700000000000003</v>
      </c>
      <c r="V123" s="1041">
        <v>7.2</v>
      </c>
      <c r="W123" s="1041">
        <v>18</v>
      </c>
      <c r="X123" s="1144"/>
      <c r="Y123" s="1145"/>
      <c r="Z123" s="1145"/>
      <c r="AA123" s="1145"/>
      <c r="AB123" s="1145"/>
      <c r="AC123" s="1145"/>
      <c r="AD123" s="1145"/>
      <c r="AE123" s="1144"/>
      <c r="AF123" s="1145"/>
      <c r="AG123" s="1145"/>
      <c r="AH123" s="1145"/>
      <c r="AI123" s="1145"/>
      <c r="AJ123" s="1144"/>
      <c r="AK123" s="1145"/>
      <c r="AL123" s="1145"/>
      <c r="AM123" s="1145"/>
      <c r="AN123" s="1145"/>
      <c r="AO123" s="1145"/>
      <c r="AP123" s="1145"/>
      <c r="AQ123" s="1145"/>
      <c r="AR123" s="1145"/>
      <c r="AS123" s="1145"/>
      <c r="AT123" s="1145"/>
      <c r="AU123" s="1144"/>
      <c r="AV123" s="933"/>
      <c r="AW123" s="933"/>
      <c r="AX123" s="933"/>
      <c r="AY123" s="933"/>
      <c r="AZ123" s="1146"/>
      <c r="BA123" s="1147"/>
      <c r="BB123" s="1147"/>
      <c r="BC123" s="1147"/>
      <c r="BD123" s="1147"/>
      <c r="BE123" s="1146"/>
      <c r="BF123" s="1147"/>
      <c r="BG123" s="1147"/>
      <c r="BH123" s="1147"/>
      <c r="BI123" s="1147"/>
      <c r="BJ123" s="1147"/>
      <c r="BK123" s="1147"/>
      <c r="BL123" s="1147"/>
      <c r="BM123" s="1147"/>
      <c r="BN123" s="1147"/>
      <c r="BO123" s="1146"/>
      <c r="BP123" s="1147"/>
      <c r="BQ123" s="1147"/>
      <c r="BR123" s="1147"/>
      <c r="BS123" s="1147"/>
      <c r="BT123" s="1147"/>
      <c r="BU123" s="1147"/>
      <c r="BV123" s="1147"/>
      <c r="BW123" s="1146"/>
      <c r="BX123" s="1147"/>
      <c r="BY123" s="1147"/>
      <c r="BZ123" s="1147"/>
      <c r="CA123" s="1147"/>
      <c r="CB123" s="1146"/>
      <c r="CC123" s="1147"/>
      <c r="CD123" s="1147"/>
      <c r="CE123" s="1147"/>
      <c r="CF123" s="1147"/>
      <c r="CG123" s="1146"/>
      <c r="CH123" s="1147"/>
      <c r="CI123" s="1147"/>
      <c r="CJ123" s="1147"/>
      <c r="CK123" s="1147"/>
      <c r="CL123" s="1146"/>
      <c r="CM123" s="1147"/>
      <c r="CN123" s="1147"/>
      <c r="CO123" s="1147"/>
      <c r="CP123" s="1147"/>
      <c r="CQ123" s="1146"/>
      <c r="CR123" s="1147"/>
      <c r="CS123" s="1147"/>
      <c r="CT123" s="1147"/>
      <c r="CU123" s="1147"/>
      <c r="CV123" s="1146"/>
      <c r="CW123" s="1147"/>
      <c r="CX123" s="1147"/>
      <c r="CY123" s="1147"/>
      <c r="CZ123" s="1147"/>
      <c r="DA123" s="1147"/>
      <c r="DB123" s="1147"/>
      <c r="DC123" s="1146"/>
      <c r="DD123" s="1147"/>
      <c r="DE123" s="1147"/>
      <c r="DF123" s="1147"/>
      <c r="DG123" s="1147"/>
      <c r="DH123" s="1146"/>
      <c r="DI123" s="1147"/>
      <c r="DJ123" s="1147"/>
      <c r="DK123" s="1147"/>
      <c r="DL123" s="1147"/>
      <c r="DM123" s="1147"/>
      <c r="DN123" s="1146"/>
      <c r="DO123" s="1147"/>
      <c r="DP123" s="1147"/>
      <c r="DQ123" s="1147"/>
      <c r="DR123" s="1147"/>
      <c r="DS123" s="1147"/>
      <c r="DT123" s="1147"/>
      <c r="DU123" s="1147"/>
      <c r="DV123" s="1147"/>
      <c r="DW123" s="1147"/>
      <c r="DX123" s="1147"/>
      <c r="DY123" s="1147"/>
      <c r="DZ123" s="1147"/>
      <c r="EA123" s="1147"/>
      <c r="EB123" s="1147"/>
      <c r="EC123" s="1146"/>
      <c r="ED123" s="1147"/>
      <c r="EE123" s="1147"/>
      <c r="EF123" s="1147"/>
      <c r="EG123" s="1146"/>
      <c r="EH123" s="1147"/>
      <c r="EI123" s="1147"/>
      <c r="EJ123" s="1147"/>
      <c r="EK123" s="1147"/>
      <c r="EL123" s="1147"/>
      <c r="EM123" s="1147"/>
      <c r="EN123" s="1147"/>
      <c r="EO123" s="1147"/>
      <c r="EP123" s="1147"/>
      <c r="EQ123" s="1146"/>
      <c r="ER123" s="1147"/>
      <c r="ES123" s="1147"/>
      <c r="ET123" s="1147"/>
      <c r="EU123" s="1147"/>
      <c r="EV123" s="1147"/>
      <c r="EW123" s="1147"/>
      <c r="EX123" s="1147"/>
      <c r="EY123" s="1147"/>
      <c r="EZ123" s="1147"/>
      <c r="FA123" s="1147"/>
    </row>
    <row r="124" spans="1:157" s="1148" customFormat="1" ht="13.5" customHeight="1" x14ac:dyDescent="0.25">
      <c r="A124" s="1149" t="s">
        <v>2822</v>
      </c>
      <c r="B124" s="1150" t="s">
        <v>2023</v>
      </c>
      <c r="C124" s="1150" t="s">
        <v>2818</v>
      </c>
      <c r="D124" s="1151"/>
      <c r="E124" s="1151"/>
      <c r="F124" s="1151" t="s">
        <v>2825</v>
      </c>
      <c r="G124" s="1151" t="s">
        <v>2826</v>
      </c>
      <c r="H124" s="1151" t="s">
        <v>2673</v>
      </c>
      <c r="I124" s="1151" t="s">
        <v>2827</v>
      </c>
      <c r="J124" s="1151" t="s">
        <v>2675</v>
      </c>
      <c r="K124" s="1151" t="s">
        <v>2166</v>
      </c>
      <c r="L124" s="1046">
        <v>34.700000000000003</v>
      </c>
      <c r="M124" s="1033">
        <v>6.5</v>
      </c>
      <c r="N124" s="1033">
        <v>19</v>
      </c>
      <c r="O124" s="1033"/>
      <c r="P124" s="1033"/>
      <c r="Q124" s="1033"/>
      <c r="R124" s="1033"/>
      <c r="S124" s="1033"/>
      <c r="T124" s="1033"/>
      <c r="U124" s="1046">
        <v>33.14</v>
      </c>
      <c r="V124" s="1033">
        <v>7.2</v>
      </c>
      <c r="W124" s="1033">
        <v>18</v>
      </c>
      <c r="X124" s="1083"/>
      <c r="Y124" s="1084"/>
      <c r="Z124" s="1084"/>
      <c r="AA124" s="1084"/>
      <c r="AB124" s="1084"/>
      <c r="AC124" s="1084"/>
      <c r="AD124" s="1084"/>
      <c r="AE124" s="1083"/>
      <c r="AF124" s="1084"/>
      <c r="AG124" s="1084"/>
      <c r="AH124" s="1084"/>
      <c r="AI124" s="1084"/>
      <c r="AJ124" s="1083"/>
      <c r="AK124" s="1084"/>
      <c r="AL124" s="1084"/>
      <c r="AM124" s="1084"/>
      <c r="AN124" s="1084"/>
      <c r="AO124" s="1084"/>
      <c r="AP124" s="1084"/>
      <c r="AQ124" s="1084"/>
      <c r="AR124" s="1084"/>
      <c r="AS124" s="1084"/>
      <c r="AT124" s="1084"/>
      <c r="AU124" s="1083"/>
      <c r="AV124" s="1151"/>
      <c r="AW124" s="1151"/>
      <c r="AX124" s="1151"/>
      <c r="AY124" s="1151"/>
      <c r="AZ124" s="1146"/>
      <c r="BA124" s="1147"/>
      <c r="BB124" s="1147"/>
      <c r="BC124" s="1147"/>
      <c r="BD124" s="1147"/>
      <c r="BE124" s="1146"/>
      <c r="BF124" s="1147"/>
      <c r="BG124" s="1147"/>
      <c r="BH124" s="1147"/>
      <c r="BI124" s="1147"/>
      <c r="BJ124" s="1147"/>
      <c r="BK124" s="1147"/>
      <c r="BL124" s="1147"/>
      <c r="BM124" s="1147"/>
      <c r="BN124" s="1147"/>
      <c r="BO124" s="1146"/>
      <c r="BP124" s="1147"/>
      <c r="BQ124" s="1147"/>
      <c r="BR124" s="1147"/>
      <c r="BS124" s="1147"/>
      <c r="BT124" s="1147"/>
      <c r="BU124" s="1147"/>
      <c r="BV124" s="1147"/>
      <c r="BW124" s="1146"/>
      <c r="BX124" s="1147"/>
      <c r="BY124" s="1147"/>
      <c r="BZ124" s="1147"/>
      <c r="CA124" s="1147"/>
      <c r="CB124" s="1146"/>
      <c r="CC124" s="1147"/>
      <c r="CD124" s="1147"/>
      <c r="CE124" s="1147"/>
      <c r="CF124" s="1147"/>
      <c r="CG124" s="1146"/>
      <c r="CH124" s="1147"/>
      <c r="CI124" s="1147"/>
      <c r="CJ124" s="1147"/>
      <c r="CK124" s="1147"/>
      <c r="CL124" s="1146"/>
      <c r="CM124" s="1147"/>
      <c r="CN124" s="1147"/>
      <c r="CO124" s="1147"/>
      <c r="CP124" s="1147"/>
      <c r="CQ124" s="1146"/>
      <c r="CR124" s="1147"/>
      <c r="CS124" s="1147"/>
      <c r="CT124" s="1147"/>
      <c r="CU124" s="1147"/>
      <c r="CV124" s="1146"/>
      <c r="CW124" s="1147"/>
      <c r="CX124" s="1147"/>
      <c r="CY124" s="1147"/>
      <c r="CZ124" s="1147"/>
      <c r="DA124" s="1147"/>
      <c r="DB124" s="1147"/>
      <c r="DC124" s="1146"/>
      <c r="DD124" s="1147"/>
      <c r="DE124" s="1147"/>
      <c r="DF124" s="1147"/>
      <c r="DG124" s="1147"/>
      <c r="DH124" s="1146"/>
      <c r="DI124" s="1147"/>
      <c r="DJ124" s="1147"/>
      <c r="DK124" s="1147"/>
      <c r="DL124" s="1147"/>
      <c r="DM124" s="1147"/>
      <c r="DN124" s="1146"/>
      <c r="DO124" s="1147"/>
      <c r="DP124" s="1147"/>
      <c r="DQ124" s="1147"/>
      <c r="DR124" s="1147"/>
      <c r="DS124" s="1147"/>
      <c r="DT124" s="1147"/>
      <c r="DU124" s="1147"/>
      <c r="DV124" s="1147"/>
      <c r="DW124" s="1147"/>
      <c r="DX124" s="1147"/>
      <c r="DY124" s="1147"/>
      <c r="DZ124" s="1147"/>
      <c r="EA124" s="1147"/>
      <c r="EB124" s="1147"/>
      <c r="EC124" s="1146"/>
      <c r="ED124" s="1147"/>
      <c r="EE124" s="1147"/>
      <c r="EF124" s="1147"/>
      <c r="EG124" s="1146"/>
      <c r="EH124" s="1147"/>
      <c r="EI124" s="1147"/>
      <c r="EJ124" s="1147"/>
      <c r="EK124" s="1147"/>
      <c r="EL124" s="1147"/>
      <c r="EM124" s="1147"/>
      <c r="EN124" s="1147"/>
      <c r="EO124" s="1147"/>
      <c r="EP124" s="1147"/>
      <c r="EQ124" s="1146"/>
      <c r="ER124" s="1147"/>
      <c r="ES124" s="1147"/>
      <c r="ET124" s="1147"/>
      <c r="EU124" s="1147"/>
      <c r="EV124" s="1147"/>
      <c r="EW124" s="1147"/>
      <c r="EX124" s="1147"/>
      <c r="EY124" s="1147"/>
      <c r="EZ124" s="1147"/>
      <c r="FA124" s="1147"/>
    </row>
    <row r="125" spans="1:157" s="1148" customFormat="1" ht="13.5" customHeight="1" x14ac:dyDescent="0.25">
      <c r="A125" s="1149" t="s">
        <v>2822</v>
      </c>
      <c r="B125" s="1150" t="s">
        <v>2023</v>
      </c>
      <c r="C125" s="1150" t="s">
        <v>2818</v>
      </c>
      <c r="D125" s="1151"/>
      <c r="E125" s="1151"/>
      <c r="F125" s="1151" t="s">
        <v>2825</v>
      </c>
      <c r="G125" s="1151" t="s">
        <v>2826</v>
      </c>
      <c r="H125" s="1151" t="s">
        <v>2673</v>
      </c>
      <c r="I125" s="1151" t="s">
        <v>2827</v>
      </c>
      <c r="J125" s="1151" t="s">
        <v>2675</v>
      </c>
      <c r="K125" s="1151" t="s">
        <v>2824</v>
      </c>
      <c r="L125" s="1046">
        <v>36.65</v>
      </c>
      <c r="M125" s="1033">
        <v>7</v>
      </c>
      <c r="N125" s="1033">
        <v>19</v>
      </c>
      <c r="O125" s="1033"/>
      <c r="P125" s="1033"/>
      <c r="Q125" s="1033"/>
      <c r="R125" s="1033"/>
      <c r="S125" s="1033"/>
      <c r="T125" s="1033"/>
      <c r="U125" s="1046">
        <v>33.25</v>
      </c>
      <c r="V125" s="1033">
        <v>7.3</v>
      </c>
      <c r="W125" s="1033">
        <v>18</v>
      </c>
      <c r="X125" s="1083"/>
      <c r="Y125" s="1084"/>
      <c r="Z125" s="1084"/>
      <c r="AA125" s="1084"/>
      <c r="AB125" s="1084"/>
      <c r="AC125" s="1084"/>
      <c r="AD125" s="1084"/>
      <c r="AE125" s="1083"/>
      <c r="AF125" s="1084"/>
      <c r="AG125" s="1084"/>
      <c r="AH125" s="1084"/>
      <c r="AI125" s="1084"/>
      <c r="AJ125" s="1083"/>
      <c r="AK125" s="1084"/>
      <c r="AL125" s="1084"/>
      <c r="AM125" s="1084"/>
      <c r="AN125" s="1084"/>
      <c r="AO125" s="1084"/>
      <c r="AP125" s="1084"/>
      <c r="AQ125" s="1084"/>
      <c r="AR125" s="1084"/>
      <c r="AS125" s="1084"/>
      <c r="AT125" s="1084"/>
      <c r="AU125" s="1083"/>
      <c r="AV125" s="1151"/>
      <c r="AW125" s="1151"/>
      <c r="AX125" s="1151"/>
      <c r="AY125" s="1151"/>
      <c r="AZ125" s="1146"/>
      <c r="BA125" s="1147"/>
      <c r="BB125" s="1147"/>
      <c r="BC125" s="1147"/>
      <c r="BD125" s="1147"/>
      <c r="BE125" s="1146"/>
      <c r="BF125" s="1147"/>
      <c r="BG125" s="1147"/>
      <c r="BH125" s="1147"/>
      <c r="BI125" s="1147"/>
      <c r="BJ125" s="1147"/>
      <c r="BK125" s="1147"/>
      <c r="BL125" s="1147"/>
      <c r="BM125" s="1147"/>
      <c r="BN125" s="1147"/>
      <c r="BO125" s="1146"/>
      <c r="BP125" s="1147"/>
      <c r="BQ125" s="1147"/>
      <c r="BR125" s="1147"/>
      <c r="BS125" s="1147"/>
      <c r="BT125" s="1147"/>
      <c r="BU125" s="1147"/>
      <c r="BV125" s="1147"/>
      <c r="BW125" s="1146"/>
      <c r="BX125" s="1147"/>
      <c r="BY125" s="1147"/>
      <c r="BZ125" s="1147"/>
      <c r="CA125" s="1147"/>
      <c r="CB125" s="1146"/>
      <c r="CC125" s="1147"/>
      <c r="CD125" s="1147"/>
      <c r="CE125" s="1147"/>
      <c r="CF125" s="1147"/>
      <c r="CG125" s="1146"/>
      <c r="CH125" s="1147"/>
      <c r="CI125" s="1147"/>
      <c r="CJ125" s="1147"/>
      <c r="CK125" s="1147"/>
      <c r="CL125" s="1146"/>
      <c r="CM125" s="1147"/>
      <c r="CN125" s="1147"/>
      <c r="CO125" s="1147"/>
      <c r="CP125" s="1147"/>
      <c r="CQ125" s="1146"/>
      <c r="CR125" s="1147"/>
      <c r="CS125" s="1147"/>
      <c r="CT125" s="1147"/>
      <c r="CU125" s="1147"/>
      <c r="CV125" s="1146"/>
      <c r="CW125" s="1147"/>
      <c r="CX125" s="1147"/>
      <c r="CY125" s="1147"/>
      <c r="CZ125" s="1147"/>
      <c r="DA125" s="1147"/>
      <c r="DB125" s="1147"/>
      <c r="DC125" s="1146"/>
      <c r="DD125" s="1147"/>
      <c r="DE125" s="1147"/>
      <c r="DF125" s="1147"/>
      <c r="DG125" s="1147"/>
      <c r="DH125" s="1146"/>
      <c r="DI125" s="1147"/>
      <c r="DJ125" s="1147"/>
      <c r="DK125" s="1147"/>
      <c r="DL125" s="1147"/>
      <c r="DM125" s="1147"/>
      <c r="DN125" s="1146"/>
      <c r="DO125" s="1147"/>
      <c r="DP125" s="1147"/>
      <c r="DQ125" s="1147"/>
      <c r="DR125" s="1147"/>
      <c r="DS125" s="1147"/>
      <c r="DT125" s="1147"/>
      <c r="DU125" s="1147"/>
      <c r="DV125" s="1147"/>
      <c r="DW125" s="1147"/>
      <c r="DX125" s="1147"/>
      <c r="DY125" s="1147"/>
      <c r="DZ125" s="1147"/>
      <c r="EA125" s="1147"/>
      <c r="EB125" s="1147"/>
      <c r="EC125" s="1146"/>
      <c r="ED125" s="1147"/>
      <c r="EE125" s="1147"/>
      <c r="EF125" s="1147"/>
      <c r="EG125" s="1146"/>
      <c r="EH125" s="1147"/>
      <c r="EI125" s="1147"/>
      <c r="EJ125" s="1147"/>
      <c r="EK125" s="1147"/>
      <c r="EL125" s="1147"/>
      <c r="EM125" s="1147"/>
      <c r="EN125" s="1147"/>
      <c r="EO125" s="1147"/>
      <c r="EP125" s="1147"/>
      <c r="EQ125" s="1146"/>
      <c r="ER125" s="1147"/>
      <c r="ES125" s="1147"/>
      <c r="ET125" s="1147"/>
      <c r="EU125" s="1147"/>
      <c r="EV125" s="1147"/>
      <c r="EW125" s="1147"/>
      <c r="EX125" s="1147"/>
      <c r="EY125" s="1147"/>
      <c r="EZ125" s="1147"/>
      <c r="FA125" s="1147"/>
    </row>
    <row r="126" spans="1:157" s="1148" customFormat="1" ht="13.5" customHeight="1" x14ac:dyDescent="0.25">
      <c r="A126" s="1152" t="s">
        <v>2822</v>
      </c>
      <c r="B126" s="1142" t="s">
        <v>2023</v>
      </c>
      <c r="C126" s="1142" t="s">
        <v>2818</v>
      </c>
      <c r="D126" s="933"/>
      <c r="E126" s="933"/>
      <c r="F126" s="933" t="s">
        <v>2828</v>
      </c>
      <c r="G126" s="933" t="s">
        <v>2829</v>
      </c>
      <c r="H126" s="933" t="s">
        <v>2673</v>
      </c>
      <c r="I126" s="933"/>
      <c r="J126" s="933" t="s">
        <v>2697</v>
      </c>
      <c r="K126" s="933" t="s">
        <v>2685</v>
      </c>
      <c r="L126" s="1048">
        <v>18.32</v>
      </c>
      <c r="M126" s="1041">
        <v>4.5</v>
      </c>
      <c r="N126" s="1041">
        <v>19</v>
      </c>
      <c r="O126" s="1041"/>
      <c r="P126" s="1041"/>
      <c r="Q126" s="1041"/>
      <c r="R126" s="1041"/>
      <c r="S126" s="1041"/>
      <c r="T126" s="1041"/>
      <c r="U126" s="1048">
        <v>21.33</v>
      </c>
      <c r="V126" s="1041">
        <v>7.1</v>
      </c>
      <c r="W126" s="1041">
        <v>18</v>
      </c>
      <c r="X126" s="1144"/>
      <c r="Y126" s="1145"/>
      <c r="Z126" s="1145"/>
      <c r="AA126" s="1145"/>
      <c r="AB126" s="1145"/>
      <c r="AC126" s="1145"/>
      <c r="AD126" s="1145"/>
      <c r="AE126" s="1144"/>
      <c r="AF126" s="1145"/>
      <c r="AG126" s="1145"/>
      <c r="AH126" s="1145"/>
      <c r="AI126" s="1145"/>
      <c r="AJ126" s="1144"/>
      <c r="AK126" s="1145"/>
      <c r="AL126" s="1145"/>
      <c r="AM126" s="1145"/>
      <c r="AN126" s="1145"/>
      <c r="AO126" s="1145"/>
      <c r="AP126" s="1145"/>
      <c r="AQ126" s="1145"/>
      <c r="AR126" s="1145"/>
      <c r="AS126" s="1145"/>
      <c r="AT126" s="1145"/>
      <c r="AU126" s="1144"/>
      <c r="AV126" s="933"/>
      <c r="AW126" s="933"/>
      <c r="AX126" s="933"/>
      <c r="AY126" s="933"/>
      <c r="AZ126" s="1146"/>
      <c r="BA126" s="1147"/>
      <c r="BB126" s="1147"/>
      <c r="BC126" s="1147"/>
      <c r="BD126" s="1147"/>
      <c r="BE126" s="1146"/>
      <c r="BF126" s="1147"/>
      <c r="BG126" s="1147"/>
      <c r="BH126" s="1147"/>
      <c r="BI126" s="1147"/>
      <c r="BJ126" s="1147"/>
      <c r="BK126" s="1147"/>
      <c r="BL126" s="1147"/>
      <c r="BM126" s="1147"/>
      <c r="BN126" s="1147"/>
      <c r="BO126" s="1146"/>
      <c r="BP126" s="1147"/>
      <c r="BQ126" s="1147"/>
      <c r="BR126" s="1147"/>
      <c r="BS126" s="1147"/>
      <c r="BT126" s="1147"/>
      <c r="BU126" s="1147"/>
      <c r="BV126" s="1147"/>
      <c r="BW126" s="1146"/>
      <c r="BX126" s="1147"/>
      <c r="BY126" s="1147"/>
      <c r="BZ126" s="1147"/>
      <c r="CA126" s="1147"/>
      <c r="CB126" s="1146"/>
      <c r="CC126" s="1147"/>
      <c r="CD126" s="1147"/>
      <c r="CE126" s="1147"/>
      <c r="CF126" s="1147"/>
      <c r="CG126" s="1146"/>
      <c r="CH126" s="1147"/>
      <c r="CI126" s="1147"/>
      <c r="CJ126" s="1147"/>
      <c r="CK126" s="1147"/>
      <c r="CL126" s="1146"/>
      <c r="CM126" s="1147"/>
      <c r="CN126" s="1147"/>
      <c r="CO126" s="1147"/>
      <c r="CP126" s="1147"/>
      <c r="CQ126" s="1146"/>
      <c r="CR126" s="1147"/>
      <c r="CS126" s="1147"/>
      <c r="CT126" s="1147"/>
      <c r="CU126" s="1147"/>
      <c r="CV126" s="1146"/>
      <c r="CW126" s="1147"/>
      <c r="CX126" s="1147"/>
      <c r="CY126" s="1147"/>
      <c r="CZ126" s="1147"/>
      <c r="DA126" s="1147"/>
      <c r="DB126" s="1147"/>
      <c r="DC126" s="1146"/>
      <c r="DD126" s="1147"/>
      <c r="DE126" s="1147"/>
      <c r="DF126" s="1147"/>
      <c r="DG126" s="1147"/>
      <c r="DH126" s="1146"/>
      <c r="DI126" s="1147"/>
      <c r="DJ126" s="1147"/>
      <c r="DK126" s="1147"/>
      <c r="DL126" s="1147"/>
      <c r="DM126" s="1147"/>
      <c r="DN126" s="1146"/>
      <c r="DO126" s="1147"/>
      <c r="DP126" s="1147"/>
      <c r="DQ126" s="1147"/>
      <c r="DR126" s="1147"/>
      <c r="DS126" s="1147"/>
      <c r="DT126" s="1147"/>
      <c r="DU126" s="1147"/>
      <c r="DV126" s="1147"/>
      <c r="DW126" s="1147"/>
      <c r="DX126" s="1147"/>
      <c r="DY126" s="1147"/>
      <c r="DZ126" s="1147"/>
      <c r="EA126" s="1147"/>
      <c r="EB126" s="1147"/>
      <c r="EC126" s="1146"/>
      <c r="ED126" s="1147"/>
      <c r="EE126" s="1147"/>
      <c r="EF126" s="1147"/>
      <c r="EG126" s="1146"/>
      <c r="EH126" s="1147"/>
      <c r="EI126" s="1147"/>
      <c r="EJ126" s="1147"/>
      <c r="EK126" s="1147"/>
      <c r="EL126" s="1147"/>
      <c r="EM126" s="1147"/>
      <c r="EN126" s="1147"/>
      <c r="EO126" s="1147"/>
      <c r="EP126" s="1147"/>
      <c r="EQ126" s="1146"/>
      <c r="ER126" s="1147"/>
      <c r="ES126" s="1147"/>
      <c r="ET126" s="1147"/>
      <c r="EU126" s="1147"/>
      <c r="EV126" s="1147"/>
      <c r="EW126" s="1147"/>
      <c r="EX126" s="1147"/>
      <c r="EY126" s="1147"/>
      <c r="EZ126" s="1147"/>
      <c r="FA126" s="1147"/>
    </row>
    <row r="127" spans="1:157" s="1148" customFormat="1" ht="13.5" customHeight="1" x14ac:dyDescent="0.25">
      <c r="A127" s="1149" t="s">
        <v>2822</v>
      </c>
      <c r="B127" s="1150" t="s">
        <v>2023</v>
      </c>
      <c r="C127" s="1150" t="s">
        <v>2818</v>
      </c>
      <c r="D127" s="1151"/>
      <c r="E127" s="1151"/>
      <c r="F127" s="1151" t="s">
        <v>2828</v>
      </c>
      <c r="G127" s="1151" t="s">
        <v>2829</v>
      </c>
      <c r="H127" s="1151" t="s">
        <v>2673</v>
      </c>
      <c r="I127" s="1151"/>
      <c r="J127" s="1151" t="s">
        <v>2697</v>
      </c>
      <c r="K127" s="1151" t="s">
        <v>2166</v>
      </c>
      <c r="L127" s="1046">
        <v>18.739999999999998</v>
      </c>
      <c r="M127" s="1033">
        <v>6</v>
      </c>
      <c r="N127" s="1033">
        <v>19</v>
      </c>
      <c r="O127" s="1033"/>
      <c r="P127" s="1033"/>
      <c r="Q127" s="1033"/>
      <c r="R127" s="1033"/>
      <c r="S127" s="1033"/>
      <c r="T127" s="1033"/>
      <c r="U127" s="1046">
        <v>18.559999999999999</v>
      </c>
      <c r="V127" s="1033">
        <v>6.7</v>
      </c>
      <c r="W127" s="1033">
        <v>18</v>
      </c>
      <c r="X127" s="1083"/>
      <c r="Y127" s="1084"/>
      <c r="Z127" s="1084"/>
      <c r="AA127" s="1084"/>
      <c r="AB127" s="1084"/>
      <c r="AC127" s="1084"/>
      <c r="AD127" s="1084"/>
      <c r="AE127" s="1083"/>
      <c r="AF127" s="1084"/>
      <c r="AG127" s="1084"/>
      <c r="AH127" s="1084"/>
      <c r="AI127" s="1084"/>
      <c r="AJ127" s="1083"/>
      <c r="AK127" s="1084"/>
      <c r="AL127" s="1084"/>
      <c r="AM127" s="1084"/>
      <c r="AN127" s="1084"/>
      <c r="AO127" s="1084"/>
      <c r="AP127" s="1084"/>
      <c r="AQ127" s="1084"/>
      <c r="AR127" s="1084"/>
      <c r="AS127" s="1084"/>
      <c r="AT127" s="1084"/>
      <c r="AU127" s="1083"/>
      <c r="AV127" s="1151"/>
      <c r="AW127" s="1151"/>
      <c r="AX127" s="1151"/>
      <c r="AY127" s="1151"/>
      <c r="AZ127" s="1146"/>
      <c r="BA127" s="1147"/>
      <c r="BB127" s="1147"/>
      <c r="BC127" s="1147"/>
      <c r="BD127" s="1147"/>
      <c r="BE127" s="1146"/>
      <c r="BF127" s="1147"/>
      <c r="BG127" s="1147"/>
      <c r="BH127" s="1147"/>
      <c r="BI127" s="1147"/>
      <c r="BJ127" s="1147"/>
      <c r="BK127" s="1147"/>
      <c r="BL127" s="1147"/>
      <c r="BM127" s="1147"/>
      <c r="BN127" s="1147"/>
      <c r="BO127" s="1146"/>
      <c r="BP127" s="1147"/>
      <c r="BQ127" s="1147"/>
      <c r="BR127" s="1147"/>
      <c r="BS127" s="1147"/>
      <c r="BT127" s="1147"/>
      <c r="BU127" s="1147"/>
      <c r="BV127" s="1147"/>
      <c r="BW127" s="1146"/>
      <c r="BX127" s="1147"/>
      <c r="BY127" s="1147"/>
      <c r="BZ127" s="1147"/>
      <c r="CA127" s="1147"/>
      <c r="CB127" s="1146"/>
      <c r="CC127" s="1147"/>
      <c r="CD127" s="1147"/>
      <c r="CE127" s="1147"/>
      <c r="CF127" s="1147"/>
      <c r="CG127" s="1146"/>
      <c r="CH127" s="1147"/>
      <c r="CI127" s="1147"/>
      <c r="CJ127" s="1147"/>
      <c r="CK127" s="1147"/>
      <c r="CL127" s="1146"/>
      <c r="CM127" s="1147"/>
      <c r="CN127" s="1147"/>
      <c r="CO127" s="1147"/>
      <c r="CP127" s="1147"/>
      <c r="CQ127" s="1146"/>
      <c r="CR127" s="1147"/>
      <c r="CS127" s="1147"/>
      <c r="CT127" s="1147"/>
      <c r="CU127" s="1147"/>
      <c r="CV127" s="1146"/>
      <c r="CW127" s="1147"/>
      <c r="CX127" s="1147"/>
      <c r="CY127" s="1147"/>
      <c r="CZ127" s="1147"/>
      <c r="DA127" s="1147"/>
      <c r="DB127" s="1147"/>
      <c r="DC127" s="1146"/>
      <c r="DD127" s="1147"/>
      <c r="DE127" s="1147"/>
      <c r="DF127" s="1147"/>
      <c r="DG127" s="1147"/>
      <c r="DH127" s="1146"/>
      <c r="DI127" s="1147"/>
      <c r="DJ127" s="1147"/>
      <c r="DK127" s="1147"/>
      <c r="DL127" s="1147"/>
      <c r="DM127" s="1147"/>
      <c r="DN127" s="1146"/>
      <c r="DO127" s="1147"/>
      <c r="DP127" s="1147"/>
      <c r="DQ127" s="1147"/>
      <c r="DR127" s="1147"/>
      <c r="DS127" s="1147"/>
      <c r="DT127" s="1147"/>
      <c r="DU127" s="1147"/>
      <c r="DV127" s="1147"/>
      <c r="DW127" s="1147"/>
      <c r="DX127" s="1147"/>
      <c r="DY127" s="1147"/>
      <c r="DZ127" s="1147"/>
      <c r="EA127" s="1147"/>
      <c r="EB127" s="1147"/>
      <c r="EC127" s="1146"/>
      <c r="ED127" s="1147"/>
      <c r="EE127" s="1147"/>
      <c r="EF127" s="1147"/>
      <c r="EG127" s="1146"/>
      <c r="EH127" s="1147"/>
      <c r="EI127" s="1147"/>
      <c r="EJ127" s="1147"/>
      <c r="EK127" s="1147"/>
      <c r="EL127" s="1147"/>
      <c r="EM127" s="1147"/>
      <c r="EN127" s="1147"/>
      <c r="EO127" s="1147"/>
      <c r="EP127" s="1147"/>
      <c r="EQ127" s="1146"/>
      <c r="ER127" s="1147"/>
      <c r="ES127" s="1147"/>
      <c r="ET127" s="1147"/>
      <c r="EU127" s="1147"/>
      <c r="EV127" s="1147"/>
      <c r="EW127" s="1147"/>
      <c r="EX127" s="1147"/>
      <c r="EY127" s="1147"/>
      <c r="EZ127" s="1147"/>
      <c r="FA127" s="1147"/>
    </row>
    <row r="128" spans="1:157" s="1148" customFormat="1" ht="13.5" customHeight="1" x14ac:dyDescent="0.25">
      <c r="A128" s="1149" t="s">
        <v>2822</v>
      </c>
      <c r="B128" s="1150" t="s">
        <v>2023</v>
      </c>
      <c r="C128" s="1150" t="s">
        <v>2818</v>
      </c>
      <c r="D128" s="1151"/>
      <c r="E128" s="1151"/>
      <c r="F128" s="1151" t="s">
        <v>2828</v>
      </c>
      <c r="G128" s="1151" t="s">
        <v>2829</v>
      </c>
      <c r="H128" s="1151" t="s">
        <v>2673</v>
      </c>
      <c r="I128" s="1151"/>
      <c r="J128" s="1151" t="s">
        <v>2697</v>
      </c>
      <c r="K128" s="1151" t="s">
        <v>2824</v>
      </c>
      <c r="L128" s="1046">
        <v>17.37</v>
      </c>
      <c r="M128" s="1033">
        <v>5.8</v>
      </c>
      <c r="N128" s="1033">
        <v>19</v>
      </c>
      <c r="O128" s="1033"/>
      <c r="P128" s="1033"/>
      <c r="Q128" s="1033"/>
      <c r="R128" s="1033"/>
      <c r="S128" s="1033"/>
      <c r="T128" s="1033"/>
      <c r="U128" s="1046">
        <v>18.41</v>
      </c>
      <c r="V128" s="1033">
        <v>5.4</v>
      </c>
      <c r="W128" s="1033">
        <v>18</v>
      </c>
      <c r="X128" s="1083"/>
      <c r="Y128" s="1084"/>
      <c r="Z128" s="1084"/>
      <c r="AA128" s="1084"/>
      <c r="AB128" s="1084"/>
      <c r="AC128" s="1084"/>
      <c r="AD128" s="1084"/>
      <c r="AE128" s="1083"/>
      <c r="AF128" s="1084"/>
      <c r="AG128" s="1084"/>
      <c r="AH128" s="1084"/>
      <c r="AI128" s="1084"/>
      <c r="AJ128" s="1083"/>
      <c r="AK128" s="1084"/>
      <c r="AL128" s="1084"/>
      <c r="AM128" s="1084"/>
      <c r="AN128" s="1084"/>
      <c r="AO128" s="1084"/>
      <c r="AP128" s="1084"/>
      <c r="AQ128" s="1084"/>
      <c r="AR128" s="1084"/>
      <c r="AS128" s="1084"/>
      <c r="AT128" s="1084"/>
      <c r="AU128" s="1083"/>
      <c r="AV128" s="1151"/>
      <c r="AW128" s="1151"/>
      <c r="AX128" s="1151"/>
      <c r="AY128" s="1151"/>
      <c r="AZ128" s="1146"/>
      <c r="BA128" s="1147"/>
      <c r="BB128" s="1147"/>
      <c r="BC128" s="1147"/>
      <c r="BD128" s="1147"/>
      <c r="BE128" s="1146"/>
      <c r="BF128" s="1147"/>
      <c r="BG128" s="1147"/>
      <c r="BH128" s="1147"/>
      <c r="BI128" s="1147"/>
      <c r="BJ128" s="1147"/>
      <c r="BK128" s="1147"/>
      <c r="BL128" s="1147"/>
      <c r="BM128" s="1147"/>
      <c r="BN128" s="1147"/>
      <c r="BO128" s="1146"/>
      <c r="BP128" s="1147"/>
      <c r="BQ128" s="1147"/>
      <c r="BR128" s="1147"/>
      <c r="BS128" s="1147"/>
      <c r="BT128" s="1147"/>
      <c r="BU128" s="1147"/>
      <c r="BV128" s="1147"/>
      <c r="BW128" s="1146"/>
      <c r="BX128" s="1147"/>
      <c r="BY128" s="1147"/>
      <c r="BZ128" s="1147"/>
      <c r="CA128" s="1147"/>
      <c r="CB128" s="1146"/>
      <c r="CC128" s="1147"/>
      <c r="CD128" s="1147"/>
      <c r="CE128" s="1147"/>
      <c r="CF128" s="1147"/>
      <c r="CG128" s="1146"/>
      <c r="CH128" s="1147"/>
      <c r="CI128" s="1147"/>
      <c r="CJ128" s="1147"/>
      <c r="CK128" s="1147"/>
      <c r="CL128" s="1146"/>
      <c r="CM128" s="1147"/>
      <c r="CN128" s="1147"/>
      <c r="CO128" s="1147"/>
      <c r="CP128" s="1147"/>
      <c r="CQ128" s="1146"/>
      <c r="CR128" s="1147"/>
      <c r="CS128" s="1147"/>
      <c r="CT128" s="1147"/>
      <c r="CU128" s="1147"/>
      <c r="CV128" s="1146"/>
      <c r="CW128" s="1147"/>
      <c r="CX128" s="1147"/>
      <c r="CY128" s="1147"/>
      <c r="CZ128" s="1147"/>
      <c r="DA128" s="1147"/>
      <c r="DB128" s="1147"/>
      <c r="DC128" s="1146"/>
      <c r="DD128" s="1147"/>
      <c r="DE128" s="1147"/>
      <c r="DF128" s="1147"/>
      <c r="DG128" s="1147"/>
      <c r="DH128" s="1146"/>
      <c r="DI128" s="1147"/>
      <c r="DJ128" s="1147"/>
      <c r="DK128" s="1147"/>
      <c r="DL128" s="1147"/>
      <c r="DM128" s="1147"/>
      <c r="DN128" s="1146"/>
      <c r="DO128" s="1147"/>
      <c r="DP128" s="1147"/>
      <c r="DQ128" s="1147"/>
      <c r="DR128" s="1147"/>
      <c r="DS128" s="1147"/>
      <c r="DT128" s="1147"/>
      <c r="DU128" s="1147"/>
      <c r="DV128" s="1147"/>
      <c r="DW128" s="1147"/>
      <c r="DX128" s="1147"/>
      <c r="DY128" s="1147"/>
      <c r="DZ128" s="1147"/>
      <c r="EA128" s="1147"/>
      <c r="EB128" s="1147"/>
      <c r="EC128" s="1146"/>
      <c r="ED128" s="1147"/>
      <c r="EE128" s="1147"/>
      <c r="EF128" s="1147"/>
      <c r="EG128" s="1146"/>
      <c r="EH128" s="1147"/>
      <c r="EI128" s="1147"/>
      <c r="EJ128" s="1147"/>
      <c r="EK128" s="1147"/>
      <c r="EL128" s="1147"/>
      <c r="EM128" s="1147"/>
      <c r="EN128" s="1147"/>
      <c r="EO128" s="1147"/>
      <c r="EP128" s="1147"/>
      <c r="EQ128" s="1146"/>
      <c r="ER128" s="1147"/>
      <c r="ES128" s="1147"/>
      <c r="ET128" s="1147"/>
      <c r="EU128" s="1147"/>
      <c r="EV128" s="1147"/>
      <c r="EW128" s="1147"/>
      <c r="EX128" s="1147"/>
      <c r="EY128" s="1147"/>
      <c r="EZ128" s="1147"/>
      <c r="FA128" s="1147"/>
    </row>
    <row r="129" spans="1:157" s="1148" customFormat="1" ht="13.5" customHeight="1" x14ac:dyDescent="0.25">
      <c r="A129" s="1152" t="s">
        <v>2822</v>
      </c>
      <c r="B129" s="1142" t="s">
        <v>2023</v>
      </c>
      <c r="C129" s="1142" t="s">
        <v>2818</v>
      </c>
      <c r="D129" s="933"/>
      <c r="E129" s="933"/>
      <c r="F129" s="933" t="s">
        <v>2830</v>
      </c>
      <c r="G129" s="1153" t="s">
        <v>2678</v>
      </c>
      <c r="H129" s="933" t="s">
        <v>2673</v>
      </c>
      <c r="I129" s="933"/>
      <c r="J129" s="933" t="s">
        <v>2675</v>
      </c>
      <c r="K129" s="933" t="s">
        <v>2685</v>
      </c>
      <c r="L129" s="1048">
        <v>114.5</v>
      </c>
      <c r="M129" s="1041">
        <v>14.7</v>
      </c>
      <c r="N129" s="1041">
        <v>19</v>
      </c>
      <c r="O129" s="1041"/>
      <c r="P129" s="1041"/>
      <c r="Q129" s="1041"/>
      <c r="R129" s="1041"/>
      <c r="S129" s="1041"/>
      <c r="T129" s="1041"/>
      <c r="U129" s="1048">
        <v>107</v>
      </c>
      <c r="V129" s="1041">
        <v>25.9</v>
      </c>
      <c r="W129" s="1041">
        <v>18</v>
      </c>
      <c r="X129" s="1144"/>
      <c r="Y129" s="1145"/>
      <c r="Z129" s="1145"/>
      <c r="AA129" s="1145"/>
      <c r="AB129" s="1145"/>
      <c r="AC129" s="1145"/>
      <c r="AD129" s="1145"/>
      <c r="AE129" s="1144"/>
      <c r="AF129" s="1145"/>
      <c r="AG129" s="1145"/>
      <c r="AH129" s="1145"/>
      <c r="AI129" s="1145"/>
      <c r="AJ129" s="1144"/>
      <c r="AK129" s="1145"/>
      <c r="AL129" s="1145"/>
      <c r="AM129" s="1145"/>
      <c r="AN129" s="1145"/>
      <c r="AO129" s="1145"/>
      <c r="AP129" s="1145"/>
      <c r="AQ129" s="1145"/>
      <c r="AR129" s="1145"/>
      <c r="AS129" s="1145"/>
      <c r="AT129" s="1145"/>
      <c r="AU129" s="1144"/>
      <c r="AV129" s="933"/>
      <c r="AW129" s="933"/>
      <c r="AX129" s="933"/>
      <c r="AY129" s="933"/>
      <c r="AZ129" s="1146"/>
      <c r="BA129" s="1147"/>
      <c r="BB129" s="1147"/>
      <c r="BC129" s="1147"/>
      <c r="BD129" s="1147"/>
      <c r="BE129" s="1146"/>
      <c r="BF129" s="1147"/>
      <c r="BG129" s="1147"/>
      <c r="BH129" s="1147"/>
      <c r="BI129" s="1147"/>
      <c r="BJ129" s="1147"/>
      <c r="BK129" s="1147"/>
      <c r="BL129" s="1147"/>
      <c r="BM129" s="1147"/>
      <c r="BN129" s="1147"/>
      <c r="BO129" s="1146"/>
      <c r="BP129" s="1147"/>
      <c r="BQ129" s="1147"/>
      <c r="BR129" s="1147"/>
      <c r="BS129" s="1147"/>
      <c r="BT129" s="1147"/>
      <c r="BU129" s="1147"/>
      <c r="BV129" s="1147"/>
      <c r="BW129" s="1146"/>
      <c r="BX129" s="1147"/>
      <c r="BY129" s="1147"/>
      <c r="BZ129" s="1147"/>
      <c r="CA129" s="1147"/>
      <c r="CB129" s="1146"/>
      <c r="CC129" s="1147"/>
      <c r="CD129" s="1147"/>
      <c r="CE129" s="1147"/>
      <c r="CF129" s="1147"/>
      <c r="CG129" s="1146"/>
      <c r="CH129" s="1147"/>
      <c r="CI129" s="1147"/>
      <c r="CJ129" s="1147"/>
      <c r="CK129" s="1147"/>
      <c r="CL129" s="1146"/>
      <c r="CM129" s="1147"/>
      <c r="CN129" s="1147"/>
      <c r="CO129" s="1147"/>
      <c r="CP129" s="1147"/>
      <c r="CQ129" s="1146"/>
      <c r="CR129" s="1147"/>
      <c r="CS129" s="1147"/>
      <c r="CT129" s="1147"/>
      <c r="CU129" s="1147"/>
      <c r="CV129" s="1146"/>
      <c r="CW129" s="1147"/>
      <c r="CX129" s="1147"/>
      <c r="CY129" s="1147"/>
      <c r="CZ129" s="1147"/>
      <c r="DA129" s="1147"/>
      <c r="DB129" s="1147"/>
      <c r="DC129" s="1146"/>
      <c r="DD129" s="1147"/>
      <c r="DE129" s="1147"/>
      <c r="DF129" s="1147"/>
      <c r="DG129" s="1147"/>
      <c r="DH129" s="1146"/>
      <c r="DI129" s="1147"/>
      <c r="DJ129" s="1147"/>
      <c r="DK129" s="1147"/>
      <c r="DL129" s="1147"/>
      <c r="DM129" s="1147"/>
      <c r="DN129" s="1146"/>
      <c r="DO129" s="1147"/>
      <c r="DP129" s="1147"/>
      <c r="DQ129" s="1147"/>
      <c r="DR129" s="1147"/>
      <c r="DS129" s="1147"/>
      <c r="DT129" s="1147"/>
      <c r="DU129" s="1147"/>
      <c r="DV129" s="1147"/>
      <c r="DW129" s="1147"/>
      <c r="DX129" s="1147"/>
      <c r="DY129" s="1147"/>
      <c r="DZ129" s="1147"/>
      <c r="EA129" s="1147"/>
      <c r="EB129" s="1147"/>
      <c r="EC129" s="1146"/>
      <c r="ED129" s="1147"/>
      <c r="EE129" s="1147"/>
      <c r="EF129" s="1147"/>
      <c r="EG129" s="1146"/>
      <c r="EH129" s="1147"/>
      <c r="EI129" s="1147"/>
      <c r="EJ129" s="1147"/>
      <c r="EK129" s="1147"/>
      <c r="EL129" s="1147"/>
      <c r="EM129" s="1147"/>
      <c r="EN129" s="1147"/>
      <c r="EO129" s="1147"/>
      <c r="EP129" s="1147"/>
      <c r="EQ129" s="1146"/>
      <c r="ER129" s="1147"/>
      <c r="ES129" s="1147"/>
      <c r="ET129" s="1147"/>
      <c r="EU129" s="1147"/>
      <c r="EV129" s="1147"/>
      <c r="EW129" s="1147"/>
      <c r="EX129" s="1147"/>
      <c r="EY129" s="1147"/>
      <c r="EZ129" s="1147"/>
      <c r="FA129" s="1147"/>
    </row>
    <row r="130" spans="1:157" s="1148" customFormat="1" ht="13.5" customHeight="1" x14ac:dyDescent="0.25">
      <c r="A130" s="1152" t="s">
        <v>2822</v>
      </c>
      <c r="B130" s="1142" t="s">
        <v>2023</v>
      </c>
      <c r="C130" s="1142" t="s">
        <v>2818</v>
      </c>
      <c r="D130" s="933"/>
      <c r="E130" s="933"/>
      <c r="F130" s="933" t="s">
        <v>2830</v>
      </c>
      <c r="G130" s="1153" t="s">
        <v>2678</v>
      </c>
      <c r="H130" s="933" t="s">
        <v>2673</v>
      </c>
      <c r="I130" s="933"/>
      <c r="J130" s="933" t="s">
        <v>2675</v>
      </c>
      <c r="K130" s="933" t="s">
        <v>2166</v>
      </c>
      <c r="L130" s="1048">
        <v>117.6</v>
      </c>
      <c r="M130" s="1041">
        <v>23</v>
      </c>
      <c r="N130" s="1041">
        <v>19</v>
      </c>
      <c r="O130" s="1041"/>
      <c r="P130" s="1041"/>
      <c r="Q130" s="1041"/>
      <c r="R130" s="1041"/>
      <c r="S130" s="1041"/>
      <c r="T130" s="1041"/>
      <c r="U130" s="1048">
        <v>102.8</v>
      </c>
      <c r="V130" s="1041">
        <v>22.5</v>
      </c>
      <c r="W130" s="1041">
        <v>18</v>
      </c>
      <c r="X130" s="1144"/>
      <c r="Y130" s="1145"/>
      <c r="Z130" s="1145"/>
      <c r="AA130" s="1145"/>
      <c r="AB130" s="1145"/>
      <c r="AC130" s="1145"/>
      <c r="AD130" s="1145"/>
      <c r="AE130" s="1144"/>
      <c r="AF130" s="1145"/>
      <c r="AG130" s="1145"/>
      <c r="AH130" s="1145"/>
      <c r="AI130" s="1145"/>
      <c r="AJ130" s="1144"/>
      <c r="AK130" s="1145"/>
      <c r="AL130" s="1145"/>
      <c r="AM130" s="1145"/>
      <c r="AN130" s="1145"/>
      <c r="AO130" s="1145"/>
      <c r="AP130" s="1145"/>
      <c r="AQ130" s="1145"/>
      <c r="AR130" s="1145"/>
      <c r="AS130" s="1145"/>
      <c r="AT130" s="1145"/>
      <c r="AU130" s="1144"/>
      <c r="AV130" s="933"/>
      <c r="AW130" s="933"/>
      <c r="AX130" s="933"/>
      <c r="AY130" s="933"/>
      <c r="AZ130" s="1146"/>
      <c r="BA130" s="1147"/>
      <c r="BB130" s="1147"/>
      <c r="BC130" s="1147"/>
      <c r="BD130" s="1147"/>
      <c r="BE130" s="1146"/>
      <c r="BF130" s="1147"/>
      <c r="BG130" s="1147"/>
      <c r="BH130" s="1147"/>
      <c r="BI130" s="1147"/>
      <c r="BJ130" s="1147"/>
      <c r="BK130" s="1147"/>
      <c r="BL130" s="1147"/>
      <c r="BM130" s="1147"/>
      <c r="BN130" s="1147"/>
      <c r="BO130" s="1146"/>
      <c r="BP130" s="1147"/>
      <c r="BQ130" s="1147"/>
      <c r="BR130" s="1147"/>
      <c r="BS130" s="1147"/>
      <c r="BT130" s="1147"/>
      <c r="BU130" s="1147"/>
      <c r="BV130" s="1147"/>
      <c r="BW130" s="1146"/>
      <c r="BX130" s="1147"/>
      <c r="BY130" s="1147"/>
      <c r="BZ130" s="1147"/>
      <c r="CA130" s="1147"/>
      <c r="CB130" s="1146"/>
      <c r="CC130" s="1147"/>
      <c r="CD130" s="1147"/>
      <c r="CE130" s="1147"/>
      <c r="CF130" s="1147"/>
      <c r="CG130" s="1146"/>
      <c r="CH130" s="1147"/>
      <c r="CI130" s="1147"/>
      <c r="CJ130" s="1147"/>
      <c r="CK130" s="1147"/>
      <c r="CL130" s="1146"/>
      <c r="CM130" s="1147"/>
      <c r="CN130" s="1147"/>
      <c r="CO130" s="1147"/>
      <c r="CP130" s="1147"/>
      <c r="CQ130" s="1146"/>
      <c r="CR130" s="1147"/>
      <c r="CS130" s="1147"/>
      <c r="CT130" s="1147"/>
      <c r="CU130" s="1147"/>
      <c r="CV130" s="1146"/>
      <c r="CW130" s="1147"/>
      <c r="CX130" s="1147"/>
      <c r="CY130" s="1147"/>
      <c r="CZ130" s="1147"/>
      <c r="DA130" s="1147"/>
      <c r="DB130" s="1147"/>
      <c r="DC130" s="1146"/>
      <c r="DD130" s="1147"/>
      <c r="DE130" s="1147"/>
      <c r="DF130" s="1147"/>
      <c r="DG130" s="1147"/>
      <c r="DH130" s="1146"/>
      <c r="DI130" s="1147"/>
      <c r="DJ130" s="1147"/>
      <c r="DK130" s="1147"/>
      <c r="DL130" s="1147"/>
      <c r="DM130" s="1147"/>
      <c r="DN130" s="1146"/>
      <c r="DO130" s="1147"/>
      <c r="DP130" s="1147"/>
      <c r="DQ130" s="1147"/>
      <c r="DR130" s="1147"/>
      <c r="DS130" s="1147"/>
      <c r="DT130" s="1147"/>
      <c r="DU130" s="1147"/>
      <c r="DV130" s="1147"/>
      <c r="DW130" s="1147"/>
      <c r="DX130" s="1147"/>
      <c r="DY130" s="1147"/>
      <c r="DZ130" s="1147"/>
      <c r="EA130" s="1147"/>
      <c r="EB130" s="1147"/>
      <c r="EC130" s="1146"/>
      <c r="ED130" s="1147"/>
      <c r="EE130" s="1147"/>
      <c r="EF130" s="1147"/>
      <c r="EG130" s="1146"/>
      <c r="EH130" s="1147"/>
      <c r="EI130" s="1147"/>
      <c r="EJ130" s="1147"/>
      <c r="EK130" s="1147"/>
      <c r="EL130" s="1147"/>
      <c r="EM130" s="1147"/>
      <c r="EN130" s="1147"/>
      <c r="EO130" s="1147"/>
      <c r="EP130" s="1147"/>
      <c r="EQ130" s="1146"/>
      <c r="ER130" s="1147"/>
      <c r="ES130" s="1147"/>
      <c r="ET130" s="1147"/>
      <c r="EU130" s="1147"/>
      <c r="EV130" s="1147"/>
      <c r="EW130" s="1147"/>
      <c r="EX130" s="1147"/>
      <c r="EY130" s="1147"/>
      <c r="EZ130" s="1147"/>
      <c r="FA130" s="1147"/>
    </row>
    <row r="131" spans="1:157" s="1148" customFormat="1" ht="13.5" customHeight="1" x14ac:dyDescent="0.25">
      <c r="A131" s="1152" t="s">
        <v>2822</v>
      </c>
      <c r="B131" s="1142" t="s">
        <v>2023</v>
      </c>
      <c r="C131" s="1142" t="s">
        <v>2818</v>
      </c>
      <c r="D131" s="933"/>
      <c r="E131" s="933"/>
      <c r="F131" s="933" t="s">
        <v>2830</v>
      </c>
      <c r="G131" s="1153" t="s">
        <v>2678</v>
      </c>
      <c r="H131" s="933" t="s">
        <v>2673</v>
      </c>
      <c r="I131" s="933"/>
      <c r="J131" s="933" t="s">
        <v>2675</v>
      </c>
      <c r="K131" s="933" t="s">
        <v>2824</v>
      </c>
      <c r="L131" s="1048">
        <v>120.5</v>
      </c>
      <c r="M131" s="1041">
        <v>18.399999999999999</v>
      </c>
      <c r="N131" s="1041">
        <v>19</v>
      </c>
      <c r="O131" s="1041"/>
      <c r="P131" s="1041"/>
      <c r="Q131" s="1041"/>
      <c r="R131" s="1041"/>
      <c r="S131" s="1041"/>
      <c r="T131" s="1041"/>
      <c r="U131" s="1048">
        <v>109.2</v>
      </c>
      <c r="V131" s="1041">
        <v>25.5</v>
      </c>
      <c r="W131" s="1041">
        <v>18</v>
      </c>
      <c r="X131" s="1144"/>
      <c r="Y131" s="1145"/>
      <c r="Z131" s="1145"/>
      <c r="AA131" s="1145"/>
      <c r="AB131" s="1145"/>
      <c r="AC131" s="1145"/>
      <c r="AD131" s="1145"/>
      <c r="AE131" s="1144"/>
      <c r="AF131" s="1145"/>
      <c r="AG131" s="1145"/>
      <c r="AH131" s="1145"/>
      <c r="AI131" s="1145"/>
      <c r="AJ131" s="1144"/>
      <c r="AK131" s="1145"/>
      <c r="AL131" s="1145"/>
      <c r="AM131" s="1145"/>
      <c r="AN131" s="1145"/>
      <c r="AO131" s="1145"/>
      <c r="AP131" s="1145"/>
      <c r="AQ131" s="1145"/>
      <c r="AR131" s="1145"/>
      <c r="AS131" s="1145"/>
      <c r="AT131" s="1145"/>
      <c r="AU131" s="1144"/>
      <c r="AV131" s="933"/>
      <c r="AW131" s="933"/>
      <c r="AX131" s="933"/>
      <c r="AY131" s="933"/>
      <c r="AZ131" s="1146"/>
      <c r="BA131" s="1147"/>
      <c r="BB131" s="1147"/>
      <c r="BC131" s="1147"/>
      <c r="BD131" s="1147"/>
      <c r="BE131" s="1146"/>
      <c r="BF131" s="1147"/>
      <c r="BG131" s="1147"/>
      <c r="BH131" s="1147"/>
      <c r="BI131" s="1147"/>
      <c r="BJ131" s="1147"/>
      <c r="BK131" s="1147"/>
      <c r="BL131" s="1147"/>
      <c r="BM131" s="1147"/>
      <c r="BN131" s="1147"/>
      <c r="BO131" s="1146"/>
      <c r="BP131" s="1147"/>
      <c r="BQ131" s="1147"/>
      <c r="BR131" s="1147"/>
      <c r="BS131" s="1147"/>
      <c r="BT131" s="1147"/>
      <c r="BU131" s="1147"/>
      <c r="BV131" s="1147"/>
      <c r="BW131" s="1146"/>
      <c r="BX131" s="1147"/>
      <c r="BY131" s="1147"/>
      <c r="BZ131" s="1147"/>
      <c r="CA131" s="1147"/>
      <c r="CB131" s="1146"/>
      <c r="CC131" s="1147"/>
      <c r="CD131" s="1147"/>
      <c r="CE131" s="1147"/>
      <c r="CF131" s="1147"/>
      <c r="CG131" s="1146"/>
      <c r="CH131" s="1147"/>
      <c r="CI131" s="1147"/>
      <c r="CJ131" s="1147"/>
      <c r="CK131" s="1147"/>
      <c r="CL131" s="1146"/>
      <c r="CM131" s="1147"/>
      <c r="CN131" s="1147"/>
      <c r="CO131" s="1147"/>
      <c r="CP131" s="1147"/>
      <c r="CQ131" s="1146"/>
      <c r="CR131" s="1147"/>
      <c r="CS131" s="1147"/>
      <c r="CT131" s="1147"/>
      <c r="CU131" s="1147"/>
      <c r="CV131" s="1146"/>
      <c r="CW131" s="1147"/>
      <c r="CX131" s="1147"/>
      <c r="CY131" s="1147"/>
      <c r="CZ131" s="1147"/>
      <c r="DA131" s="1147"/>
      <c r="DB131" s="1147"/>
      <c r="DC131" s="1146"/>
      <c r="DD131" s="1147"/>
      <c r="DE131" s="1147"/>
      <c r="DF131" s="1147"/>
      <c r="DG131" s="1147"/>
      <c r="DH131" s="1146"/>
      <c r="DI131" s="1147"/>
      <c r="DJ131" s="1147"/>
      <c r="DK131" s="1147"/>
      <c r="DL131" s="1147"/>
      <c r="DM131" s="1147"/>
      <c r="DN131" s="1146"/>
      <c r="DO131" s="1147"/>
      <c r="DP131" s="1147"/>
      <c r="DQ131" s="1147"/>
      <c r="DR131" s="1147"/>
      <c r="DS131" s="1147"/>
      <c r="DT131" s="1147"/>
      <c r="DU131" s="1147"/>
      <c r="DV131" s="1147"/>
      <c r="DW131" s="1147"/>
      <c r="DX131" s="1147"/>
      <c r="DY131" s="1147"/>
      <c r="DZ131" s="1147"/>
      <c r="EA131" s="1147"/>
      <c r="EB131" s="1147"/>
      <c r="EC131" s="1146"/>
      <c r="ED131" s="1147"/>
      <c r="EE131" s="1147"/>
      <c r="EF131" s="1147"/>
      <c r="EG131" s="1146"/>
      <c r="EH131" s="1147"/>
      <c r="EI131" s="1147"/>
      <c r="EJ131" s="1147"/>
      <c r="EK131" s="1147"/>
      <c r="EL131" s="1147"/>
      <c r="EM131" s="1147"/>
      <c r="EN131" s="1147"/>
      <c r="EO131" s="1147"/>
      <c r="EP131" s="1147"/>
      <c r="EQ131" s="1146"/>
      <c r="ER131" s="1147"/>
      <c r="ES131" s="1147"/>
      <c r="ET131" s="1147"/>
      <c r="EU131" s="1147"/>
      <c r="EV131" s="1147"/>
      <c r="EW131" s="1147"/>
      <c r="EX131" s="1147"/>
      <c r="EY131" s="1147"/>
      <c r="EZ131" s="1147"/>
      <c r="FA131" s="1147"/>
    </row>
    <row r="132" spans="1:157" s="1148" customFormat="1" ht="13.5" customHeight="1" x14ac:dyDescent="0.25">
      <c r="A132" s="1149" t="s">
        <v>2822</v>
      </c>
      <c r="B132" s="1150" t="s">
        <v>2023</v>
      </c>
      <c r="C132" s="1150" t="s">
        <v>2818</v>
      </c>
      <c r="D132" s="1151"/>
      <c r="E132" s="1151"/>
      <c r="F132" s="1151" t="s">
        <v>2831</v>
      </c>
      <c r="G132" s="1147" t="s">
        <v>2694</v>
      </c>
      <c r="H132" s="1151" t="s">
        <v>2429</v>
      </c>
      <c r="I132" s="1151"/>
      <c r="J132" s="1151" t="s">
        <v>2675</v>
      </c>
      <c r="K132" s="1151" t="s">
        <v>2832</v>
      </c>
      <c r="L132" s="1046"/>
      <c r="M132" s="1033"/>
      <c r="N132" s="1033"/>
      <c r="O132" s="1033"/>
      <c r="P132" s="1033"/>
      <c r="Q132" s="1033"/>
      <c r="R132" s="1033"/>
      <c r="S132" s="1033"/>
      <c r="T132" s="1033"/>
      <c r="U132" s="1046"/>
      <c r="V132" s="1033"/>
      <c r="W132" s="1033"/>
      <c r="X132" s="1083"/>
      <c r="Y132" s="1084">
        <v>19</v>
      </c>
      <c r="Z132" s="1084">
        <v>19</v>
      </c>
      <c r="AA132" s="1084"/>
      <c r="AB132" s="1084"/>
      <c r="AC132" s="1084">
        <v>17</v>
      </c>
      <c r="AD132" s="1084">
        <v>18</v>
      </c>
      <c r="AE132" s="1083"/>
      <c r="AF132" s="1084"/>
      <c r="AG132" s="1084"/>
      <c r="AH132" s="1084"/>
      <c r="AI132" s="1084"/>
      <c r="AJ132" s="1083"/>
      <c r="AK132" s="1084"/>
      <c r="AL132" s="1084"/>
      <c r="AM132" s="1084"/>
      <c r="AN132" s="1084"/>
      <c r="AO132" s="1084"/>
      <c r="AP132" s="1084"/>
      <c r="AQ132" s="1084"/>
      <c r="AR132" s="1084"/>
      <c r="AS132" s="1084"/>
      <c r="AT132" s="1084"/>
      <c r="AU132" s="1083"/>
      <c r="AV132" s="1151"/>
      <c r="AW132" s="1151"/>
      <c r="AX132" s="1151"/>
      <c r="AY132" s="1151"/>
      <c r="AZ132" s="1146"/>
      <c r="BA132" s="1147"/>
      <c r="BB132" s="1147"/>
      <c r="BC132" s="1147"/>
      <c r="BD132" s="1147"/>
      <c r="BE132" s="1146"/>
      <c r="BF132" s="1147"/>
      <c r="BG132" s="1147"/>
      <c r="BH132" s="1147"/>
      <c r="BI132" s="1147"/>
      <c r="BJ132" s="1147"/>
      <c r="BK132" s="1147"/>
      <c r="BL132" s="1147"/>
      <c r="BM132" s="1147"/>
      <c r="BN132" s="1147"/>
      <c r="BO132" s="1146"/>
      <c r="BP132" s="1147"/>
      <c r="BQ132" s="1147"/>
      <c r="BR132" s="1147"/>
      <c r="BS132" s="1147"/>
      <c r="BT132" s="1147"/>
      <c r="BU132" s="1147"/>
      <c r="BV132" s="1147"/>
      <c r="BW132" s="1146"/>
      <c r="BX132" s="1147"/>
      <c r="BY132" s="1147"/>
      <c r="BZ132" s="1147"/>
      <c r="CA132" s="1147"/>
      <c r="CB132" s="1146"/>
      <c r="CC132" s="1147"/>
      <c r="CD132" s="1147"/>
      <c r="CE132" s="1147"/>
      <c r="CF132" s="1147"/>
      <c r="CG132" s="1146"/>
      <c r="CH132" s="1147"/>
      <c r="CI132" s="1147"/>
      <c r="CJ132" s="1147"/>
      <c r="CK132" s="1147"/>
      <c r="CL132" s="1146"/>
      <c r="CM132" s="1147"/>
      <c r="CN132" s="1147"/>
      <c r="CO132" s="1147"/>
      <c r="CP132" s="1147"/>
      <c r="CQ132" s="1146"/>
      <c r="CR132" s="1147"/>
      <c r="CS132" s="1147"/>
      <c r="CT132" s="1147"/>
      <c r="CU132" s="1147"/>
      <c r="CV132" s="1146"/>
      <c r="CW132" s="1147"/>
      <c r="CX132" s="1147"/>
      <c r="CY132" s="1147"/>
      <c r="CZ132" s="1147"/>
      <c r="DA132" s="1147"/>
      <c r="DB132" s="1147"/>
      <c r="DC132" s="1146"/>
      <c r="DD132" s="1147"/>
      <c r="DE132" s="1147"/>
      <c r="DF132" s="1147"/>
      <c r="DG132" s="1147"/>
      <c r="DH132" s="1146"/>
      <c r="DI132" s="1147"/>
      <c r="DJ132" s="1147"/>
      <c r="DK132" s="1147"/>
      <c r="DL132" s="1147"/>
      <c r="DM132" s="1147"/>
      <c r="DN132" s="1146"/>
      <c r="DO132" s="1147"/>
      <c r="DP132" s="1147"/>
      <c r="DQ132" s="1147"/>
      <c r="DR132" s="1147"/>
      <c r="DS132" s="1147"/>
      <c r="DT132" s="1147"/>
      <c r="DU132" s="1147"/>
      <c r="DV132" s="1147"/>
      <c r="DW132" s="1147"/>
      <c r="DX132" s="1147"/>
      <c r="DY132" s="1147"/>
      <c r="DZ132" s="1147"/>
      <c r="EA132" s="1147"/>
      <c r="EB132" s="1147"/>
      <c r="EC132" s="1146"/>
      <c r="ED132" s="1147"/>
      <c r="EE132" s="1147"/>
      <c r="EF132" s="1147"/>
      <c r="EG132" s="1146"/>
      <c r="EH132" s="1147"/>
      <c r="EI132" s="1147"/>
      <c r="EJ132" s="1147"/>
      <c r="EK132" s="1147"/>
      <c r="EL132" s="1147"/>
      <c r="EM132" s="1147"/>
      <c r="EN132" s="1147"/>
      <c r="EO132" s="1147"/>
      <c r="EP132" s="1147"/>
      <c r="EQ132" s="1146"/>
      <c r="ER132" s="1147"/>
      <c r="ES132" s="1147"/>
      <c r="ET132" s="1147"/>
      <c r="EU132" s="1147"/>
      <c r="EV132" s="1147"/>
      <c r="EW132" s="1147"/>
      <c r="EX132" s="1147"/>
      <c r="EY132" s="1147"/>
      <c r="EZ132" s="1147"/>
      <c r="FA132" s="1147"/>
    </row>
    <row r="133" spans="1:157" s="1124" customFormat="1" ht="15" x14ac:dyDescent="0.25">
      <c r="A133" s="1131" t="s">
        <v>2833</v>
      </c>
      <c r="B133" s="1019" t="s">
        <v>2817</v>
      </c>
      <c r="C133" s="1019" t="s">
        <v>2818</v>
      </c>
      <c r="D133" s="1020"/>
      <c r="E133" s="1020"/>
      <c r="F133" s="1020" t="s">
        <v>2683</v>
      </c>
      <c r="G133" s="1020" t="s">
        <v>2683</v>
      </c>
      <c r="H133" s="1020" t="s">
        <v>2744</v>
      </c>
      <c r="I133" s="1020"/>
      <c r="J133" s="1020" t="s">
        <v>2675</v>
      </c>
      <c r="K133" s="1020" t="s">
        <v>2685</v>
      </c>
      <c r="L133" s="1154">
        <v>12.2</v>
      </c>
      <c r="M133" s="1023">
        <v>3.71</v>
      </c>
      <c r="N133" s="1023">
        <v>105</v>
      </c>
      <c r="O133" s="1023"/>
      <c r="P133" s="1023"/>
      <c r="Q133" s="1023"/>
      <c r="R133" s="1023"/>
      <c r="S133" s="1023"/>
      <c r="T133" s="1023"/>
      <c r="U133" s="1132">
        <v>12.19</v>
      </c>
      <c r="V133" s="1023">
        <v>4.17</v>
      </c>
      <c r="W133" s="1134">
        <v>105</v>
      </c>
      <c r="X133" s="1026"/>
      <c r="Y133" s="1027"/>
      <c r="Z133" s="1027"/>
      <c r="AA133" s="1027"/>
      <c r="AB133" s="1027"/>
      <c r="AC133" s="1027"/>
      <c r="AD133" s="1027"/>
      <c r="AE133" s="1026"/>
      <c r="AF133" s="1027"/>
      <c r="AG133" s="1027"/>
      <c r="AH133" s="1027"/>
      <c r="AI133" s="1027"/>
      <c r="AJ133" s="1026"/>
      <c r="AK133" s="1027"/>
      <c r="AL133" s="1027"/>
      <c r="AM133" s="1027"/>
      <c r="AN133" s="1027"/>
      <c r="AO133" s="1027"/>
      <c r="AP133" s="1027"/>
      <c r="AQ133" s="1027"/>
      <c r="AR133" s="1027"/>
      <c r="AS133" s="1027"/>
      <c r="AT133" s="1027"/>
      <c r="AU133" s="1026"/>
      <c r="AV133" s="1020"/>
      <c r="AW133" s="1020"/>
      <c r="AX133" s="1020"/>
      <c r="AY133" s="1020"/>
      <c r="AZ133" s="1026"/>
      <c r="BA133" s="1027"/>
      <c r="BB133" s="1027"/>
      <c r="BC133" s="1027"/>
      <c r="BD133" s="1027"/>
      <c r="BE133" s="1026"/>
      <c r="BF133" s="1027"/>
      <c r="BG133" s="1027"/>
      <c r="BH133" s="1027"/>
      <c r="BI133" s="1027"/>
      <c r="BJ133" s="1027"/>
      <c r="BK133" s="1027"/>
      <c r="BL133" s="1027"/>
      <c r="BM133" s="1027"/>
      <c r="BN133" s="1027"/>
      <c r="BO133" s="1026"/>
      <c r="BP133" s="1027"/>
      <c r="BQ133" s="1027"/>
      <c r="BR133" s="1027"/>
      <c r="BS133" s="1027"/>
      <c r="BT133" s="1027"/>
      <c r="BU133" s="1027"/>
      <c r="BV133" s="1027"/>
      <c r="BW133" s="1026"/>
      <c r="BX133" s="1027"/>
      <c r="BY133" s="1027"/>
      <c r="BZ133" s="1027"/>
      <c r="CA133" s="1027"/>
      <c r="CB133" s="1026"/>
      <c r="CC133" s="1027"/>
      <c r="CD133" s="1027"/>
      <c r="CE133" s="1027"/>
      <c r="CF133" s="1027"/>
      <c r="CG133" s="1026"/>
      <c r="CH133" s="1027"/>
      <c r="CI133" s="1027"/>
      <c r="CJ133" s="1027"/>
      <c r="CK133" s="1027"/>
      <c r="CL133" s="1026"/>
      <c r="CM133" s="1027"/>
      <c r="CN133" s="1027"/>
      <c r="CO133" s="1027"/>
      <c r="CP133" s="1027"/>
      <c r="CQ133" s="1026"/>
      <c r="CR133" s="1027"/>
      <c r="CS133" s="1027"/>
      <c r="CT133" s="1027"/>
      <c r="CU133" s="1027"/>
      <c r="CV133" s="1026"/>
      <c r="CW133" s="1027"/>
      <c r="CX133" s="1027"/>
      <c r="CY133" s="1027"/>
      <c r="CZ133" s="1027"/>
      <c r="DA133" s="1027"/>
      <c r="DB133" s="1027"/>
      <c r="DC133" s="1026"/>
      <c r="DD133" s="1027"/>
      <c r="DE133" s="1027"/>
      <c r="DF133" s="1027"/>
      <c r="DG133" s="1027"/>
      <c r="DH133" s="1026"/>
      <c r="DI133" s="1027"/>
      <c r="DJ133" s="1027"/>
      <c r="DK133" s="1027"/>
      <c r="DL133" s="1027"/>
      <c r="DM133" s="1027"/>
      <c r="DN133" s="1026"/>
      <c r="DO133" s="1027"/>
      <c r="DP133" s="1027"/>
      <c r="DQ133" s="1027"/>
      <c r="DR133" s="1027"/>
      <c r="DS133" s="1027"/>
      <c r="DT133" s="1027"/>
      <c r="DU133" s="1027"/>
      <c r="DV133" s="1027"/>
      <c r="DW133" s="1027"/>
      <c r="DX133" s="1027"/>
      <c r="DY133" s="1027"/>
      <c r="DZ133" s="1027"/>
      <c r="EA133" s="1027"/>
      <c r="EB133" s="1027"/>
      <c r="EC133" s="1026"/>
      <c r="ED133" s="1027"/>
      <c r="EE133" s="1027"/>
      <c r="EF133" s="1027"/>
      <c r="EG133" s="1026"/>
      <c r="EH133" s="1027"/>
      <c r="EI133" s="1027"/>
      <c r="EJ133" s="1027"/>
      <c r="EK133" s="1027"/>
      <c r="EL133" s="1027"/>
      <c r="EM133" s="1027"/>
      <c r="EN133" s="1027"/>
      <c r="EO133" s="1027"/>
      <c r="EP133" s="1027"/>
      <c r="EQ133" s="1026"/>
      <c r="ER133" s="1027"/>
      <c r="ES133" s="1027"/>
      <c r="ET133" s="1027"/>
      <c r="EU133" s="1027"/>
      <c r="EV133" s="1027"/>
      <c r="EW133" s="1027"/>
      <c r="EX133" s="1027"/>
      <c r="EY133" s="1027"/>
      <c r="EZ133" s="1027"/>
      <c r="FA133" s="1027"/>
    </row>
    <row r="134" spans="1:157" s="1044" customFormat="1" ht="15" x14ac:dyDescent="0.25">
      <c r="A134" s="930" t="s">
        <v>2833</v>
      </c>
      <c r="B134" s="931" t="s">
        <v>2817</v>
      </c>
      <c r="C134" s="931" t="s">
        <v>2818</v>
      </c>
      <c r="D134" s="932"/>
      <c r="E134" s="932"/>
      <c r="F134" s="932" t="s">
        <v>2683</v>
      </c>
      <c r="G134" s="932" t="s">
        <v>2683</v>
      </c>
      <c r="H134" s="932" t="s">
        <v>2744</v>
      </c>
      <c r="I134" s="932"/>
      <c r="J134" s="932" t="s">
        <v>2675</v>
      </c>
      <c r="K134" s="932" t="s">
        <v>2166</v>
      </c>
      <c r="L134" s="1155">
        <v>13.26</v>
      </c>
      <c r="M134" s="1041">
        <v>3.7</v>
      </c>
      <c r="N134" s="1041">
        <v>86</v>
      </c>
      <c r="O134" s="1041"/>
      <c r="P134" s="1041"/>
      <c r="Q134" s="1041"/>
      <c r="R134" s="1041"/>
      <c r="S134" s="1041"/>
      <c r="T134" s="1041"/>
      <c r="U134" s="1048">
        <v>11.76</v>
      </c>
      <c r="V134" s="1041">
        <v>4.07</v>
      </c>
      <c r="W134" s="1137">
        <v>89</v>
      </c>
      <c r="X134" s="1042"/>
      <c r="Y134" s="1043"/>
      <c r="Z134" s="1043"/>
      <c r="AA134" s="1043"/>
      <c r="AB134" s="1043"/>
      <c r="AC134" s="1043"/>
      <c r="AD134" s="1043"/>
      <c r="AE134" s="1042"/>
      <c r="AF134" s="1043"/>
      <c r="AG134" s="1043"/>
      <c r="AH134" s="1043"/>
      <c r="AI134" s="1043"/>
      <c r="AJ134" s="1042"/>
      <c r="AK134" s="1043"/>
      <c r="AL134" s="1043"/>
      <c r="AM134" s="1043"/>
      <c r="AN134" s="1043"/>
      <c r="AO134" s="1043"/>
      <c r="AP134" s="1043"/>
      <c r="AQ134" s="1043"/>
      <c r="AR134" s="1043"/>
      <c r="AS134" s="1043"/>
      <c r="AT134" s="1043"/>
      <c r="AU134" s="1042"/>
      <c r="AV134" s="932"/>
      <c r="AW134" s="932"/>
      <c r="AX134" s="932"/>
      <c r="AY134" s="932"/>
      <c r="AZ134" s="1042"/>
      <c r="BA134" s="1043"/>
      <c r="BB134" s="1043"/>
      <c r="BC134" s="1043"/>
      <c r="BD134" s="1043"/>
      <c r="BE134" s="1042"/>
      <c r="BF134" s="1043"/>
      <c r="BG134" s="1043"/>
      <c r="BH134" s="1043"/>
      <c r="BI134" s="1043"/>
      <c r="BJ134" s="1043"/>
      <c r="BK134" s="1043"/>
      <c r="BL134" s="1043"/>
      <c r="BM134" s="1043"/>
      <c r="BN134" s="1043"/>
      <c r="BO134" s="1042"/>
      <c r="BP134" s="1043"/>
      <c r="BQ134" s="1043"/>
      <c r="BR134" s="1043"/>
      <c r="BS134" s="1043"/>
      <c r="BT134" s="1043"/>
      <c r="BU134" s="1043"/>
      <c r="BV134" s="1043"/>
      <c r="BW134" s="1042"/>
      <c r="BX134" s="1043"/>
      <c r="BY134" s="1043"/>
      <c r="BZ134" s="1043"/>
      <c r="CA134" s="1043"/>
      <c r="CB134" s="1042"/>
      <c r="CC134" s="1043"/>
      <c r="CD134" s="1043"/>
      <c r="CE134" s="1043"/>
      <c r="CF134" s="1043"/>
      <c r="CG134" s="1042"/>
      <c r="CH134" s="1043"/>
      <c r="CI134" s="1043"/>
      <c r="CJ134" s="1043"/>
      <c r="CK134" s="1043"/>
      <c r="CL134" s="1042"/>
      <c r="CM134" s="1043"/>
      <c r="CN134" s="1043"/>
      <c r="CO134" s="1043"/>
      <c r="CP134" s="1043"/>
      <c r="CQ134" s="1042"/>
      <c r="CR134" s="1043"/>
      <c r="CS134" s="1043"/>
      <c r="CT134" s="1043"/>
      <c r="CU134" s="1043"/>
      <c r="CV134" s="1042"/>
      <c r="CW134" s="1043"/>
      <c r="CX134" s="1043"/>
      <c r="CY134" s="1043"/>
      <c r="CZ134" s="1043"/>
      <c r="DA134" s="1043"/>
      <c r="DB134" s="1043"/>
      <c r="DC134" s="1042"/>
      <c r="DD134" s="1043"/>
      <c r="DE134" s="1043"/>
      <c r="DF134" s="1043"/>
      <c r="DG134" s="1043"/>
      <c r="DH134" s="1042"/>
      <c r="DI134" s="1043"/>
      <c r="DJ134" s="1043"/>
      <c r="DK134" s="1043"/>
      <c r="DL134" s="1043"/>
      <c r="DM134" s="1043"/>
      <c r="DN134" s="1042"/>
      <c r="DO134" s="1043"/>
      <c r="DP134" s="1043"/>
      <c r="DQ134" s="1043"/>
      <c r="DR134" s="1043"/>
      <c r="DS134" s="1043"/>
      <c r="DT134" s="1043"/>
      <c r="DU134" s="1043"/>
      <c r="DV134" s="1043"/>
      <c r="DW134" s="1043"/>
      <c r="DX134" s="1043"/>
      <c r="DY134" s="1043"/>
      <c r="DZ134" s="1043"/>
      <c r="EA134" s="1043"/>
      <c r="EB134" s="1043"/>
      <c r="EC134" s="1042"/>
      <c r="ED134" s="1043"/>
      <c r="EE134" s="1043"/>
      <c r="EF134" s="1043"/>
      <c r="EG134" s="1042"/>
      <c r="EH134" s="1043"/>
      <c r="EI134" s="1043"/>
      <c r="EJ134" s="1043"/>
      <c r="EK134" s="1043"/>
      <c r="EL134" s="1043"/>
      <c r="EM134" s="1043"/>
      <c r="EN134" s="1043"/>
      <c r="EO134" s="1043"/>
      <c r="EP134" s="1043"/>
      <c r="EQ134" s="1042"/>
      <c r="ER134" s="1043"/>
      <c r="ES134" s="1043"/>
      <c r="ET134" s="1043"/>
      <c r="EU134" s="1043"/>
      <c r="EV134" s="1043"/>
      <c r="EW134" s="1043"/>
      <c r="EX134" s="1043"/>
      <c r="EY134" s="1043"/>
      <c r="EZ134" s="1043"/>
      <c r="FA134" s="1043"/>
    </row>
    <row r="135" spans="1:157" s="1045" customFormat="1" ht="15" x14ac:dyDescent="0.25">
      <c r="A135" s="930" t="s">
        <v>2833</v>
      </c>
      <c r="B135" s="931" t="s">
        <v>2817</v>
      </c>
      <c r="C135" s="931" t="s">
        <v>2818</v>
      </c>
      <c r="D135" s="932"/>
      <c r="E135" s="932"/>
      <c r="F135" s="932" t="s">
        <v>2683</v>
      </c>
      <c r="G135" s="932" t="s">
        <v>2683</v>
      </c>
      <c r="H135" s="932" t="s">
        <v>2744</v>
      </c>
      <c r="I135" s="932"/>
      <c r="J135" s="932" t="s">
        <v>2675</v>
      </c>
      <c r="K135" s="932" t="s">
        <v>2777</v>
      </c>
      <c r="L135" s="1155">
        <v>14.52</v>
      </c>
      <c r="M135" s="1041">
        <v>3.15</v>
      </c>
      <c r="N135" s="1041">
        <v>59</v>
      </c>
      <c r="O135" s="1041"/>
      <c r="P135" s="1041"/>
      <c r="Q135" s="1041"/>
      <c r="R135" s="1041"/>
      <c r="S135" s="1041"/>
      <c r="T135" s="1041"/>
      <c r="U135" s="1048">
        <v>13.64</v>
      </c>
      <c r="V135" s="1041">
        <v>3.22</v>
      </c>
      <c r="W135" s="1137">
        <v>70</v>
      </c>
      <c r="X135" s="1042"/>
      <c r="Y135" s="1043"/>
      <c r="Z135" s="1043"/>
      <c r="AA135" s="1043"/>
      <c r="AB135" s="1043"/>
      <c r="AC135" s="1043"/>
      <c r="AD135" s="1043"/>
      <c r="AE135" s="1042"/>
      <c r="AF135" s="1043"/>
      <c r="AG135" s="1043"/>
      <c r="AH135" s="1043"/>
      <c r="AI135" s="1043"/>
      <c r="AJ135" s="1042"/>
      <c r="AK135" s="1043"/>
      <c r="AL135" s="1043"/>
      <c r="AM135" s="1043"/>
      <c r="AN135" s="1043"/>
      <c r="AO135" s="1043"/>
      <c r="AP135" s="1043"/>
      <c r="AQ135" s="1043"/>
      <c r="AR135" s="1043"/>
      <c r="AS135" s="1043"/>
      <c r="AT135" s="1043"/>
      <c r="AU135" s="1042"/>
      <c r="AV135" s="932"/>
      <c r="AW135" s="932"/>
      <c r="AX135" s="932"/>
      <c r="AY135" s="932"/>
      <c r="AZ135" s="1034"/>
      <c r="BA135" s="1035"/>
      <c r="BB135" s="1035"/>
      <c r="BC135" s="1035"/>
      <c r="BD135" s="1035"/>
      <c r="BE135" s="1034"/>
      <c r="BF135" s="1035"/>
      <c r="BG135" s="1035"/>
      <c r="BH135" s="1035"/>
      <c r="BI135" s="1035"/>
      <c r="BJ135" s="1035"/>
      <c r="BK135" s="1035"/>
      <c r="BL135" s="1035"/>
      <c r="BM135" s="1035"/>
      <c r="BN135" s="1035"/>
      <c r="BO135" s="1034"/>
      <c r="BP135" s="1035"/>
      <c r="BQ135" s="1035"/>
      <c r="BR135" s="1035"/>
      <c r="BS135" s="1035"/>
      <c r="BT135" s="1035"/>
      <c r="BU135" s="1035"/>
      <c r="BV135" s="1035"/>
      <c r="BW135" s="1034"/>
      <c r="BX135" s="1035"/>
      <c r="BY135" s="1035"/>
      <c r="BZ135" s="1035"/>
      <c r="CA135" s="1035"/>
      <c r="CB135" s="1034"/>
      <c r="CC135" s="1035"/>
      <c r="CD135" s="1035"/>
      <c r="CE135" s="1035"/>
      <c r="CF135" s="1035"/>
      <c r="CG135" s="1034"/>
      <c r="CH135" s="1035"/>
      <c r="CI135" s="1035"/>
      <c r="CJ135" s="1035"/>
      <c r="CK135" s="1035"/>
      <c r="CL135" s="1034"/>
      <c r="CM135" s="1035"/>
      <c r="CN135" s="1035"/>
      <c r="CO135" s="1035"/>
      <c r="CP135" s="1035"/>
      <c r="CQ135" s="1034"/>
      <c r="CR135" s="1035"/>
      <c r="CS135" s="1035"/>
      <c r="CT135" s="1035"/>
      <c r="CU135" s="1035"/>
      <c r="CV135" s="1034"/>
      <c r="CW135" s="1035"/>
      <c r="CX135" s="1035"/>
      <c r="CY135" s="1035"/>
      <c r="CZ135" s="1035"/>
      <c r="DA135" s="1035"/>
      <c r="DB135" s="1035"/>
      <c r="DC135" s="1034"/>
      <c r="DD135" s="1035"/>
      <c r="DE135" s="1035"/>
      <c r="DF135" s="1035"/>
      <c r="DG135" s="1035"/>
      <c r="DH135" s="1034"/>
      <c r="DI135" s="1035"/>
      <c r="DJ135" s="1035"/>
      <c r="DK135" s="1035"/>
      <c r="DL135" s="1035"/>
      <c r="DM135" s="1035"/>
      <c r="DN135" s="1034"/>
      <c r="DO135" s="1035"/>
      <c r="DP135" s="1035"/>
      <c r="DQ135" s="1035"/>
      <c r="DR135" s="1035"/>
      <c r="DS135" s="1035"/>
      <c r="DT135" s="1035"/>
      <c r="DU135" s="1035"/>
      <c r="DV135" s="1035"/>
      <c r="DW135" s="1035"/>
      <c r="DX135" s="1035"/>
      <c r="DY135" s="1035"/>
      <c r="DZ135" s="1035"/>
      <c r="EA135" s="1035"/>
      <c r="EB135" s="1035"/>
      <c r="EC135" s="1034"/>
      <c r="ED135" s="1035"/>
      <c r="EE135" s="1035"/>
      <c r="EF135" s="1035"/>
      <c r="EG135" s="1034"/>
      <c r="EH135" s="1035"/>
      <c r="EI135" s="1035"/>
      <c r="EJ135" s="1035"/>
      <c r="EK135" s="1035"/>
      <c r="EL135" s="1035"/>
      <c r="EM135" s="1035"/>
      <c r="EN135" s="1035"/>
      <c r="EO135" s="1035"/>
      <c r="EP135" s="1035"/>
      <c r="EQ135" s="1034"/>
      <c r="ER135" s="1035"/>
      <c r="ES135" s="1035"/>
      <c r="ET135" s="1035"/>
      <c r="EU135" s="1035"/>
      <c r="EV135" s="1035"/>
      <c r="EW135" s="1035"/>
      <c r="EX135" s="1035"/>
      <c r="EY135" s="1035"/>
      <c r="EZ135" s="1035"/>
      <c r="FA135" s="1035"/>
    </row>
    <row r="136" spans="1:157" s="1045" customFormat="1" ht="15" x14ac:dyDescent="0.25">
      <c r="A136" s="930" t="s">
        <v>2833</v>
      </c>
      <c r="B136" s="931" t="s">
        <v>2817</v>
      </c>
      <c r="C136" s="931" t="s">
        <v>2818</v>
      </c>
      <c r="D136" s="932"/>
      <c r="E136" s="932"/>
      <c r="F136" s="932" t="s">
        <v>2834</v>
      </c>
      <c r="G136" s="932" t="s">
        <v>2835</v>
      </c>
      <c r="H136" s="932" t="s">
        <v>2744</v>
      </c>
      <c r="I136" s="932"/>
      <c r="J136" s="932" t="s">
        <v>2697</v>
      </c>
      <c r="K136" s="932" t="s">
        <v>2685</v>
      </c>
      <c r="L136" s="1155">
        <v>5.42</v>
      </c>
      <c r="M136" s="1041">
        <v>4.83</v>
      </c>
      <c r="N136" s="1041">
        <v>105</v>
      </c>
      <c r="O136" s="1041"/>
      <c r="P136" s="1041"/>
      <c r="Q136" s="1041"/>
      <c r="R136" s="1041"/>
      <c r="S136" s="1041"/>
      <c r="T136" s="1041"/>
      <c r="U136" s="1048">
        <v>6.38</v>
      </c>
      <c r="V136" s="1041">
        <v>4.9000000000000004</v>
      </c>
      <c r="W136" s="1137">
        <v>105</v>
      </c>
      <c r="X136" s="1042"/>
      <c r="Y136" s="1043"/>
      <c r="Z136" s="1043"/>
      <c r="AA136" s="1043"/>
      <c r="AB136" s="1043"/>
      <c r="AC136" s="1043"/>
      <c r="AD136" s="1043"/>
      <c r="AE136" s="1042"/>
      <c r="AF136" s="1043"/>
      <c r="AG136" s="1043"/>
      <c r="AH136" s="1043"/>
      <c r="AI136" s="1043"/>
      <c r="AJ136" s="1042"/>
      <c r="AK136" s="1043"/>
      <c r="AL136" s="1043"/>
      <c r="AM136" s="1043"/>
      <c r="AN136" s="1043"/>
      <c r="AO136" s="1043"/>
      <c r="AP136" s="1043"/>
      <c r="AQ136" s="1043"/>
      <c r="AR136" s="1043"/>
      <c r="AS136" s="1043"/>
      <c r="AT136" s="1043"/>
      <c r="AU136" s="1042"/>
      <c r="AV136" s="932"/>
      <c r="AW136" s="932"/>
      <c r="AX136" s="932"/>
      <c r="AY136" s="932"/>
      <c r="AZ136" s="1034"/>
      <c r="BA136" s="1035"/>
      <c r="BB136" s="1035"/>
      <c r="BC136" s="1035"/>
      <c r="BD136" s="1035"/>
      <c r="BE136" s="1034"/>
      <c r="BF136" s="1035"/>
      <c r="BG136" s="1035"/>
      <c r="BH136" s="1035"/>
      <c r="BI136" s="1035"/>
      <c r="BJ136" s="1035"/>
      <c r="BK136" s="1035"/>
      <c r="BL136" s="1035"/>
      <c r="BM136" s="1035"/>
      <c r="BN136" s="1035"/>
      <c r="BO136" s="1034"/>
      <c r="BP136" s="1035"/>
      <c r="BQ136" s="1035"/>
      <c r="BR136" s="1035"/>
      <c r="BS136" s="1035"/>
      <c r="BT136" s="1035"/>
      <c r="BU136" s="1035"/>
      <c r="BV136" s="1035"/>
      <c r="BW136" s="1034"/>
      <c r="BX136" s="1035"/>
      <c r="BY136" s="1035"/>
      <c r="BZ136" s="1035"/>
      <c r="CA136" s="1035"/>
      <c r="CB136" s="1034"/>
      <c r="CC136" s="1035"/>
      <c r="CD136" s="1035"/>
      <c r="CE136" s="1035"/>
      <c r="CF136" s="1035"/>
      <c r="CG136" s="1034"/>
      <c r="CH136" s="1035"/>
      <c r="CI136" s="1035"/>
      <c r="CJ136" s="1035"/>
      <c r="CK136" s="1035"/>
      <c r="CL136" s="1034"/>
      <c r="CM136" s="1035"/>
      <c r="CN136" s="1035"/>
      <c r="CO136" s="1035"/>
      <c r="CP136" s="1035"/>
      <c r="CQ136" s="1034"/>
      <c r="CR136" s="1035"/>
      <c r="CS136" s="1035"/>
      <c r="CT136" s="1035"/>
      <c r="CU136" s="1035"/>
      <c r="CV136" s="1034"/>
      <c r="CW136" s="1035"/>
      <c r="CX136" s="1035"/>
      <c r="CY136" s="1035"/>
      <c r="CZ136" s="1035"/>
      <c r="DA136" s="1035"/>
      <c r="DB136" s="1035"/>
      <c r="DC136" s="1034"/>
      <c r="DD136" s="1035"/>
      <c r="DE136" s="1035"/>
      <c r="DF136" s="1035"/>
      <c r="DG136" s="1035"/>
      <c r="DH136" s="1034"/>
      <c r="DI136" s="1035"/>
      <c r="DJ136" s="1035"/>
      <c r="DK136" s="1035"/>
      <c r="DL136" s="1035"/>
      <c r="DM136" s="1035"/>
      <c r="DN136" s="1034"/>
      <c r="DO136" s="1035"/>
      <c r="DP136" s="1035"/>
      <c r="DQ136" s="1035"/>
      <c r="DR136" s="1035"/>
      <c r="DS136" s="1035"/>
      <c r="DT136" s="1035"/>
      <c r="DU136" s="1035"/>
      <c r="DV136" s="1035"/>
      <c r="DW136" s="1035"/>
      <c r="DX136" s="1035"/>
      <c r="DY136" s="1035"/>
      <c r="DZ136" s="1035"/>
      <c r="EA136" s="1035"/>
      <c r="EB136" s="1035"/>
      <c r="EC136" s="1034"/>
      <c r="ED136" s="1035"/>
      <c r="EE136" s="1035"/>
      <c r="EF136" s="1035"/>
      <c r="EG136" s="1034"/>
      <c r="EH136" s="1035"/>
      <c r="EI136" s="1035"/>
      <c r="EJ136" s="1035"/>
      <c r="EK136" s="1035"/>
      <c r="EL136" s="1035"/>
      <c r="EM136" s="1035"/>
      <c r="EN136" s="1035"/>
      <c r="EO136" s="1035"/>
      <c r="EP136" s="1035"/>
      <c r="EQ136" s="1034"/>
      <c r="ER136" s="1035"/>
      <c r="ES136" s="1035"/>
      <c r="ET136" s="1035"/>
      <c r="EU136" s="1035"/>
      <c r="EV136" s="1035"/>
      <c r="EW136" s="1035"/>
      <c r="EX136" s="1035"/>
      <c r="EY136" s="1035"/>
      <c r="EZ136" s="1035"/>
      <c r="FA136" s="1035"/>
    </row>
    <row r="137" spans="1:157" s="1044" customFormat="1" ht="15" x14ac:dyDescent="0.25">
      <c r="A137" s="1135" t="s">
        <v>2833</v>
      </c>
      <c r="B137" s="1030" t="s">
        <v>2817</v>
      </c>
      <c r="C137" s="1030" t="s">
        <v>2818</v>
      </c>
      <c r="D137" s="939"/>
      <c r="E137" s="939"/>
      <c r="F137" s="939" t="s">
        <v>2834</v>
      </c>
      <c r="G137" s="939" t="s">
        <v>2835</v>
      </c>
      <c r="H137" s="939" t="s">
        <v>2744</v>
      </c>
      <c r="I137" s="939"/>
      <c r="J137" s="939" t="s">
        <v>2697</v>
      </c>
      <c r="K137" s="939" t="s">
        <v>2166</v>
      </c>
      <c r="L137" s="1156">
        <v>6.13</v>
      </c>
      <c r="M137" s="1033">
        <v>5.04</v>
      </c>
      <c r="N137" s="1033">
        <v>86</v>
      </c>
      <c r="O137" s="1033"/>
      <c r="P137" s="1033"/>
      <c r="Q137" s="1033"/>
      <c r="R137" s="1033"/>
      <c r="S137" s="1033"/>
      <c r="T137" s="1033"/>
      <c r="U137" s="1046">
        <v>5.65</v>
      </c>
      <c r="V137" s="1033">
        <v>4.58</v>
      </c>
      <c r="W137" s="1136">
        <v>89</v>
      </c>
      <c r="X137" s="1034"/>
      <c r="Y137" s="1035"/>
      <c r="Z137" s="1035"/>
      <c r="AA137" s="1035"/>
      <c r="AB137" s="1035"/>
      <c r="AC137" s="1035"/>
      <c r="AD137" s="1035"/>
      <c r="AE137" s="1034"/>
      <c r="AF137" s="1035"/>
      <c r="AG137" s="1035"/>
      <c r="AH137" s="1035"/>
      <c r="AI137" s="1035"/>
      <c r="AJ137" s="1034"/>
      <c r="AK137" s="1035"/>
      <c r="AL137" s="1035"/>
      <c r="AM137" s="1035"/>
      <c r="AN137" s="1035"/>
      <c r="AO137" s="1035"/>
      <c r="AP137" s="1035"/>
      <c r="AQ137" s="1035"/>
      <c r="AR137" s="1035"/>
      <c r="AS137" s="1035"/>
      <c r="AT137" s="1035"/>
      <c r="AU137" s="1034"/>
      <c r="AV137" s="939"/>
      <c r="AW137" s="939"/>
      <c r="AX137" s="939"/>
      <c r="AY137" s="939"/>
      <c r="AZ137" s="1042"/>
      <c r="BA137" s="1043"/>
      <c r="BB137" s="1043"/>
      <c r="BC137" s="1043"/>
      <c r="BD137" s="1043"/>
      <c r="BE137" s="1042"/>
      <c r="BF137" s="1043"/>
      <c r="BG137" s="1043"/>
      <c r="BH137" s="1043"/>
      <c r="BI137" s="1043"/>
      <c r="BJ137" s="1043"/>
      <c r="BK137" s="1043"/>
      <c r="BL137" s="1043"/>
      <c r="BM137" s="1043"/>
      <c r="BN137" s="1043"/>
      <c r="BO137" s="1042"/>
      <c r="BP137" s="1043"/>
      <c r="BQ137" s="1043"/>
      <c r="BR137" s="1043"/>
      <c r="BS137" s="1043"/>
      <c r="BT137" s="1043"/>
      <c r="BU137" s="1043"/>
      <c r="BV137" s="1043"/>
      <c r="BW137" s="1042"/>
      <c r="BX137" s="1043"/>
      <c r="BY137" s="1043"/>
      <c r="BZ137" s="1043"/>
      <c r="CA137" s="1043"/>
      <c r="CB137" s="1042"/>
      <c r="CC137" s="1043"/>
      <c r="CD137" s="1043"/>
      <c r="CE137" s="1043"/>
      <c r="CF137" s="1043"/>
      <c r="CG137" s="1042"/>
      <c r="CH137" s="1043"/>
      <c r="CI137" s="1043"/>
      <c r="CJ137" s="1043"/>
      <c r="CK137" s="1043"/>
      <c r="CL137" s="1042"/>
      <c r="CM137" s="1043"/>
      <c r="CN137" s="1043"/>
      <c r="CO137" s="1043"/>
      <c r="CP137" s="1043"/>
      <c r="CQ137" s="1042"/>
      <c r="CR137" s="1043"/>
      <c r="CS137" s="1043"/>
      <c r="CT137" s="1043"/>
      <c r="CU137" s="1043"/>
      <c r="CV137" s="1042"/>
      <c r="CW137" s="1043"/>
      <c r="CX137" s="1043"/>
      <c r="CY137" s="1043"/>
      <c r="CZ137" s="1043"/>
      <c r="DA137" s="1043"/>
      <c r="DB137" s="1043"/>
      <c r="DC137" s="1042"/>
      <c r="DD137" s="1043"/>
      <c r="DE137" s="1043"/>
      <c r="DF137" s="1043"/>
      <c r="DG137" s="1043"/>
      <c r="DH137" s="1042"/>
      <c r="DI137" s="1043"/>
      <c r="DJ137" s="1043"/>
      <c r="DK137" s="1043"/>
      <c r="DL137" s="1043"/>
      <c r="DM137" s="1043"/>
      <c r="DN137" s="1042"/>
      <c r="DO137" s="1043"/>
      <c r="DP137" s="1043"/>
      <c r="DQ137" s="1043"/>
      <c r="DR137" s="1043"/>
      <c r="DS137" s="1043"/>
      <c r="DT137" s="1043"/>
      <c r="DU137" s="1043"/>
      <c r="DV137" s="1043"/>
      <c r="DW137" s="1043"/>
      <c r="DX137" s="1043"/>
      <c r="DY137" s="1043"/>
      <c r="DZ137" s="1043"/>
      <c r="EA137" s="1043"/>
      <c r="EB137" s="1043"/>
      <c r="EC137" s="1042"/>
      <c r="ED137" s="1043"/>
      <c r="EE137" s="1043"/>
      <c r="EF137" s="1043"/>
      <c r="EG137" s="1042"/>
      <c r="EH137" s="1043"/>
      <c r="EI137" s="1043"/>
      <c r="EJ137" s="1043"/>
      <c r="EK137" s="1043"/>
      <c r="EL137" s="1043"/>
      <c r="EM137" s="1043"/>
      <c r="EN137" s="1043"/>
      <c r="EO137" s="1043"/>
      <c r="EP137" s="1043"/>
      <c r="EQ137" s="1042"/>
      <c r="ER137" s="1043"/>
      <c r="ES137" s="1043"/>
      <c r="ET137" s="1043"/>
      <c r="EU137" s="1043"/>
      <c r="EV137" s="1043"/>
      <c r="EW137" s="1043"/>
      <c r="EX137" s="1043"/>
      <c r="EY137" s="1043"/>
      <c r="EZ137" s="1043"/>
      <c r="FA137" s="1043"/>
    </row>
    <row r="138" spans="1:157" s="1044" customFormat="1" ht="15" x14ac:dyDescent="0.25">
      <c r="A138" s="1135" t="s">
        <v>2833</v>
      </c>
      <c r="B138" s="1030" t="s">
        <v>2817</v>
      </c>
      <c r="C138" s="1030" t="s">
        <v>2818</v>
      </c>
      <c r="D138" s="939"/>
      <c r="E138" s="939"/>
      <c r="F138" s="939" t="s">
        <v>2834</v>
      </c>
      <c r="G138" s="939" t="s">
        <v>2835</v>
      </c>
      <c r="H138" s="939" t="s">
        <v>2744</v>
      </c>
      <c r="I138" s="939" t="s">
        <v>2836</v>
      </c>
      <c r="J138" s="939" t="s">
        <v>2697</v>
      </c>
      <c r="K138" s="939" t="s">
        <v>2777</v>
      </c>
      <c r="L138" s="1156">
        <v>5.69</v>
      </c>
      <c r="M138" s="1033">
        <v>5.41</v>
      </c>
      <c r="N138" s="1033">
        <v>59</v>
      </c>
      <c r="O138" s="1033"/>
      <c r="P138" s="1033"/>
      <c r="Q138" s="1033"/>
      <c r="R138" s="1033"/>
      <c r="S138" s="1033"/>
      <c r="T138" s="1033"/>
      <c r="U138" s="1046">
        <v>5.0599999999999996</v>
      </c>
      <c r="V138" s="1033">
        <v>4.72</v>
      </c>
      <c r="W138" s="1136">
        <v>70</v>
      </c>
      <c r="X138" s="1034"/>
      <c r="Y138" s="1035"/>
      <c r="Z138" s="1035"/>
      <c r="AA138" s="1035"/>
      <c r="AB138" s="1035"/>
      <c r="AC138" s="1035"/>
      <c r="AD138" s="1035"/>
      <c r="AE138" s="1034"/>
      <c r="AF138" s="1035"/>
      <c r="AG138" s="1035"/>
      <c r="AH138" s="1035"/>
      <c r="AI138" s="1035"/>
      <c r="AJ138" s="1034"/>
      <c r="AK138" s="1035"/>
      <c r="AL138" s="1035"/>
      <c r="AM138" s="1035"/>
      <c r="AN138" s="1035"/>
      <c r="AO138" s="1035"/>
      <c r="AP138" s="1035"/>
      <c r="AQ138" s="1035"/>
      <c r="AR138" s="1035"/>
      <c r="AS138" s="1035"/>
      <c r="AT138" s="1035"/>
      <c r="AU138" s="1034"/>
      <c r="AV138" s="939"/>
      <c r="AW138" s="939"/>
      <c r="AX138" s="939"/>
      <c r="AY138" s="939"/>
      <c r="AZ138" s="1042"/>
      <c r="BA138" s="1043"/>
      <c r="BB138" s="1043"/>
      <c r="BC138" s="1043"/>
      <c r="BD138" s="1043"/>
      <c r="BE138" s="1042"/>
      <c r="BF138" s="1043"/>
      <c r="BG138" s="1043"/>
      <c r="BH138" s="1043"/>
      <c r="BI138" s="1043"/>
      <c r="BJ138" s="1043"/>
      <c r="BK138" s="1043"/>
      <c r="BL138" s="1043"/>
      <c r="BM138" s="1043"/>
      <c r="BN138" s="1043"/>
      <c r="BO138" s="1042"/>
      <c r="BP138" s="1043"/>
      <c r="BQ138" s="1043"/>
      <c r="BR138" s="1043"/>
      <c r="BS138" s="1043"/>
      <c r="BT138" s="1043"/>
      <c r="BU138" s="1043"/>
      <c r="BV138" s="1043"/>
      <c r="BW138" s="1042"/>
      <c r="BX138" s="1043"/>
      <c r="BY138" s="1043"/>
      <c r="BZ138" s="1043"/>
      <c r="CA138" s="1043"/>
      <c r="CB138" s="1042"/>
      <c r="CC138" s="1043"/>
      <c r="CD138" s="1043"/>
      <c r="CE138" s="1043"/>
      <c r="CF138" s="1043"/>
      <c r="CG138" s="1042"/>
      <c r="CH138" s="1043"/>
      <c r="CI138" s="1043"/>
      <c r="CJ138" s="1043"/>
      <c r="CK138" s="1043"/>
      <c r="CL138" s="1042"/>
      <c r="CM138" s="1043"/>
      <c r="CN138" s="1043"/>
      <c r="CO138" s="1043"/>
      <c r="CP138" s="1043"/>
      <c r="CQ138" s="1042"/>
      <c r="CR138" s="1043"/>
      <c r="CS138" s="1043"/>
      <c r="CT138" s="1043"/>
      <c r="CU138" s="1043"/>
      <c r="CV138" s="1042"/>
      <c r="CW138" s="1043"/>
      <c r="CX138" s="1043"/>
      <c r="CY138" s="1043"/>
      <c r="CZ138" s="1043"/>
      <c r="DA138" s="1043"/>
      <c r="DB138" s="1043"/>
      <c r="DC138" s="1042"/>
      <c r="DD138" s="1043"/>
      <c r="DE138" s="1043"/>
      <c r="DF138" s="1043"/>
      <c r="DG138" s="1043"/>
      <c r="DH138" s="1042"/>
      <c r="DI138" s="1043"/>
      <c r="DJ138" s="1043"/>
      <c r="DK138" s="1043"/>
      <c r="DL138" s="1043"/>
      <c r="DM138" s="1043"/>
      <c r="DN138" s="1042"/>
      <c r="DO138" s="1043"/>
      <c r="DP138" s="1043"/>
      <c r="DQ138" s="1043"/>
      <c r="DR138" s="1043"/>
      <c r="DS138" s="1043"/>
      <c r="DT138" s="1043"/>
      <c r="DU138" s="1043"/>
      <c r="DV138" s="1043"/>
      <c r="DW138" s="1043"/>
      <c r="DX138" s="1043"/>
      <c r="DY138" s="1043"/>
      <c r="DZ138" s="1043"/>
      <c r="EA138" s="1043"/>
      <c r="EB138" s="1043"/>
      <c r="EC138" s="1042"/>
      <c r="ED138" s="1043"/>
      <c r="EE138" s="1043"/>
      <c r="EF138" s="1043"/>
      <c r="EG138" s="1042"/>
      <c r="EH138" s="1043"/>
      <c r="EI138" s="1043"/>
      <c r="EJ138" s="1043"/>
      <c r="EK138" s="1043"/>
      <c r="EL138" s="1043"/>
      <c r="EM138" s="1043"/>
      <c r="EN138" s="1043"/>
      <c r="EO138" s="1043"/>
      <c r="EP138" s="1043"/>
      <c r="EQ138" s="1042"/>
      <c r="ER138" s="1043"/>
      <c r="ES138" s="1043"/>
      <c r="ET138" s="1043"/>
      <c r="EU138" s="1043"/>
      <c r="EV138" s="1043"/>
      <c r="EW138" s="1043"/>
      <c r="EX138" s="1043"/>
      <c r="EY138" s="1043"/>
      <c r="EZ138" s="1043"/>
      <c r="FA138" s="1043"/>
    </row>
    <row r="139" spans="1:157" s="1044" customFormat="1" ht="15" x14ac:dyDescent="0.25">
      <c r="A139" s="930" t="s">
        <v>2833</v>
      </c>
      <c r="B139" s="931" t="s">
        <v>2817</v>
      </c>
      <c r="C139" s="931" t="s">
        <v>2818</v>
      </c>
      <c r="D139" s="932"/>
      <c r="E139" s="932"/>
      <c r="F139" s="932" t="s">
        <v>2837</v>
      </c>
      <c r="G139" s="932" t="s">
        <v>2737</v>
      </c>
      <c r="H139" s="932" t="s">
        <v>2673</v>
      </c>
      <c r="I139" s="932"/>
      <c r="J139" s="932" t="s">
        <v>2675</v>
      </c>
      <c r="K139" s="932" t="s">
        <v>2685</v>
      </c>
      <c r="L139" s="1155">
        <v>50.84</v>
      </c>
      <c r="M139" s="1041">
        <v>4.83</v>
      </c>
      <c r="N139" s="1041">
        <v>105</v>
      </c>
      <c r="O139" s="1041"/>
      <c r="P139" s="1041"/>
      <c r="Q139" s="1041"/>
      <c r="R139" s="1041"/>
      <c r="S139" s="1041"/>
      <c r="T139" s="1041"/>
      <c r="U139" s="1048">
        <v>49.95</v>
      </c>
      <c r="V139" s="1041">
        <v>4.12</v>
      </c>
      <c r="W139" s="1137">
        <v>105</v>
      </c>
      <c r="X139" s="1042"/>
      <c r="Y139" s="1043"/>
      <c r="Z139" s="1043"/>
      <c r="AA139" s="1043"/>
      <c r="AB139" s="1043"/>
      <c r="AC139" s="1043"/>
      <c r="AD139" s="1043"/>
      <c r="AE139" s="1042"/>
      <c r="AF139" s="1043"/>
      <c r="AG139" s="1043"/>
      <c r="AH139" s="1043"/>
      <c r="AI139" s="1043"/>
      <c r="AJ139" s="1042"/>
      <c r="AK139" s="1043"/>
      <c r="AL139" s="1043"/>
      <c r="AM139" s="1043"/>
      <c r="AN139" s="1043"/>
      <c r="AO139" s="1043"/>
      <c r="AP139" s="1043"/>
      <c r="AQ139" s="1043"/>
      <c r="AR139" s="1043"/>
      <c r="AS139" s="1043"/>
      <c r="AT139" s="1043"/>
      <c r="AU139" s="1042"/>
      <c r="AV139" s="932"/>
      <c r="AW139" s="932"/>
      <c r="AX139" s="932"/>
      <c r="AY139" s="932"/>
      <c r="AZ139" s="1042"/>
      <c r="BA139" s="1043"/>
      <c r="BB139" s="1043"/>
      <c r="BC139" s="1043"/>
      <c r="BD139" s="1043"/>
      <c r="BE139" s="1042"/>
      <c r="BF139" s="1043"/>
      <c r="BG139" s="1043"/>
      <c r="BH139" s="1043"/>
      <c r="BI139" s="1043"/>
      <c r="BJ139" s="1043"/>
      <c r="BK139" s="1043"/>
      <c r="BL139" s="1043"/>
      <c r="BM139" s="1043"/>
      <c r="BN139" s="1043"/>
      <c r="BO139" s="1042"/>
      <c r="BP139" s="1043"/>
      <c r="BQ139" s="1043"/>
      <c r="BR139" s="1043"/>
      <c r="BS139" s="1043"/>
      <c r="BT139" s="1043"/>
      <c r="BU139" s="1043"/>
      <c r="BV139" s="1043"/>
      <c r="BW139" s="1042"/>
      <c r="BX139" s="1043"/>
      <c r="BY139" s="1043"/>
      <c r="BZ139" s="1043"/>
      <c r="CA139" s="1043"/>
      <c r="CB139" s="1042"/>
      <c r="CC139" s="1043"/>
      <c r="CD139" s="1043"/>
      <c r="CE139" s="1043"/>
      <c r="CF139" s="1043"/>
      <c r="CG139" s="1042"/>
      <c r="CH139" s="1043"/>
      <c r="CI139" s="1043"/>
      <c r="CJ139" s="1043"/>
      <c r="CK139" s="1043"/>
      <c r="CL139" s="1042"/>
      <c r="CM139" s="1043"/>
      <c r="CN139" s="1043"/>
      <c r="CO139" s="1043"/>
      <c r="CP139" s="1043"/>
      <c r="CQ139" s="1042"/>
      <c r="CR139" s="1043"/>
      <c r="CS139" s="1043"/>
      <c r="CT139" s="1043"/>
      <c r="CU139" s="1043"/>
      <c r="CV139" s="1042"/>
      <c r="CW139" s="1043"/>
      <c r="CX139" s="1043"/>
      <c r="CY139" s="1043"/>
      <c r="CZ139" s="1043"/>
      <c r="DA139" s="1043"/>
      <c r="DB139" s="1043"/>
      <c r="DC139" s="1042"/>
      <c r="DD139" s="1043"/>
      <c r="DE139" s="1043"/>
      <c r="DF139" s="1043"/>
      <c r="DG139" s="1043"/>
      <c r="DH139" s="1042"/>
      <c r="DI139" s="1043"/>
      <c r="DJ139" s="1043"/>
      <c r="DK139" s="1043"/>
      <c r="DL139" s="1043"/>
      <c r="DM139" s="1043"/>
      <c r="DN139" s="1042"/>
      <c r="DO139" s="1043"/>
      <c r="DP139" s="1043"/>
      <c r="DQ139" s="1043"/>
      <c r="DR139" s="1043"/>
      <c r="DS139" s="1043"/>
      <c r="DT139" s="1043"/>
      <c r="DU139" s="1043"/>
      <c r="DV139" s="1043"/>
      <c r="DW139" s="1043"/>
      <c r="DX139" s="1043"/>
      <c r="DY139" s="1043"/>
      <c r="DZ139" s="1043"/>
      <c r="EA139" s="1043"/>
      <c r="EB139" s="1043"/>
      <c r="EC139" s="1042"/>
      <c r="ED139" s="1043"/>
      <c r="EE139" s="1043"/>
      <c r="EF139" s="1043"/>
      <c r="EG139" s="1042"/>
      <c r="EH139" s="1043"/>
      <c r="EI139" s="1043"/>
      <c r="EJ139" s="1043"/>
      <c r="EK139" s="1043"/>
      <c r="EL139" s="1043"/>
      <c r="EM139" s="1043"/>
      <c r="EN139" s="1043"/>
      <c r="EO139" s="1043"/>
      <c r="EP139" s="1043"/>
      <c r="EQ139" s="1042"/>
      <c r="ER139" s="1043"/>
      <c r="ES139" s="1043"/>
      <c r="ET139" s="1043"/>
      <c r="EU139" s="1043"/>
      <c r="EV139" s="1043"/>
      <c r="EW139" s="1043"/>
      <c r="EX139" s="1043"/>
      <c r="EY139" s="1043"/>
      <c r="EZ139" s="1043"/>
      <c r="FA139" s="1043"/>
    </row>
    <row r="140" spans="1:157" s="1044" customFormat="1" ht="15" x14ac:dyDescent="0.25">
      <c r="A140" s="1135" t="s">
        <v>2833</v>
      </c>
      <c r="B140" s="1030" t="s">
        <v>2817</v>
      </c>
      <c r="C140" s="1030" t="s">
        <v>2818</v>
      </c>
      <c r="D140" s="939"/>
      <c r="E140" s="939"/>
      <c r="F140" s="939" t="s">
        <v>2837</v>
      </c>
      <c r="G140" s="939" t="s">
        <v>2737</v>
      </c>
      <c r="H140" s="939" t="s">
        <v>2673</v>
      </c>
      <c r="I140" s="939"/>
      <c r="J140" s="939" t="s">
        <v>2675</v>
      </c>
      <c r="K140" s="939" t="s">
        <v>2166</v>
      </c>
      <c r="L140" s="1156">
        <v>52.16</v>
      </c>
      <c r="M140" s="1033">
        <v>4.9800000000000004</v>
      </c>
      <c r="N140" s="1033">
        <v>86</v>
      </c>
      <c r="O140" s="1033"/>
      <c r="P140" s="1033"/>
      <c r="Q140" s="1033"/>
      <c r="R140" s="1033"/>
      <c r="S140" s="1033"/>
      <c r="T140" s="1033"/>
      <c r="U140" s="1046">
        <v>50.92</v>
      </c>
      <c r="V140" s="1033">
        <v>3.6</v>
      </c>
      <c r="W140" s="1136">
        <v>89</v>
      </c>
      <c r="X140" s="1034"/>
      <c r="Y140" s="1035"/>
      <c r="Z140" s="1035"/>
      <c r="AA140" s="1035"/>
      <c r="AB140" s="1035"/>
      <c r="AC140" s="1035"/>
      <c r="AD140" s="1035"/>
      <c r="AE140" s="1034"/>
      <c r="AF140" s="1035"/>
      <c r="AG140" s="1035"/>
      <c r="AH140" s="1035"/>
      <c r="AI140" s="1035"/>
      <c r="AJ140" s="1034"/>
      <c r="AK140" s="1035"/>
      <c r="AL140" s="1035"/>
      <c r="AM140" s="1035"/>
      <c r="AN140" s="1035"/>
      <c r="AO140" s="1035"/>
      <c r="AP140" s="1035"/>
      <c r="AQ140" s="1035"/>
      <c r="AR140" s="1035"/>
      <c r="AS140" s="1035"/>
      <c r="AT140" s="1035"/>
      <c r="AU140" s="1034"/>
      <c r="AV140" s="939"/>
      <c r="AW140" s="939"/>
      <c r="AX140" s="939"/>
      <c r="AY140" s="939"/>
      <c r="AZ140" s="1042"/>
      <c r="BA140" s="1043"/>
      <c r="BB140" s="1043"/>
      <c r="BC140" s="1043"/>
      <c r="BD140" s="1043"/>
      <c r="BE140" s="1042"/>
      <c r="BF140" s="1043"/>
      <c r="BG140" s="1043"/>
      <c r="BH140" s="1043"/>
      <c r="BI140" s="1043"/>
      <c r="BJ140" s="1043"/>
      <c r="BK140" s="1043"/>
      <c r="BL140" s="1043"/>
      <c r="BM140" s="1043"/>
      <c r="BN140" s="1043"/>
      <c r="BO140" s="1042"/>
      <c r="BP140" s="1043"/>
      <c r="BQ140" s="1043"/>
      <c r="BR140" s="1043"/>
      <c r="BS140" s="1043"/>
      <c r="BT140" s="1043"/>
      <c r="BU140" s="1043"/>
      <c r="BV140" s="1043"/>
      <c r="BW140" s="1042"/>
      <c r="BX140" s="1043"/>
      <c r="BY140" s="1043"/>
      <c r="BZ140" s="1043"/>
      <c r="CA140" s="1043"/>
      <c r="CB140" s="1042"/>
      <c r="CC140" s="1043"/>
      <c r="CD140" s="1043"/>
      <c r="CE140" s="1043"/>
      <c r="CF140" s="1043"/>
      <c r="CG140" s="1042"/>
      <c r="CH140" s="1043"/>
      <c r="CI140" s="1043"/>
      <c r="CJ140" s="1043"/>
      <c r="CK140" s="1043"/>
      <c r="CL140" s="1042"/>
      <c r="CM140" s="1043"/>
      <c r="CN140" s="1043"/>
      <c r="CO140" s="1043"/>
      <c r="CP140" s="1043"/>
      <c r="CQ140" s="1042"/>
      <c r="CR140" s="1043"/>
      <c r="CS140" s="1043"/>
      <c r="CT140" s="1043"/>
      <c r="CU140" s="1043"/>
      <c r="CV140" s="1042"/>
      <c r="CW140" s="1043"/>
      <c r="CX140" s="1043"/>
      <c r="CY140" s="1043"/>
      <c r="CZ140" s="1043"/>
      <c r="DA140" s="1043"/>
      <c r="DB140" s="1043"/>
      <c r="DC140" s="1042"/>
      <c r="DD140" s="1043"/>
      <c r="DE140" s="1043"/>
      <c r="DF140" s="1043"/>
      <c r="DG140" s="1043"/>
      <c r="DH140" s="1042"/>
      <c r="DI140" s="1043"/>
      <c r="DJ140" s="1043"/>
      <c r="DK140" s="1043"/>
      <c r="DL140" s="1043"/>
      <c r="DM140" s="1043"/>
      <c r="DN140" s="1042"/>
      <c r="DO140" s="1043"/>
      <c r="DP140" s="1043"/>
      <c r="DQ140" s="1043"/>
      <c r="DR140" s="1043"/>
      <c r="DS140" s="1043"/>
      <c r="DT140" s="1043"/>
      <c r="DU140" s="1043"/>
      <c r="DV140" s="1043"/>
      <c r="DW140" s="1043"/>
      <c r="DX140" s="1043"/>
      <c r="DY140" s="1043"/>
      <c r="DZ140" s="1043"/>
      <c r="EA140" s="1043"/>
      <c r="EB140" s="1043"/>
      <c r="EC140" s="1042"/>
      <c r="ED140" s="1043"/>
      <c r="EE140" s="1043"/>
      <c r="EF140" s="1043"/>
      <c r="EG140" s="1042"/>
      <c r="EH140" s="1043"/>
      <c r="EI140" s="1043"/>
      <c r="EJ140" s="1043"/>
      <c r="EK140" s="1043"/>
      <c r="EL140" s="1043"/>
      <c r="EM140" s="1043"/>
      <c r="EN140" s="1043"/>
      <c r="EO140" s="1043"/>
      <c r="EP140" s="1043"/>
      <c r="EQ140" s="1042"/>
      <c r="ER140" s="1043"/>
      <c r="ES140" s="1043"/>
      <c r="ET140" s="1043"/>
      <c r="EU140" s="1043"/>
      <c r="EV140" s="1043"/>
      <c r="EW140" s="1043"/>
      <c r="EX140" s="1043"/>
      <c r="EY140" s="1043"/>
      <c r="EZ140" s="1043"/>
      <c r="FA140" s="1043"/>
    </row>
    <row r="141" spans="1:157" s="1045" customFormat="1" ht="15" x14ac:dyDescent="0.25">
      <c r="A141" s="1135" t="s">
        <v>2833</v>
      </c>
      <c r="B141" s="1030" t="s">
        <v>2817</v>
      </c>
      <c r="C141" s="1030" t="s">
        <v>2818</v>
      </c>
      <c r="D141" s="939"/>
      <c r="E141" s="939"/>
      <c r="F141" s="939" t="s">
        <v>2837</v>
      </c>
      <c r="G141" s="939" t="s">
        <v>2737</v>
      </c>
      <c r="H141" s="939" t="s">
        <v>2673</v>
      </c>
      <c r="I141" s="939"/>
      <c r="J141" s="939" t="s">
        <v>2675</v>
      </c>
      <c r="K141" s="939" t="s">
        <v>2777</v>
      </c>
      <c r="L141" s="1156">
        <v>52.42</v>
      </c>
      <c r="M141" s="1033">
        <v>4.91</v>
      </c>
      <c r="N141" s="1033">
        <v>59</v>
      </c>
      <c r="O141" s="1033"/>
      <c r="P141" s="1033"/>
      <c r="Q141" s="1033"/>
      <c r="R141" s="1033"/>
      <c r="S141" s="1033"/>
      <c r="T141" s="1033"/>
      <c r="U141" s="1046">
        <v>50.97</v>
      </c>
      <c r="V141" s="1033">
        <v>4.09</v>
      </c>
      <c r="W141" s="1136">
        <v>70</v>
      </c>
      <c r="X141" s="1034"/>
      <c r="Y141" s="1035"/>
      <c r="Z141" s="1035"/>
      <c r="AA141" s="1035"/>
      <c r="AB141" s="1035"/>
      <c r="AC141" s="1035"/>
      <c r="AD141" s="1035"/>
      <c r="AE141" s="1034"/>
      <c r="AF141" s="1035"/>
      <c r="AG141" s="1035"/>
      <c r="AH141" s="1035"/>
      <c r="AI141" s="1035"/>
      <c r="AJ141" s="1034"/>
      <c r="AK141" s="1035"/>
      <c r="AL141" s="1035"/>
      <c r="AM141" s="1035"/>
      <c r="AN141" s="1035"/>
      <c r="AO141" s="1035"/>
      <c r="AP141" s="1035"/>
      <c r="AQ141" s="1035"/>
      <c r="AR141" s="1035"/>
      <c r="AS141" s="1035"/>
      <c r="AT141" s="1035"/>
      <c r="AU141" s="1034"/>
      <c r="AV141" s="939"/>
      <c r="AW141" s="939"/>
      <c r="AX141" s="939"/>
      <c r="AY141" s="939"/>
      <c r="AZ141" s="1034"/>
      <c r="BA141" s="1035"/>
      <c r="BB141" s="1035"/>
      <c r="BC141" s="1035"/>
      <c r="BD141" s="1035"/>
      <c r="BE141" s="1034"/>
      <c r="BF141" s="1035"/>
      <c r="BG141" s="1035"/>
      <c r="BH141" s="1035"/>
      <c r="BI141" s="1035"/>
      <c r="BJ141" s="1035"/>
      <c r="BK141" s="1035"/>
      <c r="BL141" s="1035"/>
      <c r="BM141" s="1035"/>
      <c r="BN141" s="1035"/>
      <c r="BO141" s="1034"/>
      <c r="BP141" s="1035"/>
      <c r="BQ141" s="1035"/>
      <c r="BR141" s="1035"/>
      <c r="BS141" s="1035"/>
      <c r="BT141" s="1035"/>
      <c r="BU141" s="1035"/>
      <c r="BV141" s="1035"/>
      <c r="BW141" s="1034"/>
      <c r="BX141" s="1035"/>
      <c r="BY141" s="1035"/>
      <c r="BZ141" s="1035"/>
      <c r="CA141" s="1035"/>
      <c r="CB141" s="1034"/>
      <c r="CC141" s="1035"/>
      <c r="CD141" s="1035"/>
      <c r="CE141" s="1035"/>
      <c r="CF141" s="1035"/>
      <c r="CG141" s="1034"/>
      <c r="CH141" s="1035"/>
      <c r="CI141" s="1035"/>
      <c r="CJ141" s="1035"/>
      <c r="CK141" s="1035"/>
      <c r="CL141" s="1034"/>
      <c r="CM141" s="1035"/>
      <c r="CN141" s="1035"/>
      <c r="CO141" s="1035"/>
      <c r="CP141" s="1035"/>
      <c r="CQ141" s="1034"/>
      <c r="CR141" s="1035"/>
      <c r="CS141" s="1035"/>
      <c r="CT141" s="1035"/>
      <c r="CU141" s="1035"/>
      <c r="CV141" s="1034"/>
      <c r="CW141" s="1035"/>
      <c r="CX141" s="1035"/>
      <c r="CY141" s="1035"/>
      <c r="CZ141" s="1035"/>
      <c r="DA141" s="1035"/>
      <c r="DB141" s="1035"/>
      <c r="DC141" s="1034"/>
      <c r="DD141" s="1035"/>
      <c r="DE141" s="1035"/>
      <c r="DF141" s="1035"/>
      <c r="DG141" s="1035"/>
      <c r="DH141" s="1034"/>
      <c r="DI141" s="1035"/>
      <c r="DJ141" s="1035"/>
      <c r="DK141" s="1035"/>
      <c r="DL141" s="1035"/>
      <c r="DM141" s="1035"/>
      <c r="DN141" s="1034"/>
      <c r="DO141" s="1035"/>
      <c r="DP141" s="1035"/>
      <c r="DQ141" s="1035"/>
      <c r="DR141" s="1035"/>
      <c r="DS141" s="1035"/>
      <c r="DT141" s="1035"/>
      <c r="DU141" s="1035"/>
      <c r="DV141" s="1035"/>
      <c r="DW141" s="1035"/>
      <c r="DX141" s="1035"/>
      <c r="DY141" s="1035"/>
      <c r="DZ141" s="1035"/>
      <c r="EA141" s="1035"/>
      <c r="EB141" s="1035"/>
      <c r="EC141" s="1034"/>
      <c r="ED141" s="1035"/>
      <c r="EE141" s="1035"/>
      <c r="EF141" s="1035"/>
      <c r="EG141" s="1034"/>
      <c r="EH141" s="1035"/>
      <c r="EI141" s="1035"/>
      <c r="EJ141" s="1035"/>
      <c r="EK141" s="1035"/>
      <c r="EL141" s="1035"/>
      <c r="EM141" s="1035"/>
      <c r="EN141" s="1035"/>
      <c r="EO141" s="1035"/>
      <c r="EP141" s="1035"/>
      <c r="EQ141" s="1034"/>
      <c r="ER141" s="1035"/>
      <c r="ES141" s="1035"/>
      <c r="ET141" s="1035"/>
      <c r="EU141" s="1035"/>
      <c r="EV141" s="1035"/>
      <c r="EW141" s="1035"/>
      <c r="EX141" s="1035"/>
      <c r="EY141" s="1035"/>
      <c r="EZ141" s="1035"/>
      <c r="FA141" s="1035"/>
    </row>
    <row r="142" spans="1:157" s="1045" customFormat="1" ht="15" x14ac:dyDescent="0.25">
      <c r="A142" s="1135" t="s">
        <v>2833</v>
      </c>
      <c r="B142" s="1030" t="s">
        <v>2817</v>
      </c>
      <c r="C142" s="1030" t="s">
        <v>2818</v>
      </c>
      <c r="D142" s="939"/>
      <c r="E142" s="939"/>
      <c r="F142" s="939" t="s">
        <v>2838</v>
      </c>
      <c r="G142" s="939" t="s">
        <v>2839</v>
      </c>
      <c r="H142" s="939" t="s">
        <v>2673</v>
      </c>
      <c r="I142" s="939"/>
      <c r="J142" s="939" t="s">
        <v>2697</v>
      </c>
      <c r="K142" s="939" t="s">
        <v>2777</v>
      </c>
      <c r="L142" s="1156">
        <v>7.39</v>
      </c>
      <c r="M142" s="1033">
        <v>5.85</v>
      </c>
      <c r="N142" s="1033">
        <v>59</v>
      </c>
      <c r="O142" s="1033"/>
      <c r="P142" s="1033"/>
      <c r="Q142" s="1033"/>
      <c r="R142" s="1033"/>
      <c r="S142" s="1033"/>
      <c r="T142" s="1033"/>
      <c r="U142" s="1046">
        <v>7.55</v>
      </c>
      <c r="V142" s="1033">
        <v>4.88</v>
      </c>
      <c r="W142" s="1136">
        <v>70</v>
      </c>
      <c r="X142" s="1034"/>
      <c r="Y142" s="1035"/>
      <c r="Z142" s="1035"/>
      <c r="AA142" s="1035"/>
      <c r="AB142" s="1035"/>
      <c r="AC142" s="1035"/>
      <c r="AD142" s="1035"/>
      <c r="AE142" s="1034"/>
      <c r="AF142" s="1035"/>
      <c r="AG142" s="1035"/>
      <c r="AH142" s="1035"/>
      <c r="AI142" s="1035"/>
      <c r="AJ142" s="1034"/>
      <c r="AK142" s="1035"/>
      <c r="AL142" s="1035"/>
      <c r="AM142" s="1035"/>
      <c r="AN142" s="1035"/>
      <c r="AO142" s="1035"/>
      <c r="AP142" s="1035"/>
      <c r="AQ142" s="1035"/>
      <c r="AR142" s="1035"/>
      <c r="AS142" s="1035"/>
      <c r="AT142" s="1035"/>
      <c r="AU142" s="1034"/>
      <c r="AV142" s="939"/>
      <c r="AW142" s="939"/>
      <c r="AX142" s="939"/>
      <c r="AY142" s="939"/>
      <c r="AZ142" s="1034"/>
      <c r="BA142" s="1035"/>
      <c r="BB142" s="1035"/>
      <c r="BC142" s="1035"/>
      <c r="BD142" s="1035"/>
      <c r="BE142" s="1034"/>
      <c r="BF142" s="1035"/>
      <c r="BG142" s="1035"/>
      <c r="BH142" s="1035"/>
      <c r="BI142" s="1035"/>
      <c r="BJ142" s="1035"/>
      <c r="BK142" s="1035"/>
      <c r="BL142" s="1035"/>
      <c r="BM142" s="1035"/>
      <c r="BN142" s="1035"/>
      <c r="BO142" s="1034"/>
      <c r="BP142" s="1035"/>
      <c r="BQ142" s="1035"/>
      <c r="BR142" s="1035"/>
      <c r="BS142" s="1035"/>
      <c r="BT142" s="1035"/>
      <c r="BU142" s="1035"/>
      <c r="BV142" s="1035"/>
      <c r="BW142" s="1034"/>
      <c r="BX142" s="1035"/>
      <c r="BY142" s="1035"/>
      <c r="BZ142" s="1035"/>
      <c r="CA142" s="1035"/>
      <c r="CB142" s="1034"/>
      <c r="CC142" s="1035"/>
      <c r="CD142" s="1035"/>
      <c r="CE142" s="1035"/>
      <c r="CF142" s="1035"/>
      <c r="CG142" s="1034"/>
      <c r="CH142" s="1035"/>
      <c r="CI142" s="1035"/>
      <c r="CJ142" s="1035"/>
      <c r="CK142" s="1035"/>
      <c r="CL142" s="1034"/>
      <c r="CM142" s="1035"/>
      <c r="CN142" s="1035"/>
      <c r="CO142" s="1035"/>
      <c r="CP142" s="1035"/>
      <c r="CQ142" s="1034"/>
      <c r="CR142" s="1035"/>
      <c r="CS142" s="1035"/>
      <c r="CT142" s="1035"/>
      <c r="CU142" s="1035"/>
      <c r="CV142" s="1034"/>
      <c r="CW142" s="1035"/>
      <c r="CX142" s="1035"/>
      <c r="CY142" s="1035"/>
      <c r="CZ142" s="1035"/>
      <c r="DA142" s="1035"/>
      <c r="DB142" s="1035"/>
      <c r="DC142" s="1034"/>
      <c r="DD142" s="1035"/>
      <c r="DE142" s="1035"/>
      <c r="DF142" s="1035"/>
      <c r="DG142" s="1035"/>
      <c r="DH142" s="1034"/>
      <c r="DI142" s="1035"/>
      <c r="DJ142" s="1035"/>
      <c r="DK142" s="1035"/>
      <c r="DL142" s="1035"/>
      <c r="DM142" s="1035"/>
      <c r="DN142" s="1034"/>
      <c r="DO142" s="1035"/>
      <c r="DP142" s="1035"/>
      <c r="DQ142" s="1035"/>
      <c r="DR142" s="1035"/>
      <c r="DS142" s="1035"/>
      <c r="DT142" s="1035"/>
      <c r="DU142" s="1035"/>
      <c r="DV142" s="1035"/>
      <c r="DW142" s="1035"/>
      <c r="DX142" s="1035"/>
      <c r="DY142" s="1035"/>
      <c r="DZ142" s="1035"/>
      <c r="EA142" s="1035"/>
      <c r="EB142" s="1035"/>
      <c r="EC142" s="1034"/>
      <c r="ED142" s="1035"/>
      <c r="EE142" s="1035"/>
      <c r="EF142" s="1035"/>
      <c r="EG142" s="1034"/>
      <c r="EH142" s="1035"/>
      <c r="EI142" s="1035"/>
      <c r="EJ142" s="1035"/>
      <c r="EK142" s="1035"/>
      <c r="EL142" s="1035"/>
      <c r="EM142" s="1035"/>
      <c r="EN142" s="1035"/>
      <c r="EO142" s="1035"/>
      <c r="EP142" s="1035"/>
      <c r="EQ142" s="1034"/>
      <c r="ER142" s="1035"/>
      <c r="ES142" s="1035"/>
      <c r="ET142" s="1035"/>
      <c r="EU142" s="1035"/>
      <c r="EV142" s="1035"/>
      <c r="EW142" s="1035"/>
      <c r="EX142" s="1035"/>
      <c r="EY142" s="1035"/>
      <c r="EZ142" s="1035"/>
      <c r="FA142" s="1035"/>
    </row>
    <row r="143" spans="1:157" s="1100" customFormat="1" ht="15" x14ac:dyDescent="0.25">
      <c r="A143" s="1157" t="s">
        <v>2833</v>
      </c>
      <c r="B143" s="1065" t="s">
        <v>2817</v>
      </c>
      <c r="C143" s="1065" t="s">
        <v>2818</v>
      </c>
      <c r="D143" s="1066"/>
      <c r="E143" s="1066"/>
      <c r="F143" s="1066" t="s">
        <v>2840</v>
      </c>
      <c r="G143" s="1066" t="s">
        <v>2841</v>
      </c>
      <c r="H143" s="1066" t="s">
        <v>2673</v>
      </c>
      <c r="I143" s="1066"/>
      <c r="J143" s="1066" t="s">
        <v>2697</v>
      </c>
      <c r="K143" s="1066" t="s">
        <v>2777</v>
      </c>
      <c r="L143" s="1158">
        <v>12.87</v>
      </c>
      <c r="M143" s="959">
        <v>8.5500000000000007</v>
      </c>
      <c r="N143" s="959">
        <v>59</v>
      </c>
      <c r="O143" s="959"/>
      <c r="P143" s="959"/>
      <c r="Q143" s="959"/>
      <c r="R143" s="959"/>
      <c r="S143" s="959"/>
      <c r="T143" s="959"/>
      <c r="U143" s="1067">
        <v>13.94</v>
      </c>
      <c r="V143" s="959">
        <v>8.35</v>
      </c>
      <c r="W143" s="1159">
        <v>70</v>
      </c>
      <c r="X143" s="1068"/>
      <c r="Y143" s="1069"/>
      <c r="Z143" s="1069"/>
      <c r="AA143" s="1069"/>
      <c r="AB143" s="1069"/>
      <c r="AC143" s="1069"/>
      <c r="AD143" s="1069"/>
      <c r="AE143" s="1068"/>
      <c r="AF143" s="1069"/>
      <c r="AG143" s="1069"/>
      <c r="AH143" s="1069"/>
      <c r="AI143" s="1069"/>
      <c r="AJ143" s="1068"/>
      <c r="AK143" s="1069"/>
      <c r="AL143" s="1069"/>
      <c r="AM143" s="1069"/>
      <c r="AN143" s="1069"/>
      <c r="AO143" s="1069"/>
      <c r="AP143" s="1069"/>
      <c r="AQ143" s="1069"/>
      <c r="AR143" s="1069"/>
      <c r="AS143" s="1069"/>
      <c r="AT143" s="1069"/>
      <c r="AU143" s="1068"/>
      <c r="AV143" s="1066"/>
      <c r="AW143" s="1066"/>
      <c r="AX143" s="1066"/>
      <c r="AY143" s="1066"/>
      <c r="AZ143" s="1056"/>
      <c r="BA143" s="1057"/>
      <c r="BB143" s="1057"/>
      <c r="BC143" s="1057"/>
      <c r="BD143" s="1057"/>
      <c r="BE143" s="1056"/>
      <c r="BF143" s="1057"/>
      <c r="BG143" s="1057"/>
      <c r="BH143" s="1057"/>
      <c r="BI143" s="1057"/>
      <c r="BJ143" s="1057"/>
      <c r="BK143" s="1057"/>
      <c r="BL143" s="1057"/>
      <c r="BM143" s="1057"/>
      <c r="BN143" s="1057"/>
      <c r="BO143" s="1056"/>
      <c r="BP143" s="1057"/>
      <c r="BQ143" s="1057"/>
      <c r="BR143" s="1057"/>
      <c r="BS143" s="1057"/>
      <c r="BT143" s="1057"/>
      <c r="BU143" s="1057"/>
      <c r="BV143" s="1057"/>
      <c r="BW143" s="1056"/>
      <c r="BX143" s="1057"/>
      <c r="BY143" s="1057"/>
      <c r="BZ143" s="1057"/>
      <c r="CA143" s="1057"/>
      <c r="CB143" s="1056"/>
      <c r="CC143" s="1057"/>
      <c r="CD143" s="1057"/>
      <c r="CE143" s="1057"/>
      <c r="CF143" s="1057"/>
      <c r="CG143" s="1056"/>
      <c r="CH143" s="1057"/>
      <c r="CI143" s="1057"/>
      <c r="CJ143" s="1057"/>
      <c r="CK143" s="1057"/>
      <c r="CL143" s="1056"/>
      <c r="CM143" s="1057"/>
      <c r="CN143" s="1057"/>
      <c r="CO143" s="1057"/>
      <c r="CP143" s="1057"/>
      <c r="CQ143" s="1056"/>
      <c r="CR143" s="1057"/>
      <c r="CS143" s="1057"/>
      <c r="CT143" s="1057"/>
      <c r="CU143" s="1057"/>
      <c r="CV143" s="1056"/>
      <c r="CW143" s="1057"/>
      <c r="CX143" s="1057"/>
      <c r="CY143" s="1057"/>
      <c r="CZ143" s="1057"/>
      <c r="DA143" s="1057"/>
      <c r="DB143" s="1057"/>
      <c r="DC143" s="1056"/>
      <c r="DD143" s="1057"/>
      <c r="DE143" s="1057"/>
      <c r="DF143" s="1057"/>
      <c r="DG143" s="1057"/>
      <c r="DH143" s="1056"/>
      <c r="DI143" s="1057"/>
      <c r="DJ143" s="1057"/>
      <c r="DK143" s="1057"/>
      <c r="DL143" s="1057"/>
      <c r="DM143" s="1057"/>
      <c r="DN143" s="1056"/>
      <c r="DO143" s="1057"/>
      <c r="DP143" s="1057"/>
      <c r="DQ143" s="1057"/>
      <c r="DR143" s="1057"/>
      <c r="DS143" s="1057"/>
      <c r="DT143" s="1057"/>
      <c r="DU143" s="1057"/>
      <c r="DV143" s="1057"/>
      <c r="DW143" s="1057"/>
      <c r="DX143" s="1057"/>
      <c r="DY143" s="1057"/>
      <c r="DZ143" s="1057"/>
      <c r="EA143" s="1057"/>
      <c r="EB143" s="1057"/>
      <c r="EC143" s="1056"/>
      <c r="ED143" s="1057"/>
      <c r="EE143" s="1057"/>
      <c r="EF143" s="1057"/>
      <c r="EG143" s="1056"/>
      <c r="EH143" s="1057"/>
      <c r="EI143" s="1057"/>
      <c r="EJ143" s="1057"/>
      <c r="EK143" s="1057"/>
      <c r="EL143" s="1057"/>
      <c r="EM143" s="1057"/>
      <c r="EN143" s="1057"/>
      <c r="EO143" s="1057"/>
      <c r="EP143" s="1057"/>
      <c r="EQ143" s="1056"/>
      <c r="ER143" s="1057"/>
      <c r="ES143" s="1057"/>
      <c r="ET143" s="1057"/>
      <c r="EU143" s="1057"/>
      <c r="EV143" s="1057"/>
      <c r="EW143" s="1057"/>
      <c r="EX143" s="1057"/>
      <c r="EY143" s="1057"/>
      <c r="EZ143" s="1057"/>
      <c r="FA143" s="1057"/>
    </row>
    <row r="144" spans="1:157" s="1098" customFormat="1" ht="15" customHeight="1" x14ac:dyDescent="0.2">
      <c r="A144" s="1062" t="s">
        <v>2634</v>
      </c>
      <c r="B144" s="913" t="s">
        <v>2842</v>
      </c>
      <c r="C144" s="913" t="s">
        <v>2681</v>
      </c>
      <c r="D144" s="910"/>
      <c r="E144" s="910"/>
      <c r="F144" s="914" t="s">
        <v>2843</v>
      </c>
      <c r="G144" s="910" t="s">
        <v>2713</v>
      </c>
      <c r="H144" s="910" t="s">
        <v>2673</v>
      </c>
      <c r="I144" s="910"/>
      <c r="J144" s="910" t="s">
        <v>2697</v>
      </c>
      <c r="K144" s="910" t="s">
        <v>2653</v>
      </c>
      <c r="L144" s="878">
        <v>0.73</v>
      </c>
      <c r="M144" s="916"/>
      <c r="N144" s="916">
        <v>56</v>
      </c>
      <c r="O144" s="916"/>
      <c r="P144" s="916"/>
      <c r="Q144" s="916"/>
      <c r="R144" s="916"/>
      <c r="S144" s="916"/>
      <c r="T144" s="916"/>
      <c r="U144" s="878">
        <v>1.08</v>
      </c>
      <c r="V144" s="916"/>
      <c r="W144" s="916">
        <v>54</v>
      </c>
      <c r="X144" s="882"/>
      <c r="Y144" s="900"/>
      <c r="Z144" s="900"/>
      <c r="AA144" s="900"/>
      <c r="AB144" s="900"/>
      <c r="AC144" s="900"/>
      <c r="AD144" s="900"/>
      <c r="AE144" s="882"/>
      <c r="AF144" s="900"/>
      <c r="AG144" s="900"/>
      <c r="AH144" s="900"/>
      <c r="AI144" s="900"/>
      <c r="AJ144" s="882"/>
      <c r="AK144" s="900"/>
      <c r="AL144" s="900"/>
      <c r="AM144" s="900"/>
      <c r="AN144" s="900"/>
      <c r="AO144" s="900"/>
      <c r="AP144" s="900"/>
      <c r="AQ144" s="900"/>
      <c r="AR144" s="900"/>
      <c r="AS144" s="900"/>
      <c r="AT144" s="900"/>
      <c r="AU144" s="882"/>
      <c r="AV144" s="896"/>
      <c r="AW144" s="896"/>
      <c r="AX144" s="896"/>
      <c r="AY144" s="896"/>
      <c r="AZ144" s="1096"/>
      <c r="BA144" s="1097"/>
      <c r="BB144" s="1097"/>
      <c r="BC144" s="1097"/>
      <c r="BD144" s="1097"/>
      <c r="BE144" s="1096"/>
      <c r="BF144" s="1097"/>
      <c r="BG144" s="1097"/>
      <c r="BH144" s="1097"/>
      <c r="BI144" s="1097"/>
      <c r="BJ144" s="1097"/>
      <c r="BK144" s="1097"/>
      <c r="BL144" s="1097"/>
      <c r="BM144" s="1097"/>
      <c r="BN144" s="1097"/>
      <c r="BO144" s="1096"/>
      <c r="BP144" s="1097"/>
      <c r="BQ144" s="1097"/>
      <c r="BR144" s="1097"/>
      <c r="BS144" s="1097"/>
      <c r="BT144" s="1097"/>
      <c r="BU144" s="1097"/>
      <c r="BV144" s="1097"/>
      <c r="BW144" s="1096"/>
      <c r="BX144" s="1097"/>
      <c r="BY144" s="1097"/>
      <c r="BZ144" s="1097"/>
      <c r="CA144" s="1097"/>
      <c r="CB144" s="1096"/>
      <c r="CC144" s="1097"/>
      <c r="CD144" s="1097"/>
      <c r="CE144" s="1097"/>
      <c r="CF144" s="1097"/>
      <c r="CG144" s="1096"/>
      <c r="CH144" s="1097"/>
      <c r="CI144" s="1097"/>
      <c r="CJ144" s="1097"/>
      <c r="CK144" s="1097"/>
      <c r="CL144" s="1096"/>
      <c r="CM144" s="1097"/>
      <c r="CN144" s="1097"/>
      <c r="CO144" s="1097"/>
      <c r="CP144" s="1097"/>
      <c r="CQ144" s="1096"/>
      <c r="CR144" s="1097"/>
      <c r="CS144" s="1097"/>
      <c r="CT144" s="1097"/>
      <c r="CU144" s="1097"/>
      <c r="CV144" s="1096"/>
      <c r="CW144" s="1097"/>
      <c r="CX144" s="1097"/>
      <c r="CY144" s="1097"/>
      <c r="CZ144" s="1097"/>
      <c r="DA144" s="1097"/>
      <c r="DB144" s="1097"/>
      <c r="DC144" s="1096"/>
      <c r="DD144" s="1097"/>
      <c r="DE144" s="1097"/>
      <c r="DF144" s="1097"/>
      <c r="DG144" s="1097"/>
      <c r="DH144" s="1096"/>
      <c r="DI144" s="1097"/>
      <c r="DJ144" s="1097"/>
      <c r="DK144" s="1097"/>
      <c r="DL144" s="1097"/>
      <c r="DM144" s="1097"/>
      <c r="DN144" s="1096"/>
      <c r="DO144" s="1097"/>
      <c r="DP144" s="1097"/>
      <c r="DQ144" s="1097"/>
      <c r="DR144" s="1097"/>
      <c r="DS144" s="1097"/>
      <c r="DT144" s="1097"/>
      <c r="DU144" s="1097"/>
      <c r="DV144" s="1097"/>
      <c r="DW144" s="1097"/>
      <c r="DX144" s="1097"/>
      <c r="DY144" s="1097"/>
      <c r="DZ144" s="1097"/>
      <c r="EA144" s="1097"/>
      <c r="EB144" s="1097"/>
      <c r="EC144" s="1096"/>
      <c r="ED144" s="1097"/>
      <c r="EE144" s="1097"/>
      <c r="EF144" s="1097"/>
      <c r="EG144" s="1096"/>
      <c r="EH144" s="1097"/>
      <c r="EI144" s="1097"/>
      <c r="EJ144" s="1097"/>
      <c r="EK144" s="1097"/>
      <c r="EL144" s="1097"/>
      <c r="EM144" s="1097"/>
      <c r="EN144" s="1097"/>
      <c r="EO144" s="1097"/>
      <c r="EP144" s="1097"/>
      <c r="EQ144" s="1096"/>
      <c r="ER144" s="1097"/>
      <c r="ES144" s="1097"/>
      <c r="ET144" s="1097"/>
      <c r="EU144" s="1097"/>
      <c r="EV144" s="1097"/>
      <c r="EW144" s="1097"/>
      <c r="EX144" s="1097"/>
      <c r="EY144" s="1097"/>
      <c r="EZ144" s="1097"/>
      <c r="FA144" s="1097"/>
    </row>
    <row r="145" spans="1:157" s="1045" customFormat="1" ht="15" customHeight="1" x14ac:dyDescent="0.2">
      <c r="A145" s="1062" t="s">
        <v>2844</v>
      </c>
      <c r="B145" s="913" t="s">
        <v>2842</v>
      </c>
      <c r="C145" s="913" t="s">
        <v>2681</v>
      </c>
      <c r="D145" s="910"/>
      <c r="E145" s="910"/>
      <c r="F145" s="914" t="s">
        <v>2768</v>
      </c>
      <c r="G145" s="910" t="s">
        <v>2713</v>
      </c>
      <c r="H145" s="910" t="s">
        <v>2845</v>
      </c>
      <c r="I145" s="910" t="s">
        <v>2846</v>
      </c>
      <c r="J145" s="910" t="s">
        <v>2697</v>
      </c>
      <c r="K145" s="910" t="s">
        <v>2653</v>
      </c>
      <c r="L145" s="878"/>
      <c r="M145" s="916"/>
      <c r="N145" s="916"/>
      <c r="O145" s="916"/>
      <c r="P145" s="916"/>
      <c r="Q145" s="916"/>
      <c r="R145" s="916"/>
      <c r="S145" s="916"/>
      <c r="T145" s="916"/>
      <c r="U145" s="878"/>
      <c r="V145" s="916"/>
      <c r="W145" s="916"/>
      <c r="X145" s="908"/>
      <c r="Y145" s="909"/>
      <c r="Z145" s="909"/>
      <c r="AA145" s="909"/>
      <c r="AB145" s="909"/>
      <c r="AC145" s="909"/>
      <c r="AD145" s="909"/>
      <c r="AE145" s="908"/>
      <c r="AF145" s="909"/>
      <c r="AG145" s="909"/>
      <c r="AH145" s="909"/>
      <c r="AI145" s="909"/>
      <c r="AJ145" s="908"/>
      <c r="AK145" s="909"/>
      <c r="AL145" s="909"/>
      <c r="AM145" s="909"/>
      <c r="AN145" s="909"/>
      <c r="AO145" s="909"/>
      <c r="AP145" s="909"/>
      <c r="AQ145" s="909"/>
      <c r="AR145" s="909"/>
      <c r="AS145" s="909"/>
      <c r="AT145" s="909"/>
      <c r="AU145" s="908"/>
      <c r="AV145" s="910"/>
      <c r="AW145" s="910"/>
      <c r="AX145" s="910"/>
      <c r="AY145" s="910"/>
      <c r="AZ145" s="1034"/>
      <c r="BA145" s="1035"/>
      <c r="BB145" s="1035"/>
      <c r="BC145" s="1035"/>
      <c r="BD145" s="1035"/>
      <c r="BE145" s="1034"/>
      <c r="BF145" s="1035"/>
      <c r="BG145" s="1035"/>
      <c r="BH145" s="1035"/>
      <c r="BI145" s="1035"/>
      <c r="BJ145" s="1035"/>
      <c r="BK145" s="1035"/>
      <c r="BL145" s="1035"/>
      <c r="BM145" s="1035"/>
      <c r="BN145" s="1035"/>
      <c r="BO145" s="1034"/>
      <c r="BP145" s="1035"/>
      <c r="BQ145" s="1035"/>
      <c r="BR145" s="1035"/>
      <c r="BS145" s="1035"/>
      <c r="BT145" s="1035"/>
      <c r="BU145" s="1035"/>
      <c r="BV145" s="1035"/>
      <c r="BW145" s="1034"/>
      <c r="BX145" s="1035"/>
      <c r="BY145" s="1035"/>
      <c r="BZ145" s="1035"/>
      <c r="CA145" s="1035"/>
      <c r="CB145" s="1034"/>
      <c r="CC145" s="1035"/>
      <c r="CD145" s="1035"/>
      <c r="CE145" s="1035"/>
      <c r="CF145" s="1035"/>
      <c r="CG145" s="1034"/>
      <c r="CH145" s="1035"/>
      <c r="CI145" s="1035"/>
      <c r="CJ145" s="1035"/>
      <c r="CK145" s="1035"/>
      <c r="CL145" s="1034"/>
      <c r="CM145" s="1035"/>
      <c r="CN145" s="1035"/>
      <c r="CO145" s="1035"/>
      <c r="CP145" s="1035"/>
      <c r="CQ145" s="1034"/>
      <c r="CR145" s="1035"/>
      <c r="CS145" s="1035"/>
      <c r="CT145" s="1035"/>
      <c r="CU145" s="1035"/>
      <c r="CV145" s="1034"/>
      <c r="CW145" s="1035"/>
      <c r="CX145" s="1035"/>
      <c r="CY145" s="1035"/>
      <c r="CZ145" s="1035"/>
      <c r="DA145" s="1035"/>
      <c r="DB145" s="1035"/>
      <c r="DC145" s="1034"/>
      <c r="DD145" s="1035"/>
      <c r="DE145" s="1035"/>
      <c r="DF145" s="1035"/>
      <c r="DG145" s="1035"/>
      <c r="DH145" s="1034"/>
      <c r="DI145" s="1035"/>
      <c r="DJ145" s="1035"/>
      <c r="DK145" s="1035"/>
      <c r="DL145" s="1035"/>
      <c r="DM145" s="1035"/>
      <c r="DN145" s="1034"/>
      <c r="DO145" s="1035"/>
      <c r="DP145" s="1035"/>
      <c r="DQ145" s="1035"/>
      <c r="DR145" s="1035"/>
      <c r="DS145" s="1035"/>
      <c r="DT145" s="1035"/>
      <c r="DU145" s="1035"/>
      <c r="DV145" s="1035"/>
      <c r="DW145" s="1035"/>
      <c r="DX145" s="1035"/>
      <c r="DY145" s="1035"/>
      <c r="DZ145" s="1035"/>
      <c r="EA145" s="1035"/>
      <c r="EB145" s="1035"/>
      <c r="EC145" s="1034"/>
      <c r="ED145" s="1035"/>
      <c r="EE145" s="1035"/>
      <c r="EF145" s="1035"/>
      <c r="EG145" s="1034"/>
      <c r="EH145" s="1035"/>
      <c r="EI145" s="1035"/>
      <c r="EJ145" s="1035"/>
      <c r="EK145" s="1035"/>
      <c r="EL145" s="1035"/>
      <c r="EM145" s="1035"/>
      <c r="EN145" s="1035"/>
      <c r="EO145" s="1035"/>
      <c r="EP145" s="1035"/>
      <c r="EQ145" s="1034"/>
      <c r="ER145" s="1035"/>
      <c r="ES145" s="1035"/>
      <c r="ET145" s="1035"/>
      <c r="EU145" s="1035"/>
      <c r="EV145" s="1035"/>
      <c r="EW145" s="1035"/>
      <c r="EX145" s="1035"/>
      <c r="EY145" s="1035"/>
      <c r="EZ145" s="1035"/>
      <c r="FA145" s="1035"/>
    </row>
    <row r="146" spans="1:157" s="1045" customFormat="1" ht="15" customHeight="1" x14ac:dyDescent="0.2">
      <c r="A146" s="1062" t="s">
        <v>2634</v>
      </c>
      <c r="B146" s="913" t="s">
        <v>2842</v>
      </c>
      <c r="C146" s="913" t="s">
        <v>2681</v>
      </c>
      <c r="D146" s="910"/>
      <c r="E146" s="910"/>
      <c r="F146" s="914" t="s">
        <v>2712</v>
      </c>
      <c r="G146" s="910" t="s">
        <v>2713</v>
      </c>
      <c r="H146" s="910" t="s">
        <v>2429</v>
      </c>
      <c r="I146" s="910" t="s">
        <v>2847</v>
      </c>
      <c r="J146" s="910" t="s">
        <v>2675</v>
      </c>
      <c r="K146" s="910" t="s">
        <v>2656</v>
      </c>
      <c r="L146" s="878"/>
      <c r="M146" s="1112"/>
      <c r="N146" s="1112"/>
      <c r="O146" s="1112"/>
      <c r="P146" s="1112"/>
      <c r="Q146" s="1112"/>
      <c r="R146" s="1112"/>
      <c r="S146" s="1112"/>
      <c r="T146" s="1112"/>
      <c r="U146" s="878"/>
      <c r="V146" s="1112"/>
      <c r="W146" s="1112"/>
      <c r="X146" s="908"/>
      <c r="Y146" s="909">
        <v>36</v>
      </c>
      <c r="Z146" s="909">
        <v>56</v>
      </c>
      <c r="AA146" s="909">
        <v>27</v>
      </c>
      <c r="AB146" s="909">
        <v>54</v>
      </c>
      <c r="AC146" s="909">
        <v>27</v>
      </c>
      <c r="AD146" s="909">
        <v>54</v>
      </c>
      <c r="AE146" s="908"/>
      <c r="AF146" s="909"/>
      <c r="AG146" s="909"/>
      <c r="AH146" s="909"/>
      <c r="AI146" s="909"/>
      <c r="AJ146" s="908"/>
      <c r="AK146" s="909"/>
      <c r="AL146" s="909"/>
      <c r="AM146" s="909"/>
      <c r="AN146" s="909"/>
      <c r="AO146" s="909"/>
      <c r="AP146" s="909"/>
      <c r="AQ146" s="909"/>
      <c r="AR146" s="909"/>
      <c r="AS146" s="909"/>
      <c r="AT146" s="909"/>
      <c r="AU146" s="908"/>
      <c r="AV146" s="910"/>
      <c r="AW146" s="910"/>
      <c r="AX146" s="910"/>
      <c r="AY146" s="910"/>
      <c r="AZ146" s="1034"/>
      <c r="BA146" s="1035"/>
      <c r="BB146" s="1035"/>
      <c r="BC146" s="1035"/>
      <c r="BD146" s="1035"/>
      <c r="BE146" s="1034"/>
      <c r="BF146" s="1035"/>
      <c r="BG146" s="1035"/>
      <c r="BH146" s="1035"/>
      <c r="BI146" s="1035"/>
      <c r="BJ146" s="1035"/>
      <c r="BK146" s="1035"/>
      <c r="BL146" s="1035"/>
      <c r="BM146" s="1035"/>
      <c r="BN146" s="1035"/>
      <c r="BO146" s="1034"/>
      <c r="BP146" s="1035"/>
      <c r="BQ146" s="1035"/>
      <c r="BR146" s="1035"/>
      <c r="BS146" s="1035"/>
      <c r="BT146" s="1035"/>
      <c r="BU146" s="1035"/>
      <c r="BV146" s="1035"/>
      <c r="BW146" s="1034"/>
      <c r="BX146" s="1035"/>
      <c r="BY146" s="1035"/>
      <c r="BZ146" s="1035"/>
      <c r="CA146" s="1035"/>
      <c r="CB146" s="1034"/>
      <c r="CC146" s="1035"/>
      <c r="CD146" s="1035"/>
      <c r="CE146" s="1035"/>
      <c r="CF146" s="1035"/>
      <c r="CG146" s="1034"/>
      <c r="CH146" s="1035"/>
      <c r="CI146" s="1035"/>
      <c r="CJ146" s="1035"/>
      <c r="CK146" s="1035"/>
      <c r="CL146" s="1034"/>
      <c r="CM146" s="1035"/>
      <c r="CN146" s="1035"/>
      <c r="CO146" s="1035"/>
      <c r="CP146" s="1035"/>
      <c r="CQ146" s="1034"/>
      <c r="CR146" s="1035"/>
      <c r="CS146" s="1035"/>
      <c r="CT146" s="1035"/>
      <c r="CU146" s="1035"/>
      <c r="CV146" s="1034"/>
      <c r="CW146" s="1035"/>
      <c r="CX146" s="1035"/>
      <c r="CY146" s="1035"/>
      <c r="CZ146" s="1035"/>
      <c r="DA146" s="1035"/>
      <c r="DB146" s="1035"/>
      <c r="DC146" s="1034"/>
      <c r="DD146" s="1035"/>
      <c r="DE146" s="1035"/>
      <c r="DF146" s="1035"/>
      <c r="DG146" s="1035"/>
      <c r="DH146" s="1034"/>
      <c r="DI146" s="1035"/>
      <c r="DJ146" s="1035"/>
      <c r="DK146" s="1035"/>
      <c r="DL146" s="1035"/>
      <c r="DM146" s="1035"/>
      <c r="DN146" s="1034"/>
      <c r="DO146" s="1035"/>
      <c r="DP146" s="1035"/>
      <c r="DQ146" s="1035"/>
      <c r="DR146" s="1035"/>
      <c r="DS146" s="1035"/>
      <c r="DT146" s="1035"/>
      <c r="DU146" s="1035"/>
      <c r="DV146" s="1035"/>
      <c r="DW146" s="1035"/>
      <c r="DX146" s="1035"/>
      <c r="DY146" s="1035"/>
      <c r="DZ146" s="1035"/>
      <c r="EA146" s="1035"/>
      <c r="EB146" s="1035"/>
      <c r="EC146" s="1034"/>
      <c r="ED146" s="1035"/>
      <c r="EE146" s="1035"/>
      <c r="EF146" s="1035"/>
      <c r="EG146" s="1034"/>
      <c r="EH146" s="1035"/>
      <c r="EI146" s="1035"/>
      <c r="EJ146" s="1035"/>
      <c r="EK146" s="1035"/>
      <c r="EL146" s="1035"/>
      <c r="EM146" s="1035"/>
      <c r="EN146" s="1035"/>
      <c r="EO146" s="1035"/>
      <c r="EP146" s="1035"/>
      <c r="EQ146" s="1034"/>
      <c r="ER146" s="1035"/>
      <c r="ES146" s="1035"/>
      <c r="ET146" s="1035"/>
      <c r="EU146" s="1035"/>
      <c r="EV146" s="1035"/>
      <c r="EW146" s="1035"/>
      <c r="EX146" s="1035"/>
      <c r="EY146" s="1035"/>
      <c r="EZ146" s="1035"/>
      <c r="FA146" s="1035"/>
    </row>
    <row r="147" spans="1:157" s="1094" customFormat="1" ht="15" customHeight="1" x14ac:dyDescent="0.25">
      <c r="A147" s="1064" t="s">
        <v>2634</v>
      </c>
      <c r="B147" s="1065" t="s">
        <v>2842</v>
      </c>
      <c r="C147" s="1065" t="s">
        <v>2681</v>
      </c>
      <c r="D147" s="1066"/>
      <c r="E147" s="1066"/>
      <c r="F147" s="1066" t="s">
        <v>2848</v>
      </c>
      <c r="G147" s="1066" t="s">
        <v>2713</v>
      </c>
      <c r="H147" s="1066" t="s">
        <v>2429</v>
      </c>
      <c r="I147" s="1066" t="s">
        <v>2847</v>
      </c>
      <c r="J147" s="1066" t="s">
        <v>2697</v>
      </c>
      <c r="K147" s="1066" t="s">
        <v>2656</v>
      </c>
      <c r="L147" s="1067"/>
      <c r="M147" s="1160"/>
      <c r="N147" s="1160"/>
      <c r="O147" s="1160"/>
      <c r="P147" s="1160"/>
      <c r="Q147" s="1160"/>
      <c r="R147" s="1160"/>
      <c r="S147" s="1160"/>
      <c r="T147" s="1160"/>
      <c r="U147" s="1067"/>
      <c r="V147" s="1160"/>
      <c r="W147" s="1160"/>
      <c r="X147" s="1068"/>
      <c r="Y147" s="1069">
        <v>20</v>
      </c>
      <c r="Z147" s="1069">
        <v>56</v>
      </c>
      <c r="AA147" s="1069">
        <v>27</v>
      </c>
      <c r="AB147" s="1069">
        <v>54</v>
      </c>
      <c r="AC147" s="1069">
        <v>27</v>
      </c>
      <c r="AD147" s="1069">
        <v>54</v>
      </c>
      <c r="AE147" s="1056"/>
      <c r="AF147" s="1057"/>
      <c r="AG147" s="1057"/>
      <c r="AH147" s="1057"/>
      <c r="AI147" s="1057"/>
      <c r="AJ147" s="1056"/>
      <c r="AK147" s="1057"/>
      <c r="AL147" s="1057"/>
      <c r="AM147" s="1057"/>
      <c r="AN147" s="1057"/>
      <c r="AO147" s="1057"/>
      <c r="AP147" s="1057"/>
      <c r="AQ147" s="1057"/>
      <c r="AR147" s="1057"/>
      <c r="AS147" s="1057"/>
      <c r="AT147" s="1057"/>
      <c r="AU147" s="1056"/>
      <c r="AV147" s="1053"/>
      <c r="AW147" s="1053"/>
      <c r="AX147" s="1053"/>
      <c r="AY147" s="1053"/>
      <c r="AZ147" s="1068"/>
      <c r="BA147" s="1069"/>
      <c r="BB147" s="1069"/>
      <c r="BC147" s="1069"/>
      <c r="BD147" s="1069"/>
      <c r="BE147" s="1068"/>
      <c r="BF147" s="1069"/>
      <c r="BG147" s="1069"/>
      <c r="BH147" s="1069"/>
      <c r="BI147" s="1069"/>
      <c r="BJ147" s="1069"/>
      <c r="BK147" s="1069"/>
      <c r="BL147" s="1069"/>
      <c r="BM147" s="1069"/>
      <c r="BN147" s="1069"/>
      <c r="BO147" s="1068"/>
      <c r="BP147" s="1069"/>
      <c r="BQ147" s="1069"/>
      <c r="BR147" s="1069"/>
      <c r="BS147" s="1069"/>
      <c r="BT147" s="1069"/>
      <c r="BU147" s="1069"/>
      <c r="BV147" s="1069"/>
      <c r="BW147" s="1068"/>
      <c r="BX147" s="1069"/>
      <c r="BY147" s="1069"/>
      <c r="BZ147" s="1069"/>
      <c r="CA147" s="1069"/>
      <c r="CB147" s="1068"/>
      <c r="CC147" s="1069"/>
      <c r="CD147" s="1069"/>
      <c r="CE147" s="1069"/>
      <c r="CF147" s="1069"/>
      <c r="CG147" s="1068"/>
      <c r="CH147" s="1069"/>
      <c r="CI147" s="1069"/>
      <c r="CJ147" s="1069"/>
      <c r="CK147" s="1069"/>
      <c r="CL147" s="1068"/>
      <c r="CM147" s="1069"/>
      <c r="CN147" s="1069"/>
      <c r="CO147" s="1069"/>
      <c r="CP147" s="1069"/>
      <c r="CQ147" s="1068"/>
      <c r="CR147" s="1069"/>
      <c r="CS147" s="1069"/>
      <c r="CT147" s="1069"/>
      <c r="CU147" s="1069"/>
      <c r="CV147" s="1068"/>
      <c r="CW147" s="1069"/>
      <c r="CX147" s="1069"/>
      <c r="CY147" s="1069"/>
      <c r="CZ147" s="1069"/>
      <c r="DA147" s="1069"/>
      <c r="DB147" s="1069"/>
      <c r="DC147" s="1068"/>
      <c r="DD147" s="1069"/>
      <c r="DE147" s="1069"/>
      <c r="DF147" s="1069"/>
      <c r="DG147" s="1069"/>
      <c r="DH147" s="1068"/>
      <c r="DI147" s="1069"/>
      <c r="DJ147" s="1069"/>
      <c r="DK147" s="1069"/>
      <c r="DL147" s="1069"/>
      <c r="DM147" s="1069"/>
      <c r="DN147" s="1068"/>
      <c r="DO147" s="1069"/>
      <c r="DP147" s="1069"/>
      <c r="DQ147" s="1069"/>
      <c r="DR147" s="1069"/>
      <c r="DS147" s="1069"/>
      <c r="DT147" s="1069"/>
      <c r="DU147" s="1069"/>
      <c r="DV147" s="1069"/>
      <c r="DW147" s="1069"/>
      <c r="DX147" s="1069"/>
      <c r="DY147" s="1069"/>
      <c r="DZ147" s="1069"/>
      <c r="EA147" s="1069"/>
      <c r="EB147" s="1069"/>
      <c r="EC147" s="1068"/>
      <c r="ED147" s="1069"/>
      <c r="EE147" s="1069"/>
      <c r="EF147" s="1069"/>
      <c r="EG147" s="1068"/>
      <c r="EH147" s="1069"/>
      <c r="EI147" s="1069"/>
      <c r="EJ147" s="1069"/>
      <c r="EK147" s="1069"/>
      <c r="EL147" s="1069"/>
      <c r="EM147" s="1069"/>
      <c r="EN147" s="1069"/>
      <c r="EO147" s="1069"/>
      <c r="EP147" s="1069"/>
      <c r="EQ147" s="1068"/>
      <c r="ER147" s="1069"/>
      <c r="ES147" s="1069"/>
      <c r="ET147" s="1069"/>
      <c r="EU147" s="1069"/>
      <c r="EV147" s="1069"/>
      <c r="EW147" s="1069"/>
      <c r="EX147" s="1069"/>
      <c r="EY147" s="1069"/>
      <c r="EZ147" s="1069"/>
      <c r="FA147" s="1069"/>
    </row>
  </sheetData>
  <mergeCells count="21">
    <mergeCell ref="DO1:EB1"/>
    <mergeCell ref="ED1:EF1"/>
    <mergeCell ref="EH1:EP1"/>
    <mergeCell ref="CH1:CK1"/>
    <mergeCell ref="CM1:CP1"/>
    <mergeCell ref="CR1:CU1"/>
    <mergeCell ref="CW1:DB1"/>
    <mergeCell ref="DD1:DG1"/>
    <mergeCell ref="DI1:DM1"/>
    <mergeCell ref="CC1:CF1"/>
    <mergeCell ref="A1:A2"/>
    <mergeCell ref="D1:D2"/>
    <mergeCell ref="F1:J1"/>
    <mergeCell ref="L1:W1"/>
    <mergeCell ref="Y1:AD1"/>
    <mergeCell ref="AK1:AT1"/>
    <mergeCell ref="AV1:AY1"/>
    <mergeCell ref="BA1:BD1"/>
    <mergeCell ref="BF1:BN1"/>
    <mergeCell ref="BP1:BV1"/>
    <mergeCell ref="BX1:CA1"/>
  </mergeCells>
  <dataValidations count="36">
    <dataValidation type="decimal" allowBlank="1" showInputMessage="1" showErrorMessage="1" promptTitle="P Value" prompt="Enter a p value for the between group difference." sqref="EP8:EP112 EP114:EP147">
      <formula1>-999999999999</formula1>
      <formula2>999999999999</formula2>
    </dataValidation>
    <dataValidation allowBlank="1" showInputMessage="1" showErrorMessage="1" promptTitle="Upper quartile" prompt="Enter the upper quartile for the group." sqref="EJ8:EJ112 EN8:EN112 EN114:EN147 EJ114:EJ147"/>
    <dataValidation type="decimal" allowBlank="1" showInputMessage="1" showErrorMessage="1" promptTitle="Lower Quartile" prompt="Enter the lower quartile for the group." sqref="EI8:EI112 EM8:EM112 EM114:EM147 EI114:EI147">
      <formula1>-9999999</formula1>
      <formula2>99999999</formula2>
    </dataValidation>
    <dataValidation type="decimal" allowBlank="1" showInputMessage="1" showErrorMessage="1" promptTitle="Median" prompt="Enter the median for the group." sqref="EH8:EH112 EL8:EL112 EL114:EL147 EH114:EH147">
      <formula1>-99999999</formula1>
      <formula2>9999999999</formula2>
    </dataValidation>
    <dataValidation type="decimal" allowBlank="1" showInputMessage="1" showErrorMessage="1" promptTitle="F-test" prompt="Enter the F-value for the difference in events." sqref="EF8:EF112 EF114:EF147">
      <formula1>-999999</formula1>
      <formula2>999999</formula2>
    </dataValidation>
    <dataValidation type="whole" allowBlank="1" showInputMessage="1" showErrorMessage="1" promptTitle="Number of events" prompt="Enter the number of events for each group._x000a__x000a_Use this format for events that can happen more than once for each person (e.g. arrest, hospitalisation)." sqref="ED8:EE112 ED114:EE147">
      <formula1>0</formula1>
      <formula2>999999</formula2>
    </dataValidation>
    <dataValidation type="decimal" allowBlank="1" showInputMessage="1" showErrorMessage="1" promptTitle="F-Test" prompt="Enter the F-value." sqref="DK8:DK112 DK114:DK147">
      <formula1>-999999</formula1>
      <formula2>999999</formula2>
    </dataValidation>
    <dataValidation type="decimal" allowBlank="1" showInputMessage="1" showErrorMessage="1" promptTitle="Intervenal Range" prompt="Enter the range for the confidence interval._x000a__x000a_For 90%, enter '0.9'._x000a_For 95%, enter '0.95'." sqref="CU8:CU112 CA8:CA112 CF8:CF112 CK8:CK112 CP8:CP112 DB8:DB112 DB114:DB147 CP114:CP147 CK114:CK147 CF114:CF147 CA114:CA147 CU114:CU147">
      <formula1>0</formula1>
      <formula2>1</formula2>
    </dataValidation>
    <dataValidation type="decimal" allowBlank="1" showInputMessage="1" showErrorMessage="1" promptTitle="Difference between groups" prompt="Enter the difference between the treatment and control group means." sqref="CW8:CW112 CW114:CW147">
      <formula1>-999999</formula1>
      <formula2>999999</formula2>
    </dataValidation>
    <dataValidation type="decimal" allowBlank="1" showInputMessage="1" showErrorMessage="1" promptTitle="Confidence interval" prompt="Enter the lower and upper bounds of the confidence interval." sqref="BY8:BZ112 CX8:CY112 CS8:CT112 CN8:CO112 CI8:CJ112 CD8:CE112 CD114:CE147 CI114:CJ147 CN114:CO147 CS114:CT147 CX114:CY147 BY114:BZ147">
      <formula1>-999999</formula1>
      <formula2>999999</formula2>
    </dataValidation>
    <dataValidation type="decimal" allowBlank="1" showInputMessage="1" showErrorMessage="1" promptTitle="Calculated effect size" prompt="Enter the calculated effect size._x000a__x000a_You will normally prefer to extract raw data, but you should use these formats when cluster randomised trials report effects adjusted for clustering." sqref="CR8:CR112 CM8:CM112 CH8:CH112 CC8:CC112 BX8:BX112 BX114:BX147 CC114:CC147 CH114:CH147 CM114:CM147 CR114:CR147">
      <formula1>-999999</formula1>
      <formula2>999999</formula2>
    </dataValidation>
    <dataValidation type="decimal" allowBlank="1" showInputMessage="1" showErrorMessage="1" promptTitle="Pre-post correlation" prompt="Enter the pre-post correlation.  If not reported, enter 0.5." sqref="BM8:BM112 DL8:DL112 EA8:EA112 EA114:EA147 DL114:DL147 BM114:BM147">
      <formula1>0</formula1>
      <formula2>1</formula2>
    </dataValidation>
    <dataValidation type="decimal" allowBlank="1" showInputMessage="1" showErrorMessage="1" promptTitle="Group mean" prompt="Enter the group mean.  _x000a__x000a_Do NOT enter change scores here." sqref="BP8:BP112 BR8:BR112 BR114:BR147 BP114:BP147">
      <formula1>0</formula1>
      <formula2>999999</formula2>
    </dataValidation>
    <dataValidation type="list" allowBlank="1" showInputMessage="1" showErrorMessage="1" promptTitle="Tails" prompt="Was this a 1- or 2- tail test?  If not reported, assume 1." sqref="BU8:BU112 DZ8:DZ112 BL8:BL112 BL114:BL147 DZ114:DZ147 BU114:BU147">
      <formula1>Tails</formula1>
    </dataValidation>
    <dataValidation type="list" allowBlank="1" showInputMessage="1" showErrorMessage="1" promptTitle="Direction of effect" prompt="Does this outcome favour the intervention group or control group?_x000a__x000a_Hint: If lower scores represent a better outcome (e.g. reduced symptoms) and the intervention mean is lower than the control mean, select 'Favours intervention'." sqref="BV8:BV112 DG8:DG112 DM8:DM112 BN8:BN112 EB8:EB112 EB114:EB147 BN114:BN147 DM114:DM147 DG114:DG147 BV114:BV147">
      <formula1>Direction</formula1>
    </dataValidation>
    <dataValidation type="decimal" allowBlank="1" showInputMessage="1" showErrorMessage="1" promptTitle="Mean difference" prompt="Enter the within group mean difference (e.g. change from baseline)." sqref="BI8:BI112 BF8:BF112 BF114:BF147 BI114:BI147">
      <formula1>-9999999</formula1>
      <formula2>9999999</formula2>
    </dataValidation>
    <dataValidation type="decimal" allowBlank="1" showInputMessage="1" showErrorMessage="1" promptTitle="p-value" prompt="Enter the exact p-value for the within group change._x000a__x000a_If reported only as &lt;0.X, use the value given (e.g. 0.1 or 0.05)." sqref="BG8:BG112 BJ8:BJ112 BT8:BT112 BT114:BT147 BJ114:BJ147 BG114:BG147">
      <formula1>0</formula1>
      <formula2>1</formula2>
    </dataValidation>
    <dataValidation allowBlank="1" sqref="AK8:AT112 AV8:AY112 AV114:AY147 AK114:AT147"/>
    <dataValidation type="decimal" allowBlank="1" showInputMessage="1" showErrorMessage="1" promptTitle="Event rate" prompt="Enter the event rate for each group (e.g. mean hospitalisations per person year)" sqref="BA8:BA112 BC8:BC112 BC114:BC147 BA114:BA147">
      <formula1>0</formula1>
      <formula2>999999</formula2>
    </dataValidation>
    <dataValidation type="decimal" allowBlank="1" showInputMessage="1" showErrorMessage="1" promptTitle="Person years" prompt="Enter the number of person years for each group." sqref="BD8:BD112 BB8:BB112 BB114:BB147 BD114:BD147">
      <formula1>0</formula1>
      <formula2>999999</formula2>
    </dataValidation>
    <dataValidation type="textLength" allowBlank="1" showInputMessage="1" showErrorMessage="1" promptTitle="Notes" prompt="Use sparingly." sqref="D114:E147 D8:E111">
      <formula1>0</formula1>
      <formula2>200</formula2>
    </dataValidation>
    <dataValidation showInputMessage="1" showErrorMessage="1" promptTitle="Study ID" prompt="Select study.  In this worksheet, each study may appear more than once.  Each row represents a single outcome measure at a single point in time." sqref="A8:A147"/>
    <dataValidation type="list" allowBlank="1" showInputMessage="1" showErrorMessage="1" promptTitle="Control group" prompt="Enter the group that will appear as the control group for this row." sqref="C66:C74">
      <formula1>g</formula1>
    </dataValidation>
    <dataValidation allowBlank="1" showInputMessage="1" showErrorMessage="1" promptTitle="Control group" prompt="Enter the group that will appear as the control group for this row." sqref="C85:C86 C93:C113 C8:C32"/>
    <dataValidation type="decimal" allowBlank="1" showInputMessage="1" showErrorMessage="1" promptTitle="p-value" prompt="Enter the p-value for the within-group change." sqref="DX8:DX33 DR8:DR33 DR38:DR112 DX38:DX112 DX114:DX147 DR114:DR147">
      <formula1>0</formula1>
      <formula2>1</formula2>
    </dataValidation>
    <dataValidation type="decimal" allowBlank="1" showInputMessage="1" showErrorMessage="1" promptTitle="Endpoint mean" prompt="Enter the post-treatment or follow-up mean." sqref="DV8:DW33 DQ8:DQ33 DQ38:DQ112 DV38:DW112 DV114:DW147 DQ114:DQ147">
      <formula1>-999999</formula1>
      <formula2>999999</formula2>
    </dataValidation>
    <dataValidation type="decimal" allowBlank="1" showInputMessage="1" showErrorMessage="1" promptTitle="Baseline mean" prompt="Enter the mean at baseline." sqref="DT8:DU33 DO8:DP33 DO38:DP112 DT38:DU112 DT114:DU147 DO114:DP147">
      <formula1>-999999</formula1>
      <formula2>999999</formula2>
    </dataValidation>
    <dataValidation allowBlank="1" showInputMessage="1" showErrorMessage="1" promptTitle="Intervention group" prompt="Enter the group that will appear as the intervention group for this row." sqref="B1:B5 B33:B92 B114:B147"/>
    <dataValidation showInputMessage="1" showErrorMessage="1" promptTitle="What type of outcome was this?" prompt="Select the type of outcome measure._x000a__x000a_This list should represent the planned groupings for meta-analysis." sqref="DU34:DU37 J66:J74"/>
    <dataValidation showErrorMessage="1" promptTitle="Outcome Name" prompt="Select the name of the outcome in the following format:_x000a__x000a_Name of Measure (ABBREVIATION)_x000a_Name of Measure (ABBREVIATION): Subscale_x000a__x000a_e.g._x000a__x000a_Hospital Anxiety and Depression Questionnaire (HADS)_x000a_Hospital Anxiety and Depression Questionnaire (HADS): Anxiety" sqref="F35:F38 I68:I74 F23:F33 G68:G74 F66:G67 G143:G147 H87:H142 H75:H84 F75:F96 F114:F142 H8:H56"/>
    <dataValidation allowBlank="1" showInputMessage="1" showErrorMessage="1" promptTitle="Number of events" prompt="Enter the number of events for each group._x000a__x000a_Use this format for events that can happen ONCE for each group._x000a__x000a_DO NOT enter events that can occur multiple times for each person (see formats for RATE)." sqref="Y44:Y45 Y8:Y38 AC8:AC39 AA8:AA39 AA137:AA147 Y137:Y147 AA41:AA112 AC41:AC112 Y51:Y112 AA114:AA135 Y114:Y135 AC114:AC147"/>
    <dataValidation showInputMessage="1" showErrorMessage="1" promptTitle="Weeks post randomisation" prompt="At what time was the outcome measured? Weeks since randomisation._x000a__x000a_" sqref="K79 DW34:DW37 K1:K5 K81:K132 J143:J147 K134:K147 K8:K77"/>
    <dataValidation type="list" allowBlank="1" showInputMessage="1" showErrorMessage="1" promptTitle="Control group" prompt="Enter the group that will appear as the control group for this row." sqref="C75:C84 C87:C92 C33:C65 C114:C147">
      <formula1>Intervention_1</formula1>
    </dataValidation>
    <dataValidation type="decimal" allowBlank="1" showInputMessage="1" showErrorMessage="1" promptTitle="Group mean" prompt="Enter the group mean.  _x000a__x000a_Do NOT enter change scores here." sqref="U137:U140 T141:T145 AB136 U58:U77 M112:M113 O112:T112 V112:V113 U8:U56 L8:L77 L137:L140 M74 L79:L119 L121:L135 U79:U135">
      <formula1>-999999</formula1>
      <formula2>999999</formula2>
    </dataValidation>
    <dataValidation type="decimal" allowBlank="1" showInputMessage="1" showErrorMessage="1" promptTitle="Standard deviation for the mean" prompt="Enter the SD for the mean._x000a__x000a_DO NOT enter SE (standard error)._x000a__x000a_DO NOT enter SD for a change score." sqref="U141:U145 V137:V145 V8:V77 M114:M119 M137:M140 M79:M111 L141:L145 M142:M143 V79:V111 M75:M77 M8:M73 M121:M135 V114:V135">
      <formula1>0</formula1>
      <formula2>9999999</formula2>
    </dataValidation>
    <dataValidation allowBlank="1" showInputMessage="1" showErrorMessage="1" promptTitle="Number of people in the analysis" prompt="Enter the number of people represented in this analysis.  The N may differ across outcomes/times._x000a__x000a_Include people for whom data have been imputed (e.g. by last observation carried forward)._x000a__x000a_Do NOT include participants assigned but not analysed." sqref="F39:F40 DS8:DS33 DY8:DY33 Y136:AA136 AD8:AI32 W137:W145 AD41:AD65 U136:W136 Z8:Z39 AD33:AD39 AB8:AB39 N112:N113 L136:N136 O120:T120 AB139:AB147 AD139:AI147 Z139:Z147 W8:W77 N8:T77 AE33:AI65 N137:T140 O141:S145 M141:N141 M144:N145 N142:N143 AD66:AI112 Z41:Z112 AB41:AB112 DY38:DY112 DS38:DS112 BH8:BH112 DI8:DJ112 DD8:DE112 CZ8:DA112 BS8:BS112 BQ8:BQ112 EK8:EK112 EO8:EO112 BK8:BK112 N79:T111 N114:T119 N121:T135 W79:W135 EK114:EK147 BQ114:BQ147 BS114:BS147 CZ114:DA147 DD114:DE147 DI114:DJ147 BH114:BH147 DS114:DS147 DY114:DY147 BK114:BK147 EO114:EO147"/>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7" sqref="F7"/>
    </sheetView>
  </sheetViews>
  <sheetFormatPr defaultRowHeight="15.75" x14ac:dyDescent="0.25"/>
  <sheetData>
    <row r="1" spans="1:1" x14ac:dyDescent="0.25">
      <c r="A1" s="1216" t="s">
        <v>2891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Key</vt:lpstr>
      <vt:lpstr>1.1 Edge of care- study char</vt:lpstr>
      <vt:lpstr>1.2 Edge of care-outcomes</vt:lpstr>
      <vt:lpstr>1.3- maltreatment- outcomes</vt:lpstr>
      <vt:lpstr>2.1 In care_ adoption- study ch</vt:lpstr>
      <vt:lpstr>2.2 Incare_adopt- outcomes</vt:lpstr>
      <vt:lpstr>3. Pharm</vt:lpstr>
    </vt:vector>
  </TitlesOfParts>
  <Company>University College London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Mayo-Wilson</dc:creator>
  <cp:lastModifiedBy>Iona Symington</cp:lastModifiedBy>
  <cp:lastPrinted>2012-05-29T10:48:39Z</cp:lastPrinted>
  <dcterms:created xsi:type="dcterms:W3CDTF">2011-10-18T05:44:23Z</dcterms:created>
  <dcterms:modified xsi:type="dcterms:W3CDTF">2015-04-02T16:41:18Z</dcterms:modified>
</cp:coreProperties>
</file>