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96" documentId="8_{C52922BF-961D-4733-9D40-C5F682EDDD49}" xr6:coauthVersionLast="47" xr6:coauthVersionMax="47" xr10:uidLastSave="{3DB01FB7-7B4A-46A0-9BBB-34CB60E0C6CC}"/>
  <bookViews>
    <workbookView xWindow="28680" yWindow="-120" windowWidth="21840" windowHeight="13020" tabRatio="889" xr2:uid="{00000000-000D-0000-FFFF-FFFF00000000}"/>
  </bookViews>
  <sheets>
    <sheet name="Cover page " sheetId="27" r:id="rId1"/>
    <sheet name="Introduction" sheetId="23" r:id="rId2"/>
    <sheet name="Data sheet" sheetId="24" r:id="rId3"/>
    <sheet name="Table 1" sheetId="29" r:id="rId4"/>
    <sheet name="Table 2" sheetId="30" r:id="rId5"/>
    <sheet name="Table 3" sheetId="28" r:id="rId6"/>
  </sheets>
  <externalReferences>
    <externalReference r:id="rId7"/>
  </externalReferences>
  <definedNames>
    <definedName name="_1_Outcome" localSheetId="0">#REF!</definedName>
    <definedName name="_1_Outcome" localSheetId="3">#REF!</definedName>
    <definedName name="_1_Outcome" localSheetId="4">#REF!</definedName>
    <definedName name="_1_Outcome" localSheetId="5">#REF!</definedName>
    <definedName name="_1_Outcome">#REF!</definedName>
    <definedName name="_1_Process" localSheetId="0">#REF!</definedName>
    <definedName name="_1_Process" localSheetId="3">#REF!</definedName>
    <definedName name="_1_Process" localSheetId="4">#REF!</definedName>
    <definedName name="_1_Process" localSheetId="5">#REF!</definedName>
    <definedName name="_1_Process">#REF!</definedName>
    <definedName name="_1_Structure" localSheetId="0">#REF!</definedName>
    <definedName name="_1_Structure" localSheetId="3">#REF!</definedName>
    <definedName name="_1_Structure" localSheetId="4">#REF!</definedName>
    <definedName name="_1_Structure" localSheetId="5">#REF!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sheet'!$A$7:$K$104</definedName>
    <definedName name="_Sex1" localSheetId="3">#REF!</definedName>
    <definedName name="_Sex1" localSheetId="4">#REF!</definedName>
    <definedName name="_Sex1" localSheetId="5">#REF!</definedName>
    <definedName name="_Sex1">#REF!</definedName>
    <definedName name="_Toc86750238" localSheetId="2">'Data sheet'!$A$104</definedName>
    <definedName name="_When_to_reassess" localSheetId="2">'Data sheet'!$A$81</definedName>
    <definedName name="Age">'[1]Data collection'!$C$6:$C$45</definedName>
    <definedName name="Ethnicity">'[1]Data collection'!$E$6:$E$45</definedName>
    <definedName name="Ethnicity1">#REF!</definedName>
    <definedName name="Organisation" localSheetId="2">'Data sheet'!$A$94</definedName>
    <definedName name="_xlnm.Print_Area" localSheetId="0">'Cover page '!$A$1:$G$22</definedName>
    <definedName name="_xlnm.Print_Area" localSheetId="2">'Data sheet'!$A$1:$K$106</definedName>
    <definedName name="_xlnm.Print_Area" localSheetId="1">Introduction!$A$1:$A$22</definedName>
    <definedName name="_xlnm.Print_Titles" localSheetId="2">'Data sheet'!$7:$7</definedName>
    <definedName name="QS_1" localSheetId="0">#REF!</definedName>
    <definedName name="QS_1" localSheetId="3">#REF!</definedName>
    <definedName name="QS_1" localSheetId="4">#REF!</definedName>
    <definedName name="QS_1" localSheetId="5">#REF!</definedName>
    <definedName name="QS_1">#REF!</definedName>
    <definedName name="QS_10" localSheetId="0">#REF!</definedName>
    <definedName name="QS_10" localSheetId="3">#REF!</definedName>
    <definedName name="QS_10" localSheetId="4">#REF!</definedName>
    <definedName name="QS_10" localSheetId="5">#REF!</definedName>
    <definedName name="QS_10">#REF!</definedName>
    <definedName name="QS_100" localSheetId="3">#REF!</definedName>
    <definedName name="QS_100" localSheetId="4">#REF!</definedName>
    <definedName name="QS_100" localSheetId="5">#REF!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 localSheetId="4">#REF!</definedName>
    <definedName name="STANDARD_TITLES" localSheetId="5">#REF!</definedName>
    <definedName name="STANDARD_TITLES">#REF!</definedName>
    <definedName name="Table1" localSheetId="3">'Table 1'!$A$1</definedName>
    <definedName name="Table3" localSheetId="5">'Table 3'!$A$1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<sst xmlns="http://schemas.openxmlformats.org/spreadsheetml/2006/main" count="288" uniqueCount="239">
  <si>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</si>
  <si>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</si>
  <si>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</si>
  <si>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</si>
  <si>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</si>
  <si>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</si>
  <si>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</si>
  <si>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</si>
  <si>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</si>
  <si>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</si>
  <si>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</si>
  <si>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</si>
  <si>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</si>
  <si>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</si>
  <si>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</si>
  <si>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</si>
  <si>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</si>
  <si>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</si>
  <si>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The recommendations on case-finding are for primary eye care professionals before referral for diagnosis of chronic open angle glaucoma (COAG) and related conditions, and are separate from a sight test.</t>
  </si>
  <si>
    <t>1.1.1.</t>
  </si>
  <si>
    <t>1.1  Case-finding</t>
  </si>
  <si>
    <t>1.1.6</t>
  </si>
  <si>
    <t>1.1.5</t>
  </si>
  <si>
    <t>1.1.4</t>
  </si>
  <si>
    <t>1.1.3</t>
  </si>
  <si>
    <t>1.1.2</t>
  </si>
  <si>
    <t>1.1.7</t>
  </si>
  <si>
    <t>1.1.8</t>
  </si>
  <si>
    <t>1.1.9</t>
  </si>
  <si>
    <t>1.2  Diagnosis</t>
  </si>
  <si>
    <t>1.2.1</t>
  </si>
  <si>
    <t>1.2.2</t>
  </si>
  <si>
    <t>1.2.3</t>
  </si>
  <si>
    <t>1.3.3</t>
  </si>
  <si>
    <t>1.2.4</t>
  </si>
  <si>
    <t>1.2.5</t>
  </si>
  <si>
    <t>1.2.6</t>
  </si>
  <si>
    <t>2009, amended 2017</t>
  </si>
  <si>
    <t>1.3.1</t>
  </si>
  <si>
    <t>Reassessment tests</t>
  </si>
  <si>
    <t>1.3.2</t>
  </si>
  <si>
    <t>1.4.1</t>
  </si>
  <si>
    <t>When to reassess</t>
  </si>
  <si>
    <t>People with COAG, suspected COAG and OHT</t>
  </si>
  <si>
    <t>People with treated OHT (baseline IOP 24 mmHg or more) and a normal optic nerve head and visual field at most recent assessment</t>
  </si>
  <si>
    <t>1.4.2</t>
  </si>
  <si>
    <t>1.4.3</t>
  </si>
  <si>
    <t>1.4.4</t>
  </si>
  <si>
    <t>1.4.5</t>
  </si>
  <si>
    <t>1.4.6</t>
  </si>
  <si>
    <t>1.4.7</t>
  </si>
  <si>
    <t>1.4.8</t>
  </si>
  <si>
    <t>1.4.11</t>
  </si>
  <si>
    <t>1.4.10</t>
  </si>
  <si>
    <t>1.4.9</t>
  </si>
  <si>
    <t>People with suspected COAG</t>
  </si>
  <si>
    <t>1.4.12</t>
  </si>
  <si>
    <t>People with COAG</t>
  </si>
  <si>
    <t>1.4.13</t>
  </si>
  <si>
    <t>Discharge back to primary care</t>
  </si>
  <si>
    <t>1.4.14</t>
  </si>
  <si>
    <t>Treatment for people with OHT</t>
  </si>
  <si>
    <t>1.4.15</t>
  </si>
  <si>
    <t>1.5.1</t>
  </si>
  <si>
    <t>1.5.2</t>
  </si>
  <si>
    <t>1.5.3</t>
  </si>
  <si>
    <t>1.5.4</t>
  </si>
  <si>
    <t>1.5.6</t>
  </si>
  <si>
    <t>1.5.7</t>
  </si>
  <si>
    <t>Treatment for people with suspected COAG</t>
  </si>
  <si>
    <t>Stopping treatment for people with OHT or suspected COAG</t>
  </si>
  <si>
    <t>Treatment for people with COAG</t>
  </si>
  <si>
    <t>1.6.1</t>
  </si>
  <si>
    <t>1.6.2</t>
  </si>
  <si>
    <t>1.6.3</t>
  </si>
  <si>
    <t>1.6.4</t>
  </si>
  <si>
    <t>1.6.5</t>
  </si>
  <si>
    <t>1.6.6</t>
  </si>
  <si>
    <t>1.6.7</t>
  </si>
  <si>
    <t>1.7.1</t>
  </si>
  <si>
    <t>1.6.8</t>
  </si>
  <si>
    <t>1.5.5</t>
  </si>
  <si>
    <t>1.5.8</t>
  </si>
  <si>
    <t>1.5.9</t>
  </si>
  <si>
    <t>1.5.10</t>
  </si>
  <si>
    <t>1.5.11</t>
  </si>
  <si>
    <t>1.5.12</t>
  </si>
  <si>
    <t>1.5.13</t>
  </si>
  <si>
    <t>1.5.14</t>
  </si>
  <si>
    <t>1.5.15</t>
  </si>
  <si>
    <t>No</t>
  </si>
  <si>
    <t>Yes</t>
  </si>
  <si>
    <t>No conversion detected</t>
  </si>
  <si>
    <t>Conversion</t>
  </si>
  <si>
    <t>No or yes</t>
  </si>
  <si>
    <t>Not detected</t>
  </si>
  <si>
    <t>No progression detected and low clinical risk</t>
  </si>
  <si>
    <t>No progression detected and high clinical risk</t>
  </si>
  <si>
    <t>Ensure that all machines and measurement instruments are calibrated regularly according to the manufacturers’ instructions.</t>
  </si>
  <si>
    <t xml:space="preserve">Offer preservative-free eye drops to people who have an allergy to preservatives or people with clinically significant and symptomatic ocular surface disease, but only if they are at high risk of conversion to COAG. </t>
  </si>
  <si>
    <t xml:space="preserve">Do not base a decision to refer solely on IOP measurement using non-contact tonometry. </t>
  </si>
  <si>
    <t xml:space="preserve">Do not refer people who have previously been discharged from hospital eye services after assessment for COAG and related conditions unless clinical circumstances have changed and a new referral is needed. </t>
  </si>
  <si>
    <t xml:space="preserve">Before deciding to refer, consider repeating visual field assessment and IOP measurement on another occasion to confirm a visual field defect or IOP of 24 mmHg or more, unless clinical circumstances indicate urgent or emergency referral is needed. </t>
  </si>
  <si>
    <t xml:space="preserve">Provide results of all examinations and tests with the referral. </t>
  </si>
  <si>
    <t xml:space="preserve">Advise people with IOP below 24 mmHg to continue regular visits to their primary eye care professional. </t>
  </si>
  <si>
    <t xml:space="preserve">People planning eye care services should consider commissioning referral filtering services (for example, repeat measures, enhanced case-finding, or referral refinement) for COAG and related conditions. </t>
  </si>
  <si>
    <t xml:space="preserve">Use the van Herick peripheral anterior chamber depth assessment if clinical circumstances rule out gonioscopy (for example, when people with physical or learning disabilities are unable to participate in the examination). </t>
  </si>
  <si>
    <t xml:space="preserve">Obtain an optic nerve head image at diagnosis for baseline documentation (for example, a stereoscopic optic nerve head image or OCT). </t>
  </si>
  <si>
    <t xml:space="preserve">After referral, consider an early assessment appointment when there is clinical concern based on the information provided. </t>
  </si>
  <si>
    <t xml:space="preserve">Use alternative methods of assessment if clinical circumstances rule out standard methods (for example, when people with physical or learning disabilities are unable to participate in the examination). </t>
  </si>
  <si>
    <t xml:space="preserve">People planning and providing eye care services should use a service model that includes Goldmann-type applanation tonometry before referral for diagnosis of COAG and related conditions. </t>
  </si>
  <si>
    <t>This baseline assessment tool can be used to evaluate whether practice is in line with the recommendations in Glaucoma: diagnosis and management.  It can also help to plan activity to meet the recommendations.</t>
  </si>
  <si>
    <t>Is the guideline relevant?</t>
  </si>
  <si>
    <t xml:space="preserve">If it would be helpful to group the recommendations, for example those that are key priorities for implementation or by deadline, use the filter function in the data menu. </t>
  </si>
  <si>
    <t>NG81</t>
  </si>
  <si>
    <t>Published: November 2017</t>
  </si>
  <si>
    <t>Updated: January 2022</t>
  </si>
  <si>
    <t xml:space="preserve">Adopt professional or Department of Health and Social Care guidance to reduce the risk of transmitting infective agents via contact tonometry or gonioscopy.
See the Royal College of Ophthalmologists’ ophthalmic services guidance and the Department of Health and Social Care’s guidance on minimising transmission risk of CJD and vCJD in healthcare settings. </t>
  </si>
  <si>
    <t>1.4  Treatment</t>
  </si>
  <si>
    <t>Initial treatment for people with OHT</t>
  </si>
  <si>
    <t>Ongoing treatment for people with OHT</t>
  </si>
  <si>
    <t>2017, amended 2022</t>
  </si>
  <si>
    <t xml:space="preserve">Refer people to a consultant ophthalmologist to discuss other options if their IOP cannot be reduced sufficiently with 360° SLT or pharmacological treatment or both to prevent the risk of progression to sight loss. </t>
  </si>
  <si>
    <t>2009, amended 2022</t>
  </si>
  <si>
    <t xml:space="preserve">Do not offer treatment to people with suspected COAG and IOP less than 24 mmHg unless they are at risk of visual impairment within their lifetime. Advise people to continue regular visits to their primary eye care professional, at clinically appropriate intervals. </t>
  </si>
  <si>
    <t>Treatment for people with advanced COAG</t>
  </si>
  <si>
    <t>Initial treatment for people with COAG</t>
  </si>
  <si>
    <t>1.4.16</t>
  </si>
  <si>
    <t xml:space="preserve">Consider a second 360° SLT for people with COAG if the effect of an initial successful SLT has subsequently reduced over time. </t>
  </si>
  <si>
    <t>1.4.17</t>
  </si>
  <si>
    <t>Ongoing treatment for people with COAG</t>
  </si>
  <si>
    <t>1.4.18</t>
  </si>
  <si>
    <t>1.4.19</t>
  </si>
  <si>
    <t>1.4.20</t>
  </si>
  <si>
    <t>1.4.21</t>
  </si>
  <si>
    <t>1.4.22</t>
  </si>
  <si>
    <t>1.4.23</t>
  </si>
  <si>
    <t>1.4.24</t>
  </si>
  <si>
    <t>1.5  Reassessment</t>
  </si>
  <si>
    <t>1.6  Organisation of care</t>
  </si>
  <si>
    <t>1.7  Providing information</t>
  </si>
  <si>
    <t>1.7.2</t>
  </si>
  <si>
    <t>1.3  Standard practice for all assessments</t>
  </si>
  <si>
    <t xml:space="preserve">Take into account any cognitive and physical impairments when making decisions about management and treatment. </t>
  </si>
  <si>
    <t xml:space="preserve">Check that there are no relevant comorbidities or potential drug interactions before offering pharmacological treatment. </t>
  </si>
  <si>
    <t xml:space="preserve">Do not offer treatment to people with OHT who are not at risk of visual impairment within their lifetime. Advise people to continue regular visits to their primary eye care professional, at clinically appropriate intervals. </t>
  </si>
  <si>
    <t xml:space="preserve">Offer 360° selective laser trabeculoplasty (SLT) to people with newly diagnosed OHT with IOP of 24 mmHg or more (excluding cases associated with pigment dispersion syndrome) if they are at risk of visual impairment within their lifetime (see the recommendation on taking account of risk factors in the section on diagnosis). To help inform their decision, tell people:
•	that having 360° SLT can delay the need for eye drops and can reduce but does not remove the chance they will be needed at all
•	how long it may take for their IOP to improve after the procedure
•	about 360° SLT specific side effects and complications and how long they are likely to last
•	that a second 360° SLT procedure may be needed at a later date. </t>
  </si>
  <si>
    <t xml:space="preserve">Consider a second 360° SLT for people with OHT if the effect of an initial successful SLT has subsequently reduced over time. </t>
  </si>
  <si>
    <r>
      <t>Offer a generic prostaglandin analogue (PGA) to people with OHT with IOP of 24 mmHg or more if they are at risk of visual impairment within their lifetime (see the recommendation on taking account of risk factors in the section on diagnosis) and:
•	they choose not to have 360° SLT</t>
    </r>
    <r>
      <rPr>
        <b/>
        <sz val="12"/>
        <color theme="1"/>
        <rFont val="Lato"/>
        <family val="2"/>
      </rPr>
      <t xml:space="preserve"> or</t>
    </r>
    <r>
      <rPr>
        <sz val="12"/>
        <color theme="1"/>
        <rFont val="Lato"/>
        <family val="2"/>
      </rPr>
      <t xml:space="preserve">
•	360° SLT is not suitable (for example, because they have pigment dispersion syndrome) </t>
    </r>
    <r>
      <rPr>
        <b/>
        <sz val="12"/>
        <color theme="1"/>
        <rFont val="Lato"/>
        <family val="2"/>
      </rPr>
      <t>or</t>
    </r>
    <r>
      <rPr>
        <sz val="12"/>
        <color theme="1"/>
        <rFont val="Lato"/>
        <family val="2"/>
      </rPr>
      <t xml:space="preserve">
•	they are waiting for 360° SLT and need an interim treatment </t>
    </r>
    <r>
      <rPr>
        <b/>
        <sz val="12"/>
        <color theme="1"/>
        <rFont val="Lato"/>
        <family val="2"/>
      </rPr>
      <t>or</t>
    </r>
    <r>
      <rPr>
        <sz val="12"/>
        <color theme="1"/>
        <rFont val="Lato"/>
        <family val="2"/>
      </rPr>
      <t xml:space="preserve">
•	they have had 360° SLT but need additional treatment to reduce their IOP sufficiently to prevent the risk of visual impairment.
Demonstrate correct eye drop installation technique and observe the person using the correct technique when eye drops are first prescribed. </t>
    </r>
  </si>
  <si>
    <t xml:space="preserve">Offer another pharmacological treatment to people with an IOP of 24 mmHg or more who cannot tolerate their current treatment. The first choice should be an alternative generic PGA, and if this is not tolerated, offer a beta blocker. If neither of these options is tolerated, offer a non-generic PGA, carbonic anhydrase inhibitor, sympathomimetic, miotic or a combination of treatments. </t>
  </si>
  <si>
    <t>Offer a medicine from another therapeutic class (beta-blocker, carbonic anhydrase inhibitor or sympathomimetic) to people with an IOP of 24 mmHg or more whose current treatment is not reducing IOP sufficiently to prevent the risk of progression to sight loss. Topical medicines from different therapeutic classes may be needed at the same time to control IOP.</t>
  </si>
  <si>
    <r>
      <t xml:space="preserve">Discuss the benefits and risks of stopping treatment with people with OHT or suspected COAG who have both:
•	a low risk of developing visual impairment within their lifetime </t>
    </r>
    <r>
      <rPr>
        <b/>
        <sz val="12"/>
        <color theme="1"/>
        <rFont val="Lato"/>
        <family val="2"/>
      </rPr>
      <t>and</t>
    </r>
    <r>
      <rPr>
        <sz val="12"/>
        <color theme="1"/>
        <rFont val="Lato"/>
        <family val="2"/>
      </rPr>
      <t xml:space="preserve">
•	an acceptable IOP. 
If a person decides to stop treatment after this discussion, offer to assess their IOP in 1 month to 4 months with further reassessment if clinically indicated.</t>
    </r>
  </si>
  <si>
    <t xml:space="preserve">Offer people with advanced COAG, glaucoma surgery with pharmacological augmentation (MMC) as indicated. Give them information on the risks and benefits of surgery. </t>
  </si>
  <si>
    <t>Encourage people to continue with the same pharmacological treatment unless:
•	their IOP cannot be reduced sufficiently to prevent the risk of progression to sight loss
•	there is progression of optic nerve head damage
•	there is progression of visual field defect
•	they cannot tolerate the medicine.</t>
  </si>
  <si>
    <t xml:space="preserve">Ask about adherence to treatment and check the eye drop instillation technique in people with COAG whose IOP has not been reduced sufficiently to prevent the risk of progression to sight loss, despite pharmacological treatment with a generic PGA. </t>
  </si>
  <si>
    <r>
      <t xml:space="preserve">Offer 1 of the following to people with satisfactory adherence to treatment and eye drop instillation technique whose IOP has not been reduced sufficiently to prevent the risk of progression to sight loss:
•	a medicine from another therapeutic class (a beta-blocker, carbonic anhydrase inhibitor or sympathomimetic); topical medicines from different therapeutic classes may be needed at the same time to control IOP </t>
    </r>
    <r>
      <rPr>
        <b/>
        <sz val="12"/>
        <color theme="1"/>
        <rFont val="Lato"/>
        <family val="2"/>
      </rPr>
      <t>or</t>
    </r>
    <r>
      <rPr>
        <sz val="12"/>
        <color theme="1"/>
        <rFont val="Lato"/>
        <family val="2"/>
      </rPr>
      <t xml:space="preserve">
•	360° SLT</t>
    </r>
    <r>
      <rPr>
        <b/>
        <sz val="12"/>
        <color theme="1"/>
        <rFont val="Lato"/>
        <family val="2"/>
      </rPr>
      <t xml:space="preserve"> or</t>
    </r>
    <r>
      <rPr>
        <sz val="12"/>
        <color theme="1"/>
        <rFont val="Lato"/>
        <family val="2"/>
      </rPr>
      <t xml:space="preserve">
•	glaucoma surgery with pharmacological augmentation (MMC) as indicated. </t>
    </r>
  </si>
  <si>
    <t xml:space="preserve">Consider 360° SLT or glaucoma surgery with pharmacological augmentation (MMC) as indicated for people with COAG who are at risk of progressing to sight loss despite treatment with medicines from 2 therapeutic classes. Give them information on the risks and benefits of surgery. </t>
  </si>
  <si>
    <r>
      <t xml:space="preserve">Consider 1 of the following for people with COAG who cannot tolerate a pharmacological treatment:
•	a medicine from another therapeutic class (a beta-blocker, carbonic anhydrase inhibitor or sympathomimetic) </t>
    </r>
    <r>
      <rPr>
        <b/>
        <sz val="12"/>
        <color theme="1"/>
        <rFont val="Lato"/>
        <family val="2"/>
      </rPr>
      <t>or</t>
    </r>
    <r>
      <rPr>
        <sz val="12"/>
        <color theme="1"/>
        <rFont val="Lato"/>
        <family val="2"/>
      </rPr>
      <t xml:space="preserve">
•	preservative-free eye drops if there is evidence that the person is allergic to the preservative or has clinically significant and symptomatic ocular surface disease.
After treatment with medicines from 2 therapeutic classes, consider 360° SLT or glaucoma surgery with pharmacological augmentation (MMC) as indicated. </t>
    </r>
  </si>
  <si>
    <r>
      <t xml:space="preserve">Offer 1 of the following to people with COAG whose IOP has not been reduced sufficiently to prevent the risk of progression to sight loss after glaucoma surgery:
•	pharmacological treatment; topical medicines from different therapeutic classes may be needed at the same time to control IOP </t>
    </r>
    <r>
      <rPr>
        <b/>
        <sz val="12"/>
        <color theme="1"/>
        <rFont val="Lato"/>
        <family val="2"/>
      </rPr>
      <t>or</t>
    </r>
    <r>
      <rPr>
        <sz val="12"/>
        <color theme="1"/>
        <rFont val="Lato"/>
        <family val="2"/>
      </rPr>
      <t xml:space="preserve">
•	further glaucoma surgery </t>
    </r>
    <r>
      <rPr>
        <b/>
        <sz val="12"/>
        <color theme="1"/>
        <rFont val="Lato"/>
        <family val="2"/>
      </rPr>
      <t>or</t>
    </r>
    <r>
      <rPr>
        <sz val="12"/>
        <color theme="1"/>
        <rFont val="Lato"/>
        <family val="2"/>
      </rPr>
      <t xml:space="preserve">
•	360° SLT</t>
    </r>
    <r>
      <rPr>
        <b/>
        <sz val="12"/>
        <color theme="1"/>
        <rFont val="Lato"/>
        <family val="2"/>
      </rPr>
      <t xml:space="preserve"> or</t>
    </r>
    <r>
      <rPr>
        <sz val="12"/>
        <color theme="1"/>
        <rFont val="Lato"/>
        <family val="2"/>
      </rPr>
      <t xml:space="preserve">
•	cyclodiode laser treatment. </t>
    </r>
  </si>
  <si>
    <r>
      <t>Offer 1 of the following to people with COAG (including advanced COAG) who prefer not to have glaucoma surgery or for whom glaucoma surgery is not suitable:
•	pharmacological treatment; topical medicines from different therapeutic classes may be needed at the same time to control IOP</t>
    </r>
    <r>
      <rPr>
        <b/>
        <sz val="12"/>
        <color theme="1"/>
        <rFont val="Lato"/>
        <family val="2"/>
      </rPr>
      <t xml:space="preserve"> or</t>
    </r>
    <r>
      <rPr>
        <sz val="12"/>
        <color theme="1"/>
        <rFont val="Lato"/>
        <family val="2"/>
      </rPr>
      <t xml:space="preserve">
•	360° SLT (for example in people with systemic comorbidities) </t>
    </r>
    <r>
      <rPr>
        <b/>
        <sz val="12"/>
        <color theme="1"/>
        <rFont val="Lato"/>
        <family val="2"/>
      </rPr>
      <t>or</t>
    </r>
    <r>
      <rPr>
        <sz val="12"/>
        <color theme="1"/>
        <rFont val="Lato"/>
        <family val="2"/>
      </rPr>
      <t xml:space="preserve">
•	cyclodiode laser treatment. </t>
    </r>
  </si>
  <si>
    <t xml:space="preserve">At each assessment, offer the following tests to people with COAG, people with suspected COAG and people with OHT:
•	Goldmann applanation tonometry (slit lamp mounted)
•	anterior segment slit lamp examination with van Herick peripheral anterior chamber depth assessment when clinically indicated. </t>
  </si>
  <si>
    <t xml:space="preserve">When clinically indicated, repeat gonioscopy, for example, if a previous examination has been inconclusive or there is suspicion of a change in clinical status of the anterior chamber angle. </t>
  </si>
  <si>
    <t>When clinically indicated, repeat visual field testing using standard automated perimetry (central thresholding test) for people with COAG and those with suspected visual field defects who are being investigated for possible COAG (see table 2 and table 3 for recommended reassessment intervals).</t>
  </si>
  <si>
    <t xml:space="preserve">When clinically indicated, repeat visual field testing using either a central thresholding test or a supra-threshold test for people with OHT and those with suspected COAG whose visual fields have previously been documented by standard threshold automated perimetry (central thresholding test) as being normal (see table 1 and table 2 for recommended reassessment intervals). </t>
  </si>
  <si>
    <t xml:space="preserve">When a visual field defect has previously been detected, use the same measurement strategy for each visual field assessment. </t>
  </si>
  <si>
    <t>When clinically indicated, repeat assessment of the optic nerve head (for example, stereoscopic slit lamp biomicroscopy or imaging).</t>
  </si>
  <si>
    <t xml:space="preserve">When a change in optic nerve head status is detected by stereoscopic slit lamp biomicroscopy, obtain a new optic nerve head image for the person’s records to provide a fresh benchmark for future assessments. </t>
  </si>
  <si>
    <t xml:space="preserve">When an adequate view of the optic nerve head and surrounding area is unavailable at reassessment, people should have their pupils dilated before stereoscopic slit lamp biomicroscopy or optic nerve head imaging is repeated. </t>
  </si>
  <si>
    <t xml:space="preserve">At each assessment, re-evaluate the risk of conversion to COAG and the risk of sight loss to set time to next assessment. </t>
  </si>
  <si>
    <t xml:space="preserve">At each assessment, ask about general health and, if appropriate, factors affecting adherence to treatment, including cognitive impairment and any treatment side effects. </t>
  </si>
  <si>
    <r>
      <t>For people with treated OHT (baseline IOP of 24 mmHg or more) and a normal optic head and visual field at the most recent assessment:
•	use clinical judgement to assess control of IOP and the risk of conversion to COAG,</t>
    </r>
    <r>
      <rPr>
        <b/>
        <sz val="12"/>
        <color theme="1"/>
        <rFont val="Lato"/>
        <family val="2"/>
      </rPr>
      <t xml:space="preserve"> and</t>
    </r>
    <r>
      <rPr>
        <sz val="12"/>
        <color theme="1"/>
        <rFont val="Lato"/>
        <family val="2"/>
      </rPr>
      <t xml:space="preserve">
•	reassess according to table 1. </t>
    </r>
  </si>
  <si>
    <t>Table 1 Time to next assessment for people being treated for OHT</t>
  </si>
  <si>
    <t>Conversion from ocular hypertension to chronic open angle glaucoma</t>
  </si>
  <si>
    <t>Control of intraocular pressure</t>
  </si>
  <si>
    <t>Time to next assessment</t>
  </si>
  <si>
    <t>Not detected or uncertain conversion</t>
  </si>
  <si>
    <t>Uncertain conversion</t>
  </si>
  <si>
    <t>Review management plan and reassess between 1 month and 4 months</t>
  </si>
  <si>
    <t>Reassess between 6 months and 12 months</t>
  </si>
  <si>
    <t>Reassess between 18 months and 24 months</t>
  </si>
  <si>
    <t>See recommendations on diagnosis and reassessment of chronic open angle glaucoma</t>
  </si>
  <si>
    <t>Table 2 Time to next assessment for people with suspected COAG</t>
  </si>
  <si>
    <t>Conversion to chronic open angle glaucoma</t>
  </si>
  <si>
    <t>Use clinical judgement to decide when the next appointment should take place within the recommended</t>
  </si>
  <si>
    <t xml:space="preserve">Uncertain conversion includes having insufficient accurate information (perhaps because the person was </t>
  </si>
  <si>
    <t>unable to participate in the assessment).</t>
  </si>
  <si>
    <t>Reassess between 12 months and 18 months</t>
  </si>
  <si>
    <t>interval, including the need to assess the impact of any new treatments started.</t>
  </si>
  <si>
    <t xml:space="preserve">Uncertain conversion includes having insufficient accurate information (perhaps because the person </t>
  </si>
  <si>
    <t>was unable to participate in the assessment).</t>
  </si>
  <si>
    <r>
      <t xml:space="preserve">For people with COAG:
•	use clinical judgement to assess risk of COAG progression to sight loss, </t>
    </r>
    <r>
      <rPr>
        <b/>
        <sz val="12"/>
        <color theme="1"/>
        <rFont val="Lato"/>
        <family val="2"/>
      </rPr>
      <t>and</t>
    </r>
    <r>
      <rPr>
        <sz val="12"/>
        <color theme="1"/>
        <rFont val="Lato"/>
        <family val="2"/>
      </rPr>
      <t xml:space="preserve">
•	reassess according to table 3. </t>
    </r>
  </si>
  <si>
    <t>Table 3 Time to next assessment for people with COAG</t>
  </si>
  <si>
    <t>Progression of chronic open angle glaucoma</t>
  </si>
  <si>
    <t>Review treatment plan and reassess between 1 month and 4 months</t>
  </si>
  <si>
    <t>Uncertain progression or progression</t>
  </si>
  <si>
    <t>Review treatment plan and reassess between 1 month and 2 months</t>
  </si>
  <si>
    <t>Review treatment plan and reassess between 2 months and 6 months</t>
  </si>
  <si>
    <t>to participate in the assessment).</t>
  </si>
  <si>
    <t xml:space="preserve">Uncertain conversion includes having insufficient accurate information (perhaps because the person was unable </t>
  </si>
  <si>
    <t xml:space="preserve">Discharge people back to primary eye care services if:
•	they were referred for OHT but do not need treatment
•	they were referred for suspected COAG but this is no longer suspected. 
Advise people that they should continue with regular visits to their primary eye care professional, at clinically appropriate intervals. </t>
  </si>
  <si>
    <t xml:space="preserve">Give a discharge summary to people who have been assessed and discharged to primary care. Send a copy to their GP and, with patient consent, copy the relevant information to the primary eye care professional nominated by the patient. Advise people to take their discharge summary with them when attending future sight tests. </t>
  </si>
  <si>
    <r>
      <t xml:space="preserve">Diagnosis of OHT and suspected COAG and formulation of a management plan should be made by a suitably trained healthcare professional with:
•	a specialist qualification </t>
    </r>
    <r>
      <rPr>
        <b/>
        <sz val="12"/>
        <color theme="1"/>
        <rFont val="Lato"/>
        <family val="2"/>
      </rPr>
      <t>and</t>
    </r>
    <r>
      <rPr>
        <sz val="12"/>
        <color theme="1"/>
        <rFont val="Lato"/>
        <family val="2"/>
      </rPr>
      <t xml:space="preserve">
•	relevant experience.</t>
    </r>
  </si>
  <si>
    <t xml:space="preserve">Be aware that holding an independent or non-medical prescribing qualification alone (without a specialist qualification relevant to the case complexity of glaucoma being managed) is insufficient for managing glaucoma and related conditions. </t>
  </si>
  <si>
    <t xml:space="preserve">Healthcare professionals involved in the diagnosis of OHT and COAG suspect status, and preliminary identification of COAG, should be trained in case detection and referral refinement and be able to identify abnormalities based on relevant clinical tests and assessments. They should understand the principles of diagnosis of OHT and COAG and be able to perform and interpret all of the following:
•	medical and ocular history
•	differential diagnosis
•	Goldmann applanation tonometry (slit lamp mounted)
•	standard automated perimetry (central thresholding test)
•	central supra-threshold perimetry
•	stereoscopic slit lamp biomicroscopic examination of anterior segment
•	examination of the posterior segment using slit lamp binocular indirect ophthalmoscopy
•	gonioscopy
•	van Herick peripheral anterior chamber depth assessment
•	CCT measurement. </t>
  </si>
  <si>
    <t xml:space="preserve">People with OHT, suspected COAG or COAG should have monitoring and treatment from a trained healthcare professional who has all of the following:
•	a specialist qualification
•	relevant experience
•	ability to detect a change in clinical status. </t>
  </si>
  <si>
    <t xml:space="preserve">Healthcare professionals involved in monitoring and treating OHT, suspected COAG and established COAG should be trained to make management decisions on:
•	risk factors for conversion to COAG
•	coexisting pathology
•	risk of sight loss
•	monitoring and detecting a change in clinical status (for example, visual field changes and stereoscopic slit lamp biomicroscopic examination of anterior segment and posterior segment)
•	pharmacology of IOP lowering medicines
•	eligibility for 360° SLT
•	treatment changes for COAG, suspected COAG and OHT (with consideration given to relevant contraindications and interactions). </t>
  </si>
  <si>
    <t xml:space="preserve">Healthcare professionals should discuss with the responsible consultant ophthalmologist the decision to offer 360° SLT and how it will be performed. Healthcare professionals undertaking 360° SLT should be given support by the responsible consultant ophthalmologist. Training should include:
•	the suitability of the procedure
•	laser safety and procedures
•	benefits and risks of 360° SLT, and how to discuss these with patients and their family members or carers (as appropriate)
•	patient consent. </t>
  </si>
  <si>
    <t xml:space="preserve">People with a confirmed diagnosis of OHT or suspected COAG and who have an established management plan may have monitoring (but not treatment) from a suitably trained healthcare professional with knowledge of OHT and COAG, relevant experience and the ability to detect a change in clinical status. The healthcare professional should be able to perform and interpret all of the following:
•	Goldmann applanation tonometry (slit lamp mounted)
•	standard automated perimetry (central thresholding test)
•	central supra-threshold perimetry (this visual field strategy may be used for monitoring OHT or suspected COAG when the visual field is normal)
•	stereoscopic slit lamp biomicroscopic examination of the anterior segment
•	van Herick peripheral anterior chamber depth assessment
•	examination of the posterior segment using slit lamp binocular indirect ophthalmoscopy. </t>
  </si>
  <si>
    <t>1.6.9</t>
  </si>
  <si>
    <t xml:space="preserve">Healthcare professionals who diagnose, treat or monitor independently of consultant ophthalmologist supervision should take full responsibility for the care they provide. </t>
  </si>
  <si>
    <t xml:space="preserve">Ensure that people are offered the opportunity to discuss their diagnosis, referral, prognosis, treatment and discharge so they can take an active part in decision making (see NICE’s guideline on shared decision making). Provide them with relevant information in an accessible format at initial and subsequent visits. This should include telling them:
•	about their specific condition (OHT, suspected COAG and COAG), its life-long implications and their prognosis for retention of sight
•	that COAG in the early stages and OHT and suspected COAG are symptomless
•	that most people having treatment for COAG will have good quality of life and not go blind
•	that once lost, sight cannot be recovered
•	the different types of treatment options, including mode of action, frequency and severity of side effects, and risks and benefits of treatment
•	that glaucoma can run in families and that family members may wish to be tested for the condition
•	the importance of their role in their own treatment – for example, the ongoing regular application of eye drops to preserve sight. </t>
  </si>
  <si>
    <t xml:space="preserve">Ensure that people are given practical information and advice on:
•	how to apply eye drops, including technique (punctal occlusion and devices) and hygiene (storage)
•	the need for regular monitoring as specified by the healthcare professional
•	methods of investigation during assessment
•	how long each appointment is likely to take and whether the person will need any help to attend (for example, driving soon after pupil dilatation would be inadvisable)
•	how to contact the eye clinic liaison officer (ECLO) and what information and assistance they can provide
•	support organisations and support groups
•	compliance aids (such as dispensers) available from their GP or community pharmacist
•	Letter of Vision Impairment (LVI), Referral of Vision Impairment (RVI) and Certificate of Vision Impairment (CVI), registration
•	Driver and Vehicle Licensing Agency (DVLA) regulations. </t>
  </si>
  <si>
    <t>Before referral for further investigation and diagnosis of COAG and related conditions, offer all of the following tests:
•	central visual field assessment using standard automated perimetry (full threshold or supra-threshold)
•	optic nerve assessment and fundus examination using stereoscopic slit lamp biomicroscopy (with pupil dilatation if necessary), and optical coherence tomography (OCT) or optic nerve head image if available
•	intraocular pressure (IOP) measurement using Goldmann type applanation tonometry
•	peripheral anterior chamber configuration and depth assessments using gonioscopy or, if not available or the person prefers, the van Herick test or OCT.</t>
  </si>
  <si>
    <t>The following recommendations are for people planning and providing eye care services before referral.</t>
  </si>
  <si>
    <r>
      <t xml:space="preserve">For people with suspected COAG:
•	use clinical judgement to assess control of IOP and risk of conversion to COAG (optic nerve head damage and visual field defect), </t>
    </r>
    <r>
      <rPr>
        <b/>
        <sz val="12"/>
        <color theme="1"/>
        <rFont val="Lato"/>
        <family val="2"/>
      </rPr>
      <t>and</t>
    </r>
    <r>
      <rPr>
        <sz val="12"/>
        <color theme="1"/>
        <rFont val="Lato"/>
        <family val="2"/>
      </rPr>
      <t xml:space="preserve">
•	reassess according to table 2. </t>
    </r>
  </si>
  <si>
    <t xml:space="preserve">Baseline assessment: Glaucoma: </t>
  </si>
  <si>
    <t>diagnosis and management</t>
  </si>
  <si>
    <t xml:space="preserve">Ensure that all of the following are made available at each clinical episode to all healthcare professionals involved in a person’s care:
• records of all previous tests and images relevant to COAG and OHT assessment
• records of past medical history which could affect drug choice
• current systemic and topical medication
• glaucoma medication record
• drug allergies and intolerances. </t>
  </si>
  <si>
    <t>Baseline assessment tool for glaucoma: diagnosis and management (NICE guideline NG81)</t>
  </si>
  <si>
    <t>Baseline assessment tool for Glaucoma: diagnosis and management (NICE guideline NG81)</t>
  </si>
  <si>
    <r>
      <rPr>
        <u/>
        <sz val="12"/>
        <color rgb="FF0000FF"/>
        <rFont val="Lato"/>
        <family val="2"/>
      </rPr>
      <t>Tools and resources</t>
    </r>
    <r>
      <rPr>
        <sz val="12"/>
        <rFont val="Lato"/>
        <family val="2"/>
      </rPr>
      <t xml:space="preserve"> to help put the guidance into practice are available on the NICE website. </t>
    </r>
  </si>
  <si>
    <r>
      <rPr>
        <b/>
        <sz val="12"/>
        <rFont val="Lato"/>
        <family val="2"/>
      </rPr>
      <t>National Institute for Health and Care Excellence</t>
    </r>
    <r>
      <rPr>
        <sz val="12"/>
        <rFont val="Lato"/>
        <family val="2"/>
      </rPr>
      <t xml:space="preserve">
Level 1A, City Tower, Piccadilly Plaza, Manchester M1 4BT; www.nice.org.uk
</t>
    </r>
    <r>
      <rPr>
        <b/>
        <sz val="12"/>
        <rFont val="Lato"/>
        <family val="2"/>
      </rPr>
      <t xml:space="preserve">
Copyright</t>
    </r>
    <r>
      <rPr>
        <sz val="12"/>
        <rFont val="Lato"/>
        <family val="2"/>
      </rPr>
      <t xml:space="preserve">
© National Institute for Health and Care Excellence 2025. All rights reserved. 
</t>
    </r>
  </si>
  <si>
    <r>
      <t xml:space="preserve">It should be used in conjunction with </t>
    </r>
    <r>
      <rPr>
        <u/>
        <sz val="12"/>
        <color rgb="FF0000FF"/>
        <rFont val="Lato"/>
        <family val="2"/>
      </rPr>
      <t>Glaucoma: diagnosis and management</t>
    </r>
    <r>
      <rPr>
        <sz val="12"/>
        <rFont val="Lato"/>
        <family val="2"/>
      </rPr>
      <t xml:space="preserve"> (NICE guideline NG81).</t>
    </r>
  </si>
  <si>
    <t>Latanoprost–netarsudil is recommended as an option in NICE technology appraisal guidance for reducing IOP in adults with OHT. For full details, see the guidance on latanoprost–netarsudil (TA1009, 2024).</t>
  </si>
  <si>
    <t xml:space="preserve">In January 2022 the use of mitomycin-C (MMC) in recommendations 1.4.14 and 1.4.22 to 1.4.24 was off label. See NICE’s information on prescribing medicines. </t>
  </si>
  <si>
    <t>Offer people who present with advanced COAG not previously treated and who are listed for glaucoma surgery, interim treatment with a generic PGA.</t>
  </si>
  <si>
    <t>For people with advanced COAG who prefer not to have glaucoma surgery or for whom glaucoma surgery is not suitable, see the treatment options listed in recommendation 1.4.27.</t>
  </si>
  <si>
    <t xml:space="preserve">Offer 360° SLT to people with newly diagnosed COAG that is not advanced (excluding cases associated with pigment dispersion syndrome). For people with advanced COAG see the section on treatment for people with advanced COAG and recommendation 1.4.27. To help inform their decision, tell people:
•	that having 360° SLT can delay the need for eye drops and can reduce but does not remove the chance they will be needed at all
•	how long it may take for their IOP to improve after the procedure
•	about 360° SLT specific side effects and complications and how long they are likely to last
•	that a second 360° SLT procedure may be needed at a later date. </t>
  </si>
  <si>
    <r>
      <t xml:space="preserve">Offer a generic PGA to people with COAG if:
•	they choose not to have 360° SLT </t>
    </r>
    <r>
      <rPr>
        <b/>
        <sz val="12"/>
        <color theme="1"/>
        <rFont val="Lato"/>
        <family val="2"/>
      </rPr>
      <t>or</t>
    </r>
    <r>
      <rPr>
        <sz val="12"/>
        <color theme="1"/>
        <rFont val="Lato"/>
        <family val="2"/>
      </rPr>
      <t xml:space="preserve">
•	360° SLT is not suitable (for example because they have pigment dispersion syndrome) </t>
    </r>
    <r>
      <rPr>
        <b/>
        <sz val="12"/>
        <color theme="1"/>
        <rFont val="Lato"/>
        <family val="2"/>
      </rPr>
      <t>or</t>
    </r>
    <r>
      <rPr>
        <sz val="12"/>
        <color theme="1"/>
        <rFont val="Lato"/>
        <family val="2"/>
      </rPr>
      <t xml:space="preserve">
•	they are waiting for an 360° SLT and need an interim treatment</t>
    </r>
    <r>
      <rPr>
        <b/>
        <sz val="12"/>
        <color theme="1"/>
        <rFont val="Lato"/>
        <family val="2"/>
      </rPr>
      <t xml:space="preserve"> or</t>
    </r>
    <r>
      <rPr>
        <sz val="12"/>
        <color theme="1"/>
        <rFont val="Lato"/>
        <family val="2"/>
      </rPr>
      <t xml:space="preserve">
•	they have previously had 360° SLT but need additional treatment to reduce their IOP sufficiently to prevent the risk of visual impairment.
Demonstrate correct eye drop installation technique and observe the patient using the technique when eye drops are first prescribed. 
</t>
    </r>
  </si>
  <si>
    <t>See recommendations on when to reassess for advice on when the next appointment should take place to assess the impact of any new treatments started.</t>
  </si>
  <si>
    <t>1.4.25</t>
  </si>
  <si>
    <t>1.4.26</t>
  </si>
  <si>
    <t>Latanoprost–netarsudil is recommended as an option in NICE technology appraisal guidance for reducing IOP in adults with primary open-angle glaucoma (COAG) when a PGA alone has not reduced IOP enough, only if they have then tried a fixed-dose combination treatment and it has not reduced IOP enough, or a fixed-dose combination treatment containing beta-blockers is unsuitable. For full details, see the guidance on latanoprost–netarsudil (TA1009, 2024).</t>
  </si>
  <si>
    <t>1.4.27</t>
  </si>
  <si>
    <r>
      <t xml:space="preserve">Refer people to a consultant ophthalmologist for consideration of a definitive diagnosis and formulation of a management plan if:
•	they have suspected optic nerve damage or repeatable visual field defect, or both, </t>
    </r>
    <r>
      <rPr>
        <b/>
        <sz val="12"/>
        <color theme="1"/>
        <rFont val="Lato"/>
        <family val="2"/>
      </rPr>
      <t>and</t>
    </r>
    <r>
      <rPr>
        <sz val="12"/>
        <color theme="1"/>
        <rFont val="Lato"/>
        <family val="2"/>
      </rPr>
      <t xml:space="preserve">
•	SLT treatment is suitable (see recommendation 1.4.4 and recommendation 1.4.17 for people with newly diagnosed OHT and COAG).</t>
    </r>
  </si>
  <si>
    <t xml:space="preserve">At the time of diagnosis of ocular hypertension (OHT), assess risk of future visual impairment, taking account of risk factors such as:
• level of IOP
• CCT
• family history
• life expectancy. </t>
  </si>
  <si>
    <t xml:space="preserve">To diagnose COAG and related conditions, offer all of the following tests:
• visual field assessment using standard automated perimetry (central thresholding test), repeated if necessary to establish severity at diagnosis
• optic nerve assessment and fundus examination using stereoscopic slit lamp biomicroscopy, with pupil dilatation
• IOP measurement using Goldmann applanation tonometry (slit lamp mounted)
• peripheral anterior chamber configuration and depth assessments using gonioscopy
• central corneal thickness (CCT) measurement. </t>
  </si>
  <si>
    <r>
      <t>Refer for further investigation and diagnosis of COAG and related conditions, after considering repeat measures as in recommendation 1.1.4, if:
• there is optic nerve head damage on stereoscopic slit lamp biomicroscopy</t>
    </r>
    <r>
      <rPr>
        <b/>
        <sz val="12"/>
        <color theme="1"/>
        <rFont val="Lato"/>
        <family val="2"/>
      </rPr>
      <t xml:space="preserve"> or</t>
    </r>
    <r>
      <rPr>
        <sz val="12"/>
        <color theme="1"/>
        <rFont val="Lato"/>
        <family val="2"/>
      </rPr>
      <t xml:space="preserve">
• there is a visual field defect consistent with glaucoma </t>
    </r>
    <r>
      <rPr>
        <b/>
        <sz val="12"/>
        <color theme="1"/>
        <rFont val="Lato"/>
        <family val="2"/>
      </rPr>
      <t>or</t>
    </r>
    <r>
      <rPr>
        <sz val="12"/>
        <color theme="1"/>
        <rFont val="Lato"/>
        <family val="2"/>
      </rPr>
      <t xml:space="preserve">
• IOP is 24 mmHg or more using Goldmann-type applanation tonometry. </t>
    </r>
  </si>
  <si>
    <t>See the recommendations on when to reassess for advice on when the next appointment should take place to assess the impact of any new treatments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</si>
</sst>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2"/>
      <name val="Lato"/>
      <family val="2"/>
    </font>
    <font>
      <b/>
      <sz val="12"/>
      <name val="Lato"/>
      <family val="2"/>
    </font>
    <font>
      <sz val="12"/>
      <color theme="1"/>
      <name val="Lato"/>
      <family val="2"/>
    </font>
    <font>
      <b/>
      <sz val="24"/>
      <name val="Lato"/>
      <family val="2"/>
    </font>
    <font>
      <sz val="24"/>
      <name val="Lato"/>
      <family val="2"/>
    </font>
    <font>
      <b/>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8"/>
      <name val="Calibri"/>
      <family val="2"/>
      <scheme val="minor"/>
    </font>
    <font>
      <b/>
      <sz val="12"/>
      <color rgb="FFFFFFFF"/>
      <name val="Lato"/>
      <family val="2"/>
    </font>
    <font>
      <b/>
      <sz val="12"/>
      <color theme="1"/>
      <name val="Lato"/>
      <family val="2"/>
    </font>
    <font>
      <sz val="12"/>
      <color rgb="FFFFFFFF"/>
      <name val="Lato"/>
      <family val="2"/>
    </font>
    <font>
      <sz val="12"/>
      <color theme="0"/>
      <name val="Lato"/>
      <family val="2"/>
    </font>
    <font>
      <b/>
      <sz val="14"/>
      <color theme="1"/>
      <name val="Lato"/>
      <family val="2"/>
    </font>
    <font>
      <b/>
      <sz val="13"/>
      <color rgb="FFFFFFFF"/>
      <name val="Lato"/>
      <family val="2"/>
    </font>
    <font>
      <b/>
      <sz val="14"/>
      <color theme="1"/>
      <name val="Lato "/>
    </font>
    <font>
      <sz val="11"/>
      <color theme="1"/>
      <name val="Lato "/>
    </font>
    <font>
      <b/>
      <sz val="13"/>
      <color rgb="FFFFFFFF"/>
      <name val="Lato "/>
    </font>
    <font>
      <sz val="12"/>
      <color theme="1"/>
      <name val="Lato "/>
    </font>
    <font>
      <u/>
      <sz val="12"/>
      <color rgb="FF0000FF"/>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3" fillId="0" borderId="0"/>
  </cellStyleXfs>
  <cellXfs count="89">
    <xf numFmtId="0" fontId="0" fillId="0" borderId="0" xfId="0"/>
    <xf numFmtId="0" fontId="7" fillId="0" borderId="0" xfId="0" applyFont="1"/>
    <xf numFmtId="0" fontId="7" fillId="0" borderId="0" xfId="0" applyFont="1" applyAlignment="1">
      <alignment wrapText="1"/>
    </xf>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1" xfId="0" applyNumberFormat="1" applyFont="1" applyBorder="1" applyAlignment="1">
      <alignment horizontal="center" wrapText="1"/>
    </xf>
    <xf numFmtId="0" fontId="9" fillId="0" borderId="0" xfId="0" applyFont="1"/>
    <xf numFmtId="0" fontId="8" fillId="0" borderId="0" xfId="0" applyFont="1"/>
    <xf numFmtId="0" fontId="3" fillId="0" borderId="0" xfId="0" applyFont="1"/>
    <xf numFmtId="0" fontId="11" fillId="0" borderId="0" xfId="0" applyFont="1" applyAlignment="1">
      <alignment horizontal="left" wrapText="1"/>
    </xf>
    <xf numFmtId="0" fontId="11" fillId="0" borderId="0" xfId="0" applyFont="1" applyAlignment="1">
      <alignment wrapText="1"/>
    </xf>
    <xf numFmtId="0" fontId="12" fillId="0" borderId="1" xfId="0" applyFont="1" applyBorder="1"/>
    <xf numFmtId="0" fontId="11" fillId="3" borderId="1" xfId="0" applyFont="1" applyFill="1" applyBorder="1"/>
    <xf numFmtId="0" fontId="11" fillId="0" borderId="0" xfId="0" applyFont="1"/>
    <xf numFmtId="0" fontId="13" fillId="2" borderId="5" xfId="4" applyFill="1" applyBorder="1"/>
    <xf numFmtId="0" fontId="13" fillId="2" borderId="6" xfId="4" applyFill="1" applyBorder="1"/>
    <xf numFmtId="0" fontId="13" fillId="2" borderId="0" xfId="4" applyFill="1"/>
    <xf numFmtId="0" fontId="13" fillId="2" borderId="7" xfId="4" applyFill="1" applyBorder="1"/>
    <xf numFmtId="0" fontId="14" fillId="2" borderId="0" xfId="4" applyFont="1" applyFill="1" applyAlignment="1">
      <alignment vertical="top" wrapText="1"/>
    </xf>
    <xf numFmtId="0" fontId="11" fillId="2" borderId="7" xfId="4" applyFont="1" applyFill="1" applyBorder="1"/>
    <xf numFmtId="0" fontId="15" fillId="2" borderId="0" xfId="4" applyFont="1" applyFill="1" applyAlignment="1">
      <alignment vertical="top"/>
    </xf>
    <xf numFmtId="0" fontId="15" fillId="2" borderId="0" xfId="4" applyFont="1" applyFill="1" applyAlignment="1">
      <alignment horizontal="left" vertical="top"/>
    </xf>
    <xf numFmtId="0" fontId="15" fillId="2" borderId="0" xfId="4" applyFont="1" applyFill="1" applyAlignment="1">
      <alignment horizontal="left" vertical="top" wrapText="1"/>
    </xf>
    <xf numFmtId="0" fontId="14" fillId="2" borderId="7" xfId="4" applyFont="1" applyFill="1" applyBorder="1" applyAlignment="1">
      <alignment vertical="top" wrapText="1"/>
    </xf>
    <xf numFmtId="0" fontId="16" fillId="2" borderId="0" xfId="4" applyFont="1" applyFill="1" applyAlignment="1">
      <alignment horizontal="left" vertical="top" wrapText="1"/>
    </xf>
    <xf numFmtId="0" fontId="16" fillId="2" borderId="7" xfId="4" applyFont="1" applyFill="1" applyBorder="1" applyAlignment="1">
      <alignment vertical="top" wrapText="1"/>
    </xf>
    <xf numFmtId="0" fontId="17" fillId="2" borderId="0" xfId="4" applyFont="1" applyFill="1" applyAlignment="1">
      <alignment vertical="top" wrapText="1"/>
    </xf>
    <xf numFmtId="0" fontId="17" fillId="2" borderId="7" xfId="4" applyFont="1" applyFill="1" applyBorder="1" applyAlignment="1">
      <alignment vertical="top" wrapText="1"/>
    </xf>
    <xf numFmtId="0" fontId="18" fillId="2" borderId="0" xfId="4" applyFont="1" applyFill="1" applyAlignment="1">
      <alignment vertical="top"/>
    </xf>
    <xf numFmtId="0" fontId="19" fillId="2" borderId="0" xfId="4" applyFont="1" applyFill="1" applyAlignment="1">
      <alignment vertical="top"/>
    </xf>
    <xf numFmtId="0" fontId="19" fillId="2" borderId="7" xfId="4" applyFont="1" applyFill="1" applyBorder="1" applyAlignment="1">
      <alignment vertical="top"/>
    </xf>
    <xf numFmtId="0" fontId="19" fillId="2" borderId="0" xfId="4" applyFont="1" applyFill="1" applyAlignment="1">
      <alignment horizontal="left" vertical="top"/>
    </xf>
    <xf numFmtId="0" fontId="20" fillId="2" borderId="0" xfId="4" applyFont="1" applyFill="1" applyAlignment="1">
      <alignment vertical="center"/>
    </xf>
    <xf numFmtId="0" fontId="13" fillId="2" borderId="8" xfId="4" applyFill="1" applyBorder="1"/>
    <xf numFmtId="0" fontId="13" fillId="2" borderId="9" xfId="4" applyFill="1" applyBorder="1"/>
    <xf numFmtId="0" fontId="22" fillId="4" borderId="1" xfId="0" applyFont="1" applyFill="1" applyBorder="1" applyAlignment="1">
      <alignment wrapText="1"/>
    </xf>
    <xf numFmtId="0" fontId="22" fillId="5" borderId="2" xfId="0" applyFont="1" applyFill="1" applyBorder="1"/>
    <xf numFmtId="0" fontId="13" fillId="5" borderId="3" xfId="0" applyFont="1" applyFill="1" applyBorder="1" applyAlignment="1">
      <alignment wrapText="1"/>
    </xf>
    <xf numFmtId="164" fontId="13" fillId="5" borderId="3" xfId="0" applyNumberFormat="1" applyFont="1" applyFill="1" applyBorder="1" applyAlignment="1">
      <alignment wrapText="1"/>
    </xf>
    <xf numFmtId="164" fontId="13" fillId="5" borderId="4" xfId="0" applyNumberFormat="1" applyFont="1" applyFill="1" applyBorder="1" applyAlignment="1">
      <alignment wrapText="1"/>
    </xf>
    <xf numFmtId="0" fontId="13" fillId="0" borderId="1" xfId="0" applyFont="1" applyBorder="1" applyAlignment="1">
      <alignment vertical="top" wrapText="1"/>
    </xf>
    <xf numFmtId="0" fontId="13" fillId="0" borderId="1" xfId="0" applyFont="1" applyBorder="1" applyAlignment="1">
      <alignment wrapText="1"/>
    </xf>
    <xf numFmtId="164" fontId="13" fillId="0" borderId="1" xfId="0" applyNumberFormat="1" applyFont="1" applyBorder="1" applyAlignment="1">
      <alignment wrapText="1"/>
    </xf>
    <xf numFmtId="0" fontId="24" fillId="0" borderId="1" xfId="0" applyFont="1" applyBorder="1" applyAlignment="1">
      <alignment wrapText="1"/>
    </xf>
    <xf numFmtId="0" fontId="8" fillId="0" borderId="0" xfId="0" applyFont="1" applyAlignment="1">
      <alignment horizontal="right" wrapText="1"/>
    </xf>
    <xf numFmtId="9" fontId="8" fillId="0" borderId="0" xfId="0" applyNumberFormat="1" applyFont="1" applyAlignment="1">
      <alignment horizontal="right" wrapText="1"/>
    </xf>
    <xf numFmtId="0" fontId="13" fillId="5" borderId="3" xfId="0" applyFont="1" applyFill="1" applyBorder="1" applyAlignment="1">
      <alignment horizontal="right" wrapText="1"/>
    </xf>
    <xf numFmtId="0" fontId="13" fillId="0" borderId="1" xfId="0" applyFont="1" applyBorder="1" applyAlignment="1">
      <alignment horizontal="right" wrapText="1"/>
    </xf>
    <xf numFmtId="0" fontId="7" fillId="0" borderId="0" xfId="0" applyFont="1" applyAlignment="1">
      <alignment horizontal="right" wrapText="1"/>
    </xf>
    <xf numFmtId="0" fontId="22" fillId="4" borderId="1" xfId="0" applyFont="1" applyFill="1" applyBorder="1" applyAlignment="1">
      <alignment horizontal="left" wrapText="1"/>
    </xf>
    <xf numFmtId="0" fontId="26" fillId="0" borderId="0" xfId="4" applyFont="1" applyAlignment="1">
      <alignment vertical="top"/>
    </xf>
    <xf numFmtId="0" fontId="7" fillId="0" borderId="0" xfId="4" applyFont="1"/>
    <xf numFmtId="0" fontId="27" fillId="4" borderId="1" xfId="4" applyFont="1" applyFill="1" applyBorder="1" applyAlignment="1">
      <alignment vertical="top" wrapText="1"/>
    </xf>
    <xf numFmtId="0" fontId="7" fillId="0" borderId="0" xfId="4" applyFont="1" applyAlignment="1">
      <alignment vertical="top"/>
    </xf>
    <xf numFmtId="0" fontId="27" fillId="5" borderId="2" xfId="0" applyFont="1" applyFill="1" applyBorder="1"/>
    <xf numFmtId="0" fontId="13" fillId="0" borderId="0" xfId="0" applyFont="1" applyAlignment="1">
      <alignment vertical="top" wrapText="1"/>
    </xf>
    <xf numFmtId="0" fontId="13" fillId="0" borderId="0" xfId="0" applyFont="1" applyAlignment="1">
      <alignment wrapText="1"/>
    </xf>
    <xf numFmtId="0" fontId="13" fillId="0" borderId="0" xfId="0" applyFont="1" applyAlignment="1">
      <alignment horizontal="right" wrapText="1"/>
    </xf>
    <xf numFmtId="164" fontId="13" fillId="0" borderId="0" xfId="0" applyNumberFormat="1" applyFont="1" applyAlignment="1">
      <alignment wrapText="1"/>
    </xf>
    <xf numFmtId="0" fontId="13" fillId="0" borderId="0" xfId="0" applyFont="1"/>
    <xf numFmtId="0" fontId="13" fillId="0" borderId="0" xfId="0" applyFont="1" applyAlignment="1">
      <alignment vertical="center"/>
    </xf>
    <xf numFmtId="0" fontId="13" fillId="0" borderId="10" xfId="4" applyBorder="1" applyAlignment="1">
      <alignment vertical="top"/>
    </xf>
    <xf numFmtId="0" fontId="13" fillId="0" borderId="10" xfId="4" applyBorder="1" applyAlignment="1">
      <alignment vertical="top" wrapText="1"/>
    </xf>
    <xf numFmtId="0" fontId="13" fillId="0" borderId="0" xfId="4"/>
    <xf numFmtId="0" fontId="13" fillId="0" borderId="1" xfId="4" applyBorder="1"/>
    <xf numFmtId="0" fontId="28" fillId="0" borderId="0" xfId="4" applyFont="1" applyAlignment="1">
      <alignment vertical="top"/>
    </xf>
    <xf numFmtId="0" fontId="29" fillId="0" borderId="0" xfId="4" applyFont="1"/>
    <xf numFmtId="0" fontId="29" fillId="0" borderId="0" xfId="4" applyFont="1" applyAlignment="1">
      <alignment wrapText="1"/>
    </xf>
    <xf numFmtId="0" fontId="30" fillId="4" borderId="1" xfId="4" applyFont="1" applyFill="1" applyBorder="1" applyAlignment="1">
      <alignment vertical="top" wrapText="1"/>
    </xf>
    <xf numFmtId="0" fontId="29" fillId="0" borderId="0" xfId="4" applyFont="1" applyAlignment="1">
      <alignment vertical="top"/>
    </xf>
    <xf numFmtId="0" fontId="31" fillId="0" borderId="0" xfId="4" applyFont="1"/>
    <xf numFmtId="0" fontId="13" fillId="0" borderId="1" xfId="0" applyFont="1" applyBorder="1" applyAlignment="1">
      <alignment vertical="center" wrapText="1"/>
    </xf>
    <xf numFmtId="0" fontId="13" fillId="0" borderId="1" xfId="4" applyBorder="1" applyAlignment="1">
      <alignment vertical="top"/>
    </xf>
    <xf numFmtId="0" fontId="13" fillId="0" borderId="1" xfId="4" applyBorder="1" applyAlignment="1">
      <alignment vertical="top" wrapText="1"/>
    </xf>
    <xf numFmtId="0" fontId="4" fillId="0" borderId="0" xfId="0" applyFont="1" applyAlignment="1">
      <alignment horizontal="left" vertical="center" wrapText="1"/>
    </xf>
    <xf numFmtId="0" fontId="11" fillId="0" borderId="0" xfId="1" applyFont="1" applyProtection="1">
      <alignment vertical="top" wrapText="1"/>
    </xf>
    <xf numFmtId="0" fontId="25" fillId="6" borderId="2" xfId="0" applyFont="1" applyFill="1" applyBorder="1" applyAlignment="1">
      <alignment vertical="top" wrapText="1"/>
    </xf>
    <xf numFmtId="0" fontId="13" fillId="6" borderId="3" xfId="0" applyFont="1" applyFill="1" applyBorder="1" applyAlignment="1">
      <alignment wrapText="1"/>
    </xf>
    <xf numFmtId="0" fontId="13" fillId="6" borderId="3" xfId="0" applyFont="1" applyFill="1" applyBorder="1" applyAlignment="1">
      <alignment horizontal="right" wrapText="1"/>
    </xf>
    <xf numFmtId="164" fontId="13" fillId="6" borderId="3" xfId="0" applyNumberFormat="1" applyFont="1" applyFill="1" applyBorder="1" applyAlignment="1">
      <alignment wrapText="1"/>
    </xf>
    <xf numFmtId="0" fontId="13" fillId="6" borderId="4" xfId="0" applyFont="1" applyFill="1" applyBorder="1" applyAlignment="1">
      <alignment wrapText="1"/>
    </xf>
    <xf numFmtId="0" fontId="13" fillId="0" borderId="10" xfId="4" applyBorder="1"/>
    <xf numFmtId="0" fontId="13" fillId="0" borderId="10" xfId="4" applyBorder="1" applyAlignment="1">
      <alignment wrapText="1"/>
    </xf>
    <xf numFmtId="0" fontId="13" fillId="0" borderId="1" xfId="4" applyBorder="1" applyAlignment="1">
      <alignment wrapText="1"/>
    </xf>
    <xf numFmtId="0" fontId="13" fillId="0" borderId="0" xfId="4" applyAlignment="1">
      <alignment wrapText="1"/>
    </xf>
    <xf numFmtId="0" fontId="7" fillId="0" borderId="0" xfId="4" applyFont="1" applyAlignment="1">
      <alignment wrapText="1"/>
    </xf>
    <xf numFmtId="0" fontId="10"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84411E11-4B20-4990-9D4C-76DA05B4D1F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98F961E0-D39B-4681-AE2E-3E88CD8A5C56}"/>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683BB32B-2DB8-4AED-8525-9D5E3722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58BE5710-666A-4C0B-84A9-210D1A24FC34}"/>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ice.org.uk/guidance/ng81" TargetMode="External"/><Relationship Id="rId1" Type="http://schemas.openxmlformats.org/officeDocument/2006/relationships/hyperlink" Target="http://www.nice.org.uk/guidance/ng81/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7F5E-08CB-4F5E-9FA0-4A63BEF2DAD7}">
  <sheetPr>
    <pageSetUpPr fitToPage="1"/>
  </sheetPr>
  <dimension ref="A1:G22"/>
  <sheetViews>
    <sheetView tabSelected="1" workbookViewId="0">
      <selection activeCell="H1" sqref="H1"/>
    </sheetView>
  </sheetViews>
  <sheetFormatPr defaultColWidth="11.77734375" defaultRowHeight="18.600000000000001"/>
  <cols>
    <col min="1" max="1" width="17.44140625" style="17" customWidth="1"/>
    <col min="2" max="6" width="11.77734375" style="17"/>
    <col min="7" max="7" width="6.5546875" style="17" customWidth="1"/>
    <col min="8" max="16384" width="11.77734375" style="17"/>
  </cols>
  <sheetData>
    <row r="1" spans="1:7">
      <c r="A1" s="15"/>
      <c r="B1" s="15"/>
      <c r="C1" s="15"/>
      <c r="D1" s="15"/>
      <c r="E1" s="15"/>
      <c r="F1" s="15"/>
      <c r="G1" s="16"/>
    </row>
    <row r="2" spans="1:7">
      <c r="G2" s="18"/>
    </row>
    <row r="3" spans="1:7">
      <c r="G3" s="18"/>
    </row>
    <row r="4" spans="1:7" ht="21.75" customHeight="1">
      <c r="G4" s="18"/>
    </row>
    <row r="5" spans="1:7">
      <c r="G5" s="18"/>
    </row>
    <row r="6" spans="1:7">
      <c r="G6" s="18"/>
    </row>
    <row r="7" spans="1:7" ht="22.5" customHeight="1">
      <c r="G7" s="18"/>
    </row>
    <row r="8" spans="1:7" ht="37.799999999999997">
      <c r="A8" s="19"/>
      <c r="B8" s="19"/>
      <c r="C8" s="19"/>
      <c r="D8" s="19"/>
      <c r="E8" s="19"/>
      <c r="F8" s="19"/>
      <c r="G8" s="20"/>
    </row>
    <row r="9" spans="1:7" ht="30" customHeight="1">
      <c r="A9" s="21" t="s">
        <v>215</v>
      </c>
      <c r="B9" s="21"/>
      <c r="C9" s="21"/>
      <c r="D9" s="21"/>
      <c r="E9" s="21"/>
      <c r="F9" s="21"/>
      <c r="G9" s="20"/>
    </row>
    <row r="10" spans="1:7" ht="37.799999999999997">
      <c r="A10" s="22" t="s">
        <v>216</v>
      </c>
      <c r="B10" s="23"/>
      <c r="C10" s="23"/>
      <c r="D10" s="23"/>
      <c r="E10" s="23"/>
      <c r="F10" s="23"/>
      <c r="G10" s="20"/>
    </row>
    <row r="11" spans="1:7" ht="37.799999999999997">
      <c r="A11" s="22" t="s">
        <v>114</v>
      </c>
      <c r="B11" s="23"/>
      <c r="C11" s="23"/>
      <c r="D11" s="23"/>
      <c r="E11" s="23"/>
      <c r="F11" s="23"/>
      <c r="G11" s="24"/>
    </row>
    <row r="12" spans="1:7" ht="22.5" customHeight="1">
      <c r="A12" s="25"/>
      <c r="B12" s="25"/>
      <c r="C12" s="25"/>
      <c r="D12" s="25"/>
      <c r="E12" s="25"/>
      <c r="F12" s="25"/>
      <c r="G12" s="26"/>
    </row>
    <row r="13" spans="1:7" ht="33.299999999999997" customHeight="1">
      <c r="A13" s="27"/>
      <c r="B13" s="27"/>
      <c r="C13" s="27"/>
      <c r="D13" s="27"/>
      <c r="E13" s="27"/>
      <c r="F13" s="27"/>
      <c r="G13" s="28"/>
    </row>
    <row r="14" spans="1:7" ht="34.200000000000003">
      <c r="A14" s="29" t="s">
        <v>115</v>
      </c>
      <c r="B14" s="30"/>
      <c r="C14" s="30"/>
      <c r="D14" s="30"/>
      <c r="E14" s="30"/>
      <c r="F14" s="30"/>
      <c r="G14" s="31"/>
    </row>
    <row r="15" spans="1:7" ht="34.200000000000003">
      <c r="A15" s="29" t="s">
        <v>116</v>
      </c>
      <c r="B15" s="30"/>
      <c r="C15" s="30"/>
      <c r="D15" s="30"/>
      <c r="E15" s="30"/>
      <c r="F15" s="30"/>
      <c r="G15" s="31"/>
    </row>
    <row r="16" spans="1:7" ht="34.200000000000003">
      <c r="A16" s="32"/>
      <c r="B16" s="32"/>
      <c r="C16" s="32"/>
      <c r="D16" s="32"/>
      <c r="E16" s="32"/>
      <c r="F16" s="32"/>
      <c r="G16" s="31"/>
    </row>
    <row r="17" spans="1:7" ht="34.200000000000003">
      <c r="A17" s="32"/>
      <c r="B17" s="32"/>
      <c r="C17" s="32"/>
      <c r="D17" s="32"/>
      <c r="E17" s="32"/>
      <c r="F17" s="32"/>
      <c r="G17" s="31"/>
    </row>
    <row r="18" spans="1:7" ht="34.200000000000003">
      <c r="A18" s="32"/>
      <c r="B18" s="32"/>
      <c r="C18" s="32"/>
      <c r="D18" s="32"/>
      <c r="E18" s="32"/>
      <c r="F18" s="32"/>
      <c r="G18" s="31"/>
    </row>
    <row r="19" spans="1:7" ht="22.5" customHeight="1">
      <c r="A19" s="33"/>
      <c r="G19" s="18"/>
    </row>
    <row r="20" spans="1:7">
      <c r="G20" s="18"/>
    </row>
    <row r="21" spans="1:7">
      <c r="G21" s="18"/>
    </row>
    <row r="22" spans="1:7">
      <c r="A22" s="34"/>
      <c r="B22" s="34"/>
      <c r="C22" s="34"/>
      <c r="D22" s="34"/>
      <c r="E22" s="34"/>
      <c r="F22" s="34"/>
      <c r="G22" s="3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B26"/>
  <sheetViews>
    <sheetView showGridLines="0" zoomScaleNormal="100" workbookViewId="0">
      <selection activeCell="B1" sqref="B1"/>
    </sheetView>
  </sheetViews>
  <sheetFormatPr defaultColWidth="8.77734375" defaultRowHeight="16.8"/>
  <cols>
    <col min="1" max="1" width="95.44140625" style="9" customWidth="1"/>
    <col min="2" max="16384" width="8.77734375" style="9"/>
  </cols>
  <sheetData>
    <row r="1" spans="1:2" ht="73.349999999999994" customHeight="1">
      <c r="A1" s="75" t="s">
        <v>218</v>
      </c>
    </row>
    <row r="2" spans="1:2" ht="18.600000000000001">
      <c r="A2" s="11"/>
      <c r="B2" s="14"/>
    </row>
    <row r="3" spans="1:2" ht="55.8">
      <c r="A3" s="10" t="s">
        <v>111</v>
      </c>
      <c r="B3" s="14"/>
    </row>
    <row r="4" spans="1:2" ht="18.600000000000001">
      <c r="A4" s="11"/>
      <c r="B4" s="14"/>
    </row>
    <row r="5" spans="1:2" ht="55.8">
      <c r="A5" s="11" t="s">
        <v>17</v>
      </c>
      <c r="B5" s="14"/>
    </row>
    <row r="6" spans="1:2" ht="18.600000000000001">
      <c r="A6" s="11"/>
      <c r="B6" s="14"/>
    </row>
    <row r="7" spans="1:2" ht="37.200000000000003">
      <c r="A7" s="76" t="s">
        <v>222</v>
      </c>
      <c r="B7" s="14"/>
    </row>
    <row r="8" spans="1:2" ht="37.200000000000003">
      <c r="A8" s="11" t="s">
        <v>0</v>
      </c>
      <c r="B8" s="14"/>
    </row>
    <row r="9" spans="1:2" ht="18.600000000000001">
      <c r="A9" s="11"/>
      <c r="B9" s="14"/>
    </row>
    <row r="10" spans="1:2" ht="18.600000000000001">
      <c r="A10" s="12" t="s">
        <v>112</v>
      </c>
      <c r="B10" s="14"/>
    </row>
    <row r="11" spans="1:2" ht="18.600000000000001">
      <c r="A11" s="13"/>
      <c r="B11" s="14"/>
    </row>
    <row r="12" spans="1:2" ht="18.600000000000001">
      <c r="A12" s="11"/>
      <c r="B12" s="14"/>
    </row>
    <row r="13" spans="1:2" ht="74.400000000000006">
      <c r="A13" s="11" t="s">
        <v>16</v>
      </c>
      <c r="B13" s="14"/>
    </row>
    <row r="14" spans="1:2" ht="18.600000000000001">
      <c r="A14" s="11"/>
      <c r="B14" s="14"/>
    </row>
    <row r="15" spans="1:2" ht="18.600000000000001">
      <c r="A15" s="11" t="s">
        <v>1</v>
      </c>
      <c r="B15" s="14"/>
    </row>
    <row r="16" spans="1:2" ht="18.600000000000001">
      <c r="A16" s="11"/>
      <c r="B16" s="14"/>
    </row>
    <row r="17" spans="1:2" ht="37.200000000000003">
      <c r="A17" s="11" t="s">
        <v>113</v>
      </c>
      <c r="B17" s="14"/>
    </row>
    <row r="18" spans="1:2" ht="18.600000000000001">
      <c r="A18" s="11"/>
      <c r="B18" s="14"/>
    </row>
    <row r="19" spans="1:2" ht="18.600000000000001">
      <c r="A19" s="76" t="s">
        <v>220</v>
      </c>
      <c r="B19" s="14"/>
    </row>
    <row r="20" spans="1:2" ht="18.600000000000001">
      <c r="A20" s="14"/>
      <c r="B20" s="14"/>
    </row>
    <row r="21" spans="1:2" ht="18.600000000000001">
      <c r="A21" s="14"/>
      <c r="B21" s="14"/>
    </row>
    <row r="22" spans="1:2" ht="111.6">
      <c r="A22" s="11" t="s">
        <v>221</v>
      </c>
      <c r="B22" s="14"/>
    </row>
    <row r="23" spans="1:2" ht="18.600000000000001">
      <c r="A23" s="14"/>
      <c r="B23" s="14"/>
    </row>
    <row r="24" spans="1:2" ht="18.600000000000001">
      <c r="A24" s="14"/>
      <c r="B24" s="14"/>
    </row>
    <row r="25" spans="1:2" ht="18.600000000000001">
      <c r="A25" s="14"/>
      <c r="B25" s="14"/>
    </row>
    <row r="26" spans="1:2" ht="18.600000000000001">
      <c r="A26" s="14"/>
      <c r="B26" s="14"/>
    </row>
  </sheetData>
  <dataValidations count="1">
    <dataValidation type="list" allowBlank="1" showInputMessage="1" showErrorMessage="1" sqref="A11" xr:uid="{00000000-0002-0000-0100-000000000000}">
      <formula1>"Yes,Partially,No"</formula1>
    </dataValidation>
  </dataValidations>
  <hyperlinks>
    <hyperlink ref="A19" r:id="rId1" xr:uid="{00000000-0004-0000-0100-000000000000}"/>
    <hyperlink ref="A7" r:id="rId2" display="It should be used in conjunction with Glaucoma: diagnosis and management (NICE clinical guideline NG81)."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K107"/>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21875" defaultRowHeight="16.8"/>
  <cols>
    <col min="1" max="1" width="67.21875" style="2" customWidth="1"/>
    <col min="2" max="2" width="12.77734375" style="2" customWidth="1"/>
    <col min="3" max="3" width="22.77734375" style="49" customWidth="1"/>
    <col min="4" max="4" width="18.44140625" style="2" customWidth="1"/>
    <col min="5" max="5" width="55" style="2" customWidth="1"/>
    <col min="6" max="6" width="18.44140625" style="2" customWidth="1"/>
    <col min="7" max="7" width="55" style="2" customWidth="1"/>
    <col min="8" max="8" width="24.21875" style="2" customWidth="1"/>
    <col min="9" max="9" width="18.44140625" style="2" customWidth="1"/>
    <col min="10" max="10" width="12.44140625" style="2" customWidth="1"/>
    <col min="11" max="11" width="22" style="2" customWidth="1"/>
    <col min="12" max="12" width="49.44140625" style="1" customWidth="1"/>
    <col min="13" max="16384" width="9.21875" style="1"/>
  </cols>
  <sheetData>
    <row r="1" spans="1:11" ht="24.75" customHeight="1">
      <c r="A1" s="87" t="s">
        <v>219</v>
      </c>
      <c r="B1" s="88"/>
      <c r="C1" s="88"/>
      <c r="D1" s="88"/>
      <c r="E1" s="88"/>
      <c r="F1" s="88"/>
      <c r="G1" s="88"/>
      <c r="H1" s="88"/>
      <c r="I1" s="88"/>
      <c r="J1" s="88"/>
      <c r="K1" s="88"/>
    </row>
    <row r="3" spans="1:11">
      <c r="C3" s="45"/>
      <c r="E3" s="3" t="s">
        <v>2</v>
      </c>
      <c r="F3" s="4">
        <f>COUNTIF(D8:D107,"Yes")</f>
        <v>0</v>
      </c>
    </row>
    <row r="4" spans="1:11">
      <c r="C4" s="45"/>
      <c r="E4" s="5" t="s">
        <v>3</v>
      </c>
      <c r="F4" s="4">
        <f>COUNTIF(F8:F107,"Yes")</f>
        <v>0</v>
      </c>
    </row>
    <row r="5" spans="1:11">
      <c r="C5" s="46"/>
      <c r="E5" s="5" t="s">
        <v>4</v>
      </c>
      <c r="F5" s="6" t="str">
        <f>IF(ISERROR(F4/F3),"",F4/F3)</f>
        <v/>
      </c>
    </row>
    <row r="7" spans="1:11" s="8" customFormat="1" ht="81.75" customHeight="1">
      <c r="A7" s="36" t="s">
        <v>5</v>
      </c>
      <c r="B7" s="36" t="s">
        <v>6</v>
      </c>
      <c r="C7" s="50" t="s">
        <v>7</v>
      </c>
      <c r="D7" s="36" t="s">
        <v>8</v>
      </c>
      <c r="E7" s="36" t="s">
        <v>9</v>
      </c>
      <c r="F7" s="36" t="s">
        <v>10</v>
      </c>
      <c r="G7" s="36" t="s">
        <v>11</v>
      </c>
      <c r="H7" s="36" t="s">
        <v>12</v>
      </c>
      <c r="I7" s="36" t="s">
        <v>13</v>
      </c>
      <c r="J7" s="36" t="s">
        <v>14</v>
      </c>
      <c r="K7" s="36" t="s">
        <v>15</v>
      </c>
    </row>
    <row r="8" spans="1:11" s="7" customFormat="1" ht="21.6">
      <c r="A8" s="55" t="s">
        <v>20</v>
      </c>
      <c r="B8" s="38"/>
      <c r="C8" s="47"/>
      <c r="D8" s="38"/>
      <c r="E8" s="38"/>
      <c r="F8" s="38"/>
      <c r="G8" s="38"/>
      <c r="H8" s="38"/>
      <c r="I8" s="39"/>
      <c r="J8" s="39"/>
      <c r="K8" s="40"/>
    </row>
    <row r="9" spans="1:11" s="7" customFormat="1" ht="18.600000000000001">
      <c r="A9" s="37" t="s">
        <v>18</v>
      </c>
      <c r="B9" s="38"/>
      <c r="C9" s="47"/>
      <c r="D9" s="38"/>
      <c r="E9" s="38"/>
      <c r="F9" s="38"/>
      <c r="G9" s="38"/>
      <c r="H9" s="38"/>
      <c r="I9" s="39"/>
      <c r="J9" s="39"/>
      <c r="K9" s="40"/>
    </row>
    <row r="10" spans="1:11" s="7" customFormat="1" ht="241.8">
      <c r="A10" s="41" t="s">
        <v>212</v>
      </c>
      <c r="B10" s="42" t="s">
        <v>19</v>
      </c>
      <c r="C10" s="48">
        <v>2017</v>
      </c>
      <c r="D10" s="42"/>
      <c r="E10" s="42"/>
      <c r="F10" s="42"/>
      <c r="G10" s="42"/>
      <c r="H10" s="42"/>
      <c r="I10" s="42"/>
      <c r="J10" s="43"/>
      <c r="K10" s="42"/>
    </row>
    <row r="11" spans="1:11" s="7" customFormat="1" ht="37.200000000000003">
      <c r="A11" s="41" t="s">
        <v>100</v>
      </c>
      <c r="B11" s="42" t="s">
        <v>25</v>
      </c>
      <c r="C11" s="48">
        <v>2017</v>
      </c>
      <c r="D11" s="42"/>
      <c r="E11" s="42"/>
      <c r="F11" s="42"/>
      <c r="G11" s="42"/>
      <c r="H11" s="42"/>
      <c r="I11" s="42"/>
      <c r="J11" s="43"/>
      <c r="K11" s="42"/>
    </row>
    <row r="12" spans="1:11" s="7" customFormat="1" ht="74.400000000000006">
      <c r="A12" s="41" t="s">
        <v>101</v>
      </c>
      <c r="B12" s="42" t="s">
        <v>24</v>
      </c>
      <c r="C12" s="48">
        <v>2017</v>
      </c>
      <c r="D12" s="42"/>
      <c r="E12" s="42"/>
      <c r="F12" s="42"/>
      <c r="G12" s="42"/>
      <c r="H12" s="42"/>
      <c r="I12" s="42"/>
      <c r="J12" s="43"/>
      <c r="K12" s="42"/>
    </row>
    <row r="13" spans="1:11" s="7" customFormat="1" ht="93">
      <c r="A13" s="41" t="s">
        <v>102</v>
      </c>
      <c r="B13" s="42" t="s">
        <v>23</v>
      </c>
      <c r="C13" s="48">
        <v>2017</v>
      </c>
      <c r="D13" s="42"/>
      <c r="E13" s="42"/>
      <c r="F13" s="42"/>
      <c r="G13" s="42"/>
      <c r="H13" s="42"/>
      <c r="I13" s="42"/>
      <c r="J13" s="43"/>
      <c r="K13" s="42"/>
    </row>
    <row r="14" spans="1:11" s="7" customFormat="1" ht="148.80000000000001">
      <c r="A14" s="41" t="s">
        <v>237</v>
      </c>
      <c r="B14" s="42" t="s">
        <v>22</v>
      </c>
      <c r="C14" s="48">
        <v>2017</v>
      </c>
      <c r="D14" s="42"/>
      <c r="E14" s="42"/>
      <c r="F14" s="42"/>
      <c r="G14" s="42"/>
      <c r="H14" s="42"/>
      <c r="I14" s="42"/>
      <c r="J14" s="43"/>
      <c r="K14" s="42"/>
    </row>
    <row r="15" spans="1:11" s="7" customFormat="1" ht="18.600000000000001">
      <c r="A15" s="41" t="s">
        <v>103</v>
      </c>
      <c r="B15" s="42" t="s">
        <v>21</v>
      </c>
      <c r="C15" s="48">
        <v>2017</v>
      </c>
      <c r="D15" s="42"/>
      <c r="E15" s="42"/>
      <c r="F15" s="42"/>
      <c r="G15" s="42"/>
      <c r="H15" s="42"/>
      <c r="I15" s="42"/>
      <c r="J15" s="43"/>
      <c r="K15" s="42"/>
    </row>
    <row r="16" spans="1:11" s="7" customFormat="1" ht="37.5" customHeight="1">
      <c r="A16" s="41" t="s">
        <v>104</v>
      </c>
      <c r="B16" s="42" t="s">
        <v>26</v>
      </c>
      <c r="C16" s="48">
        <v>2017</v>
      </c>
      <c r="D16" s="42"/>
      <c r="E16" s="42"/>
      <c r="F16" s="42"/>
      <c r="G16" s="42"/>
      <c r="H16" s="42"/>
      <c r="I16" s="42"/>
      <c r="J16" s="43"/>
      <c r="K16" s="42"/>
    </row>
    <row r="17" spans="1:11" s="7" customFormat="1" ht="18.600000000000001">
      <c r="A17" s="37" t="s">
        <v>213</v>
      </c>
      <c r="B17" s="38"/>
      <c r="C17" s="47"/>
      <c r="D17" s="38"/>
      <c r="E17" s="38"/>
      <c r="F17" s="38"/>
      <c r="G17" s="38"/>
      <c r="H17" s="38"/>
      <c r="I17" s="39"/>
      <c r="J17" s="39"/>
      <c r="K17" s="40"/>
    </row>
    <row r="18" spans="1:11" s="7" customFormat="1" ht="74.400000000000006">
      <c r="A18" s="41" t="s">
        <v>110</v>
      </c>
      <c r="B18" s="42" t="s">
        <v>27</v>
      </c>
      <c r="C18" s="48">
        <v>2017</v>
      </c>
      <c r="D18" s="42"/>
      <c r="E18" s="42"/>
      <c r="F18" s="42"/>
      <c r="G18" s="42"/>
      <c r="H18" s="42"/>
      <c r="I18" s="42"/>
      <c r="J18" s="43"/>
      <c r="K18" s="42"/>
    </row>
    <row r="19" spans="1:11" s="7" customFormat="1" ht="74.400000000000006">
      <c r="A19" s="41" t="s">
        <v>105</v>
      </c>
      <c r="B19" s="42" t="s">
        <v>28</v>
      </c>
      <c r="C19" s="48">
        <v>2017</v>
      </c>
      <c r="D19" s="42"/>
      <c r="E19" s="42"/>
      <c r="F19" s="42"/>
      <c r="G19" s="44"/>
      <c r="H19" s="42"/>
      <c r="I19" s="42"/>
      <c r="J19" s="43"/>
      <c r="K19" s="42"/>
    </row>
    <row r="20" spans="1:11" s="7" customFormat="1" ht="21.6">
      <c r="A20" s="55" t="s">
        <v>29</v>
      </c>
      <c r="B20" s="38"/>
      <c r="C20" s="47"/>
      <c r="D20" s="38"/>
      <c r="E20" s="38"/>
      <c r="F20" s="38"/>
      <c r="G20" s="38"/>
      <c r="H20" s="38"/>
      <c r="I20" s="39"/>
      <c r="J20" s="39"/>
      <c r="K20" s="40"/>
    </row>
    <row r="21" spans="1:11" s="7" customFormat="1" ht="223.2">
      <c r="A21" s="41" t="s">
        <v>236</v>
      </c>
      <c r="B21" s="42" t="s">
        <v>30</v>
      </c>
      <c r="C21" s="48">
        <v>2017</v>
      </c>
      <c r="D21" s="42"/>
      <c r="E21" s="42"/>
      <c r="F21" s="42"/>
      <c r="G21" s="42"/>
      <c r="H21" s="42"/>
      <c r="I21" s="42"/>
      <c r="J21" s="43"/>
      <c r="K21" s="42"/>
    </row>
    <row r="22" spans="1:11" s="7" customFormat="1" ht="148.80000000000001">
      <c r="A22" s="41" t="s">
        <v>117</v>
      </c>
      <c r="B22" s="42" t="s">
        <v>31</v>
      </c>
      <c r="C22" s="48">
        <v>2009</v>
      </c>
      <c r="D22" s="42"/>
      <c r="E22" s="42"/>
      <c r="F22" s="42"/>
      <c r="G22" s="42"/>
      <c r="H22" s="42"/>
      <c r="I22" s="42"/>
      <c r="J22" s="43"/>
      <c r="K22" s="42"/>
    </row>
    <row r="23" spans="1:11" s="7" customFormat="1" ht="74.400000000000006">
      <c r="A23" s="41" t="s">
        <v>106</v>
      </c>
      <c r="B23" s="42" t="s">
        <v>32</v>
      </c>
      <c r="C23" s="48">
        <v>2009</v>
      </c>
      <c r="D23" s="42"/>
      <c r="E23" s="42"/>
      <c r="F23" s="42"/>
      <c r="G23" s="42"/>
      <c r="H23" s="42"/>
      <c r="I23" s="42"/>
      <c r="J23" s="43"/>
      <c r="K23" s="42"/>
    </row>
    <row r="24" spans="1:11" s="7" customFormat="1" ht="55.8">
      <c r="A24" s="41" t="s">
        <v>107</v>
      </c>
      <c r="B24" s="42" t="s">
        <v>34</v>
      </c>
      <c r="C24" s="48" t="s">
        <v>37</v>
      </c>
      <c r="D24" s="42"/>
      <c r="E24" s="42"/>
      <c r="F24" s="42"/>
      <c r="G24" s="42"/>
      <c r="H24" s="42"/>
      <c r="I24" s="42"/>
      <c r="J24" s="43"/>
      <c r="K24" s="42"/>
    </row>
    <row r="25" spans="1:11" s="7" customFormat="1" ht="37.200000000000003">
      <c r="A25" s="41" t="s">
        <v>108</v>
      </c>
      <c r="B25" s="42" t="s">
        <v>35</v>
      </c>
      <c r="C25" s="48">
        <v>2017</v>
      </c>
      <c r="D25" s="42"/>
      <c r="E25" s="42"/>
      <c r="F25" s="42"/>
      <c r="G25" s="42"/>
      <c r="H25" s="42"/>
      <c r="I25" s="42"/>
      <c r="J25" s="43"/>
      <c r="K25" s="42"/>
    </row>
    <row r="26" spans="1:11" s="7" customFormat="1" ht="111.6">
      <c r="A26" s="41" t="s">
        <v>235</v>
      </c>
      <c r="B26" s="42" t="s">
        <v>36</v>
      </c>
      <c r="C26" s="48">
        <v>2017</v>
      </c>
      <c r="D26" s="42"/>
      <c r="E26" s="42"/>
      <c r="F26" s="42"/>
      <c r="G26" s="42"/>
      <c r="H26" s="42"/>
      <c r="I26" s="42"/>
      <c r="J26" s="43"/>
      <c r="K26" s="42"/>
    </row>
    <row r="27" spans="1:11" ht="21.6">
      <c r="A27" s="55" t="s">
        <v>142</v>
      </c>
      <c r="B27" s="38"/>
      <c r="C27" s="47"/>
      <c r="D27" s="38"/>
      <c r="E27" s="38"/>
      <c r="F27" s="38"/>
      <c r="G27" s="38"/>
      <c r="H27" s="38"/>
      <c r="I27" s="39"/>
      <c r="J27" s="39"/>
      <c r="K27" s="40"/>
    </row>
    <row r="28" spans="1:11" s="7" customFormat="1" ht="154.5" customHeight="1">
      <c r="A28" s="41" t="s">
        <v>217</v>
      </c>
      <c r="B28" s="42" t="s">
        <v>38</v>
      </c>
      <c r="C28" s="48">
        <v>2009</v>
      </c>
      <c r="D28" s="42"/>
      <c r="E28" s="42"/>
      <c r="F28" s="42"/>
      <c r="G28" s="42"/>
      <c r="H28" s="42"/>
      <c r="I28" s="42"/>
      <c r="J28" s="43"/>
      <c r="K28" s="42"/>
    </row>
    <row r="29" spans="1:11" s="7" customFormat="1" ht="61.5" customHeight="1">
      <c r="A29" s="41" t="s">
        <v>109</v>
      </c>
      <c r="B29" s="42" t="s">
        <v>40</v>
      </c>
      <c r="C29" s="48">
        <v>2009</v>
      </c>
      <c r="D29" s="42"/>
      <c r="E29" s="42"/>
      <c r="F29" s="42"/>
      <c r="G29" s="42"/>
      <c r="H29" s="42"/>
      <c r="I29" s="42"/>
      <c r="J29" s="43"/>
      <c r="K29" s="42"/>
    </row>
    <row r="30" spans="1:11" s="7" customFormat="1" ht="37.200000000000003">
      <c r="A30" s="41" t="s">
        <v>98</v>
      </c>
      <c r="B30" s="42" t="s">
        <v>33</v>
      </c>
      <c r="C30" s="48">
        <v>2009</v>
      </c>
      <c r="D30" s="42"/>
      <c r="E30" s="42"/>
      <c r="F30" s="42"/>
      <c r="G30" s="42"/>
      <c r="H30" s="42"/>
      <c r="I30" s="42"/>
      <c r="J30" s="43"/>
      <c r="K30" s="42"/>
    </row>
    <row r="31" spans="1:11" s="7" customFormat="1" ht="21.6">
      <c r="A31" s="55" t="s">
        <v>118</v>
      </c>
      <c r="B31" s="38"/>
      <c r="C31" s="47"/>
      <c r="D31" s="38"/>
      <c r="E31" s="38"/>
      <c r="F31" s="38"/>
      <c r="G31" s="38"/>
      <c r="H31" s="38"/>
      <c r="I31" s="39"/>
      <c r="J31" s="39"/>
      <c r="K31" s="40"/>
    </row>
    <row r="32" spans="1:11" s="7" customFormat="1" ht="37.200000000000003">
      <c r="A32" s="41" t="s">
        <v>143</v>
      </c>
      <c r="B32" s="42" t="s">
        <v>41</v>
      </c>
      <c r="C32" s="48">
        <v>2017</v>
      </c>
      <c r="D32" s="42"/>
      <c r="E32" s="42"/>
      <c r="F32" s="42"/>
      <c r="G32" s="42"/>
      <c r="H32" s="42"/>
      <c r="I32" s="42"/>
      <c r="J32" s="43"/>
      <c r="K32" s="42"/>
    </row>
    <row r="33" spans="1:11" s="7" customFormat="1" ht="37.200000000000003">
      <c r="A33" s="41" t="s">
        <v>144</v>
      </c>
      <c r="B33" s="42" t="s">
        <v>45</v>
      </c>
      <c r="C33" s="48">
        <v>2009</v>
      </c>
      <c r="D33" s="42"/>
      <c r="E33" s="42"/>
      <c r="F33" s="42"/>
      <c r="G33" s="42"/>
      <c r="H33" s="42"/>
      <c r="I33" s="42"/>
      <c r="J33" s="43"/>
      <c r="K33" s="42"/>
    </row>
    <row r="34" spans="1:11" s="7" customFormat="1" ht="18.600000000000001">
      <c r="A34" s="37" t="s">
        <v>61</v>
      </c>
      <c r="B34" s="38"/>
      <c r="C34" s="47"/>
      <c r="D34" s="38"/>
      <c r="E34" s="38"/>
      <c r="F34" s="38"/>
      <c r="G34" s="38"/>
      <c r="H34" s="38"/>
      <c r="I34" s="39"/>
      <c r="J34" s="39"/>
      <c r="K34" s="40"/>
    </row>
    <row r="35" spans="1:11" s="7" customFormat="1" ht="74.400000000000006">
      <c r="A35" s="41" t="s">
        <v>145</v>
      </c>
      <c r="B35" s="42" t="s">
        <v>46</v>
      </c>
      <c r="C35" s="48" t="s">
        <v>37</v>
      </c>
      <c r="D35" s="42"/>
      <c r="E35" s="42"/>
      <c r="F35" s="42"/>
      <c r="G35" s="42"/>
      <c r="H35" s="42"/>
      <c r="I35" s="42"/>
      <c r="J35" s="43"/>
      <c r="K35" s="42"/>
    </row>
    <row r="36" spans="1:11" s="7" customFormat="1" ht="18.600000000000001">
      <c r="A36" s="37" t="s">
        <v>119</v>
      </c>
      <c r="B36" s="38"/>
      <c r="C36" s="47"/>
      <c r="D36" s="38"/>
      <c r="E36" s="38"/>
      <c r="F36" s="38"/>
      <c r="G36" s="38"/>
      <c r="H36" s="38"/>
      <c r="I36" s="39"/>
      <c r="J36" s="39"/>
      <c r="K36" s="40"/>
    </row>
    <row r="37" spans="1:11" s="7" customFormat="1" ht="227.55" customHeight="1">
      <c r="A37" s="41" t="s">
        <v>146</v>
      </c>
      <c r="B37" s="42" t="s">
        <v>47</v>
      </c>
      <c r="C37" s="48">
        <v>2022</v>
      </c>
      <c r="D37" s="42"/>
      <c r="E37" s="42"/>
      <c r="F37" s="42"/>
      <c r="G37" s="42"/>
      <c r="H37" s="42"/>
      <c r="I37" s="42"/>
      <c r="J37" s="43"/>
      <c r="K37" s="42"/>
    </row>
    <row r="38" spans="1:11" s="7" customFormat="1" ht="37.200000000000003">
      <c r="A38" s="41" t="s">
        <v>147</v>
      </c>
      <c r="B38" s="42" t="s">
        <v>48</v>
      </c>
      <c r="C38" s="48">
        <v>2022</v>
      </c>
      <c r="D38" s="42"/>
      <c r="E38" s="42"/>
      <c r="F38" s="42"/>
      <c r="G38" s="42"/>
      <c r="H38" s="42"/>
      <c r="I38" s="42"/>
      <c r="J38" s="43"/>
      <c r="K38" s="42"/>
    </row>
    <row r="39" spans="1:11" s="7" customFormat="1" ht="260.39999999999998">
      <c r="A39" s="41" t="s">
        <v>148</v>
      </c>
      <c r="B39" s="42" t="s">
        <v>49</v>
      </c>
      <c r="C39" s="48">
        <v>2022</v>
      </c>
      <c r="D39" s="42"/>
      <c r="E39" s="42"/>
      <c r="F39" s="42"/>
      <c r="G39" s="42"/>
      <c r="H39" s="42"/>
      <c r="I39" s="42"/>
      <c r="J39" s="43"/>
      <c r="K39" s="42"/>
    </row>
    <row r="40" spans="1:11" s="7" customFormat="1" ht="55.8">
      <c r="A40" s="77" t="s">
        <v>238</v>
      </c>
      <c r="B40" s="78"/>
      <c r="C40" s="79"/>
      <c r="D40" s="78"/>
      <c r="E40" s="78"/>
      <c r="F40" s="78"/>
      <c r="G40" s="78"/>
      <c r="H40" s="78"/>
      <c r="I40" s="78"/>
      <c r="J40" s="80"/>
      <c r="K40" s="81"/>
    </row>
    <row r="41" spans="1:11" s="7" customFormat="1" ht="18.600000000000001">
      <c r="A41" s="37" t="s">
        <v>120</v>
      </c>
      <c r="B41" s="38"/>
      <c r="C41" s="47"/>
      <c r="D41" s="38"/>
      <c r="E41" s="38"/>
      <c r="F41" s="38"/>
      <c r="G41" s="38"/>
      <c r="H41" s="38"/>
      <c r="I41" s="39"/>
      <c r="J41" s="39"/>
      <c r="K41" s="40"/>
    </row>
    <row r="42" spans="1:11" s="7" customFormat="1" ht="111.6">
      <c r="A42" s="41" t="s">
        <v>149</v>
      </c>
      <c r="B42" s="42" t="s">
        <v>50</v>
      </c>
      <c r="C42" s="48" t="s">
        <v>121</v>
      </c>
      <c r="D42" s="42"/>
      <c r="E42" s="42"/>
      <c r="F42" s="42"/>
      <c r="G42" s="42"/>
      <c r="H42" s="42"/>
      <c r="I42" s="42"/>
      <c r="J42" s="43"/>
      <c r="K42" s="42"/>
    </row>
    <row r="43" spans="1:11" s="7" customFormat="1" ht="111.6">
      <c r="A43" s="41" t="s">
        <v>150</v>
      </c>
      <c r="B43" s="42" t="s">
        <v>51</v>
      </c>
      <c r="C43" s="48" t="s">
        <v>37</v>
      </c>
      <c r="D43" s="42"/>
      <c r="E43" s="42"/>
      <c r="F43" s="42"/>
      <c r="G43" s="42"/>
      <c r="H43" s="42"/>
      <c r="I43" s="42"/>
      <c r="J43" s="43"/>
      <c r="K43" s="42"/>
    </row>
    <row r="44" spans="1:11" s="7" customFormat="1" ht="74.400000000000006">
      <c r="A44" s="41" t="s">
        <v>223</v>
      </c>
      <c r="B44" s="42" t="s">
        <v>54</v>
      </c>
      <c r="C44" s="48"/>
      <c r="D44" s="42"/>
      <c r="E44" s="42"/>
      <c r="F44" s="42"/>
      <c r="G44" s="42"/>
      <c r="H44" s="42"/>
      <c r="I44" s="42"/>
      <c r="J44" s="43"/>
      <c r="K44" s="42"/>
    </row>
    <row r="45" spans="1:11" s="7" customFormat="1" ht="74.400000000000006">
      <c r="A45" s="41" t="s">
        <v>122</v>
      </c>
      <c r="B45" s="42" t="s">
        <v>53</v>
      </c>
      <c r="C45" s="48" t="s">
        <v>123</v>
      </c>
      <c r="D45" s="42"/>
      <c r="E45" s="42"/>
      <c r="F45" s="42"/>
      <c r="G45" s="42"/>
      <c r="H45" s="42"/>
      <c r="I45" s="42"/>
      <c r="J45" s="43"/>
      <c r="K45" s="42"/>
    </row>
    <row r="46" spans="1:11" s="7" customFormat="1" ht="74.400000000000006">
      <c r="A46" s="41" t="s">
        <v>99</v>
      </c>
      <c r="B46" s="42" t="s">
        <v>52</v>
      </c>
      <c r="C46" s="48" t="s">
        <v>37</v>
      </c>
      <c r="D46" s="42"/>
      <c r="E46" s="42"/>
      <c r="F46" s="42"/>
      <c r="G46" s="42"/>
      <c r="H46" s="42"/>
      <c r="I46" s="42"/>
      <c r="J46" s="43"/>
      <c r="K46" s="42"/>
    </row>
    <row r="47" spans="1:11" s="7" customFormat="1" ht="18.600000000000001">
      <c r="A47" s="37" t="s">
        <v>69</v>
      </c>
      <c r="B47" s="38"/>
      <c r="C47" s="47"/>
      <c r="D47" s="38"/>
      <c r="E47" s="38"/>
      <c r="F47" s="38"/>
      <c r="G47" s="38"/>
      <c r="H47" s="38"/>
      <c r="I47" s="39"/>
      <c r="J47" s="39"/>
      <c r="K47" s="40"/>
    </row>
    <row r="48" spans="1:11" s="7" customFormat="1" ht="81.45" customHeight="1">
      <c r="A48" s="41" t="s">
        <v>124</v>
      </c>
      <c r="B48" s="42" t="s">
        <v>56</v>
      </c>
      <c r="C48" s="48" t="s">
        <v>121</v>
      </c>
      <c r="D48" s="42"/>
      <c r="E48" s="42"/>
      <c r="F48" s="42"/>
      <c r="G48" s="42"/>
      <c r="H48" s="42"/>
      <c r="I48" s="42"/>
      <c r="J48" s="43"/>
      <c r="K48" s="42"/>
    </row>
    <row r="49" spans="1:11" s="7" customFormat="1" ht="18.600000000000001">
      <c r="A49" s="37" t="s">
        <v>70</v>
      </c>
      <c r="B49" s="38"/>
      <c r="C49" s="47"/>
      <c r="D49" s="38"/>
      <c r="E49" s="38"/>
      <c r="F49" s="38"/>
      <c r="G49" s="38"/>
      <c r="H49" s="38"/>
      <c r="I49" s="39"/>
      <c r="J49" s="39"/>
      <c r="K49" s="40"/>
    </row>
    <row r="50" spans="1:11" s="7" customFormat="1" ht="152.55000000000001" customHeight="1">
      <c r="A50" s="41" t="s">
        <v>151</v>
      </c>
      <c r="B50" s="42" t="s">
        <v>58</v>
      </c>
      <c r="C50" s="48">
        <v>2009</v>
      </c>
      <c r="D50" s="42"/>
      <c r="E50" s="42"/>
      <c r="F50" s="42"/>
      <c r="G50" s="42"/>
      <c r="H50" s="42"/>
      <c r="I50" s="42"/>
      <c r="J50" s="43"/>
      <c r="K50" s="42"/>
    </row>
    <row r="51" spans="1:11" s="7" customFormat="1" ht="18.600000000000001">
      <c r="A51" s="37" t="s">
        <v>71</v>
      </c>
      <c r="B51" s="38"/>
      <c r="C51" s="47"/>
      <c r="D51" s="38"/>
      <c r="E51" s="38"/>
      <c r="F51" s="38"/>
      <c r="G51" s="38"/>
      <c r="H51" s="38"/>
      <c r="I51" s="39"/>
      <c r="J51" s="39"/>
      <c r="K51" s="40"/>
    </row>
    <row r="52" spans="1:11" s="7" customFormat="1" ht="55.8">
      <c r="A52" s="77" t="s">
        <v>224</v>
      </c>
      <c r="B52" s="78"/>
      <c r="C52" s="79"/>
      <c r="D52" s="78"/>
      <c r="E52" s="78"/>
      <c r="F52" s="78"/>
      <c r="G52" s="78"/>
      <c r="H52" s="78"/>
      <c r="I52" s="78"/>
      <c r="J52" s="80"/>
      <c r="K52" s="81"/>
    </row>
    <row r="53" spans="1:11" s="7" customFormat="1" ht="18.600000000000001">
      <c r="A53" s="37" t="s">
        <v>125</v>
      </c>
      <c r="B53" s="38"/>
      <c r="C53" s="47"/>
      <c r="D53" s="38"/>
      <c r="E53" s="38"/>
      <c r="F53" s="38"/>
      <c r="G53" s="38"/>
      <c r="H53" s="38"/>
      <c r="I53" s="39"/>
      <c r="J53" s="39"/>
      <c r="K53" s="40"/>
    </row>
    <row r="54" spans="1:11" s="7" customFormat="1" ht="55.8">
      <c r="A54" s="41" t="s">
        <v>152</v>
      </c>
      <c r="B54" s="42" t="s">
        <v>60</v>
      </c>
      <c r="C54" s="48" t="s">
        <v>123</v>
      </c>
      <c r="D54" s="42"/>
      <c r="E54" s="42"/>
      <c r="F54" s="42"/>
      <c r="G54" s="42"/>
      <c r="H54" s="42"/>
      <c r="I54" s="42"/>
      <c r="J54" s="43"/>
      <c r="K54" s="42"/>
    </row>
    <row r="55" spans="1:11" s="7" customFormat="1" ht="55.8">
      <c r="A55" s="41" t="s">
        <v>225</v>
      </c>
      <c r="B55" s="42" t="s">
        <v>62</v>
      </c>
      <c r="C55" s="48" t="s">
        <v>123</v>
      </c>
      <c r="D55" s="42"/>
      <c r="E55" s="42"/>
      <c r="F55" s="42"/>
      <c r="G55" s="42"/>
      <c r="H55" s="42"/>
      <c r="I55" s="42"/>
      <c r="J55" s="43"/>
      <c r="K55" s="42"/>
    </row>
    <row r="56" spans="1:11" s="7" customFormat="1" ht="55.8">
      <c r="A56" s="41" t="s">
        <v>226</v>
      </c>
      <c r="B56" s="42" t="s">
        <v>127</v>
      </c>
      <c r="C56" s="48"/>
      <c r="D56" s="42"/>
      <c r="E56" s="42"/>
      <c r="F56" s="42"/>
      <c r="G56" s="42"/>
      <c r="H56" s="42"/>
      <c r="I56" s="42"/>
      <c r="J56" s="43"/>
      <c r="K56" s="42"/>
    </row>
    <row r="57" spans="1:11" s="7" customFormat="1" ht="18.600000000000001">
      <c r="A57" s="37" t="s">
        <v>126</v>
      </c>
      <c r="B57" s="38"/>
      <c r="C57" s="47"/>
      <c r="D57" s="38"/>
      <c r="E57" s="38"/>
      <c r="F57" s="38"/>
      <c r="G57" s="38"/>
      <c r="H57" s="38"/>
      <c r="I57" s="39"/>
      <c r="J57" s="39"/>
      <c r="K57" s="40"/>
    </row>
    <row r="58" spans="1:11" s="7" customFormat="1" ht="241.8">
      <c r="A58" s="41" t="s">
        <v>227</v>
      </c>
      <c r="B58" s="42" t="s">
        <v>129</v>
      </c>
      <c r="C58" s="48">
        <v>2022</v>
      </c>
      <c r="D58" s="42"/>
      <c r="E58" s="42"/>
      <c r="F58" s="42"/>
      <c r="G58" s="42"/>
      <c r="H58" s="42"/>
      <c r="I58" s="42"/>
      <c r="J58" s="43"/>
      <c r="K58" s="42"/>
    </row>
    <row r="59" spans="1:11" s="7" customFormat="1" ht="37.200000000000003">
      <c r="A59" s="41" t="s">
        <v>128</v>
      </c>
      <c r="B59" s="42" t="s">
        <v>131</v>
      </c>
      <c r="C59" s="48">
        <v>2022</v>
      </c>
      <c r="D59" s="42"/>
      <c r="E59" s="42"/>
      <c r="F59" s="42"/>
      <c r="G59" s="42"/>
      <c r="H59" s="42"/>
      <c r="I59" s="42"/>
      <c r="J59" s="43"/>
      <c r="K59" s="42"/>
    </row>
    <row r="60" spans="1:11" s="7" customFormat="1" ht="193.95" customHeight="1">
      <c r="A60" s="41" t="s">
        <v>228</v>
      </c>
      <c r="B60" s="42" t="s">
        <v>132</v>
      </c>
      <c r="C60" s="48">
        <v>2022</v>
      </c>
      <c r="D60" s="42"/>
      <c r="E60" s="42"/>
      <c r="F60" s="42"/>
      <c r="G60" s="42"/>
      <c r="H60" s="42"/>
      <c r="I60" s="42"/>
      <c r="J60" s="43"/>
      <c r="K60" s="42"/>
    </row>
    <row r="61" spans="1:11" s="7" customFormat="1" ht="55.8">
      <c r="A61" s="77" t="s">
        <v>229</v>
      </c>
      <c r="B61" s="78"/>
      <c r="C61" s="79"/>
      <c r="D61" s="78"/>
      <c r="E61" s="78"/>
      <c r="F61" s="78"/>
      <c r="G61" s="78"/>
      <c r="H61" s="78"/>
      <c r="I61" s="78"/>
      <c r="J61" s="80"/>
      <c r="K61" s="81"/>
    </row>
    <row r="62" spans="1:11" s="7" customFormat="1" ht="18.600000000000001">
      <c r="A62" s="37" t="s">
        <v>130</v>
      </c>
      <c r="B62" s="38"/>
      <c r="C62" s="47"/>
      <c r="D62" s="38"/>
      <c r="E62" s="38"/>
      <c r="F62" s="38"/>
      <c r="G62" s="38"/>
      <c r="H62" s="38"/>
      <c r="I62" s="39"/>
      <c r="J62" s="39"/>
      <c r="K62" s="40"/>
    </row>
    <row r="63" spans="1:11" s="7" customFormat="1" ht="130.19999999999999">
      <c r="A63" s="41" t="s">
        <v>153</v>
      </c>
      <c r="B63" s="42" t="s">
        <v>133</v>
      </c>
      <c r="C63" s="48">
        <v>2009</v>
      </c>
      <c r="D63" s="42"/>
      <c r="E63" s="42"/>
      <c r="F63" s="42"/>
      <c r="G63" s="42"/>
      <c r="H63" s="42"/>
      <c r="I63" s="42"/>
      <c r="J63" s="43"/>
      <c r="K63" s="42"/>
    </row>
    <row r="64" spans="1:11" s="7" customFormat="1" ht="74.400000000000006">
      <c r="A64" s="41" t="s">
        <v>154</v>
      </c>
      <c r="B64" s="42" t="s">
        <v>134</v>
      </c>
      <c r="C64" s="48" t="s">
        <v>123</v>
      </c>
      <c r="D64" s="42"/>
      <c r="E64" s="42"/>
      <c r="F64" s="42"/>
      <c r="G64" s="42"/>
      <c r="H64" s="42"/>
      <c r="I64" s="42"/>
      <c r="J64" s="43"/>
      <c r="K64" s="42"/>
    </row>
    <row r="65" spans="1:11" s="7" customFormat="1" ht="204.6">
      <c r="A65" s="41" t="s">
        <v>155</v>
      </c>
      <c r="B65" s="42" t="s">
        <v>135</v>
      </c>
      <c r="C65" s="48" t="s">
        <v>123</v>
      </c>
      <c r="D65" s="42"/>
      <c r="E65" s="42"/>
      <c r="F65" s="42"/>
      <c r="G65" s="42"/>
      <c r="H65" s="42"/>
      <c r="I65" s="42"/>
      <c r="J65" s="43"/>
      <c r="K65" s="42"/>
    </row>
    <row r="66" spans="1:11" s="7" customFormat="1" ht="93">
      <c r="A66" s="41" t="s">
        <v>156</v>
      </c>
      <c r="B66" s="42" t="s">
        <v>136</v>
      </c>
      <c r="C66" s="48" t="s">
        <v>123</v>
      </c>
      <c r="D66" s="42"/>
      <c r="E66" s="42"/>
      <c r="F66" s="42"/>
      <c r="G66" s="42"/>
      <c r="H66" s="42"/>
      <c r="I66" s="42"/>
      <c r="J66" s="43"/>
      <c r="K66" s="42"/>
    </row>
    <row r="67" spans="1:11" s="7" customFormat="1" ht="204.6">
      <c r="A67" s="41" t="s">
        <v>157</v>
      </c>
      <c r="B67" s="42" t="s">
        <v>137</v>
      </c>
      <c r="C67" s="48" t="s">
        <v>123</v>
      </c>
      <c r="D67" s="42"/>
      <c r="E67" s="42"/>
      <c r="F67" s="42"/>
      <c r="G67" s="42"/>
      <c r="H67" s="42"/>
      <c r="I67" s="42"/>
      <c r="J67" s="43"/>
      <c r="K67" s="42"/>
    </row>
    <row r="68" spans="1:11" s="7" customFormat="1" ht="148.80000000000001">
      <c r="A68" s="41" t="s">
        <v>232</v>
      </c>
      <c r="B68" s="42" t="s">
        <v>230</v>
      </c>
      <c r="C68" s="48"/>
      <c r="D68" s="42"/>
      <c r="E68" s="42"/>
      <c r="F68" s="42"/>
      <c r="G68" s="42"/>
      <c r="H68" s="42"/>
      <c r="I68" s="42"/>
      <c r="J68" s="43"/>
      <c r="K68" s="42"/>
    </row>
    <row r="69" spans="1:11" s="7" customFormat="1" ht="167.4">
      <c r="A69" s="41" t="s">
        <v>158</v>
      </c>
      <c r="B69" s="42" t="s">
        <v>231</v>
      </c>
      <c r="C69" s="48" t="s">
        <v>123</v>
      </c>
      <c r="D69" s="42"/>
      <c r="E69" s="42"/>
      <c r="F69" s="42"/>
      <c r="G69" s="42"/>
      <c r="H69" s="42"/>
      <c r="I69" s="42"/>
      <c r="J69" s="43"/>
      <c r="K69" s="42"/>
    </row>
    <row r="70" spans="1:11" s="7" customFormat="1" ht="148.80000000000001">
      <c r="A70" s="41" t="s">
        <v>159</v>
      </c>
      <c r="B70" s="42" t="s">
        <v>233</v>
      </c>
      <c r="C70" s="48" t="s">
        <v>123</v>
      </c>
      <c r="D70" s="42"/>
      <c r="E70" s="42"/>
      <c r="F70" s="42"/>
      <c r="G70" s="42"/>
      <c r="H70" s="42"/>
      <c r="I70" s="42"/>
      <c r="J70" s="43"/>
      <c r="K70" s="42"/>
    </row>
    <row r="71" spans="1:11" s="7" customFormat="1" ht="21.6">
      <c r="A71" s="55" t="s">
        <v>138</v>
      </c>
      <c r="B71" s="38"/>
      <c r="C71" s="47"/>
      <c r="D71" s="38"/>
      <c r="E71" s="38"/>
      <c r="F71" s="38"/>
      <c r="G71" s="38"/>
      <c r="H71" s="38"/>
      <c r="I71" s="39"/>
      <c r="J71" s="39"/>
      <c r="K71" s="40"/>
    </row>
    <row r="72" spans="1:11" s="7" customFormat="1" ht="18.600000000000001">
      <c r="A72" s="37" t="s">
        <v>39</v>
      </c>
      <c r="B72" s="38"/>
      <c r="C72" s="47"/>
      <c r="D72" s="38"/>
      <c r="E72" s="38"/>
      <c r="F72" s="38"/>
      <c r="G72" s="38"/>
      <c r="H72" s="38"/>
      <c r="I72" s="39"/>
      <c r="J72" s="39"/>
      <c r="K72" s="40"/>
    </row>
    <row r="73" spans="1:11" s="7" customFormat="1" ht="97.5" customHeight="1">
      <c r="A73" s="41" t="s">
        <v>160</v>
      </c>
      <c r="B73" s="42" t="s">
        <v>63</v>
      </c>
      <c r="C73" s="48">
        <v>2017</v>
      </c>
      <c r="D73" s="42"/>
      <c r="E73" s="42"/>
      <c r="F73" s="42"/>
      <c r="G73" s="42"/>
      <c r="H73" s="42"/>
      <c r="I73" s="42"/>
      <c r="J73" s="43"/>
      <c r="K73" s="42"/>
    </row>
    <row r="74" spans="1:11" s="7" customFormat="1" ht="55.8">
      <c r="A74" s="41" t="s">
        <v>161</v>
      </c>
      <c r="B74" s="42" t="s">
        <v>64</v>
      </c>
      <c r="C74" s="48">
        <v>2017</v>
      </c>
      <c r="D74" s="42"/>
      <c r="E74" s="42"/>
      <c r="F74" s="42"/>
      <c r="G74" s="42"/>
      <c r="H74" s="42"/>
      <c r="I74" s="42"/>
      <c r="J74" s="43"/>
      <c r="K74" s="42"/>
    </row>
    <row r="75" spans="1:11" s="7" customFormat="1" ht="93">
      <c r="A75" s="41" t="s">
        <v>162</v>
      </c>
      <c r="B75" s="42" t="s">
        <v>65</v>
      </c>
      <c r="C75" s="48" t="s">
        <v>37</v>
      </c>
      <c r="D75" s="42"/>
      <c r="E75" s="42"/>
      <c r="F75" s="42"/>
      <c r="G75" s="42"/>
      <c r="H75" s="42"/>
      <c r="I75" s="42"/>
      <c r="J75" s="43"/>
      <c r="K75" s="42"/>
    </row>
    <row r="76" spans="1:11" s="7" customFormat="1" ht="111.6">
      <c r="A76" s="41" t="s">
        <v>163</v>
      </c>
      <c r="B76" s="42" t="s">
        <v>66</v>
      </c>
      <c r="C76" s="48" t="s">
        <v>37</v>
      </c>
      <c r="D76" s="42"/>
      <c r="E76" s="42"/>
      <c r="F76" s="42"/>
      <c r="G76" s="42"/>
      <c r="H76" s="42"/>
      <c r="I76" s="42"/>
      <c r="J76" s="43"/>
      <c r="K76" s="42"/>
    </row>
    <row r="77" spans="1:11" s="7" customFormat="1" ht="37.200000000000003">
      <c r="A77" s="41" t="s">
        <v>164</v>
      </c>
      <c r="B77" s="42" t="s">
        <v>81</v>
      </c>
      <c r="C77" s="48">
        <v>2009</v>
      </c>
      <c r="D77" s="42"/>
      <c r="E77" s="42"/>
      <c r="F77" s="42"/>
      <c r="G77" s="42"/>
      <c r="H77" s="42"/>
      <c r="I77" s="42"/>
      <c r="J77" s="43"/>
      <c r="K77" s="42"/>
    </row>
    <row r="78" spans="1:11" s="7" customFormat="1" ht="43.95" customHeight="1">
      <c r="A78" s="41" t="s">
        <v>165</v>
      </c>
      <c r="B78" s="42" t="s">
        <v>67</v>
      </c>
      <c r="C78" s="48">
        <v>2017</v>
      </c>
      <c r="D78" s="42"/>
      <c r="E78" s="42"/>
      <c r="F78" s="42"/>
      <c r="G78" s="42"/>
      <c r="H78" s="42"/>
      <c r="I78" s="42"/>
      <c r="J78" s="43"/>
      <c r="K78" s="42"/>
    </row>
    <row r="79" spans="1:11" s="7" customFormat="1" ht="74.400000000000006">
      <c r="A79" s="41" t="s">
        <v>166</v>
      </c>
      <c r="B79" s="42" t="s">
        <v>68</v>
      </c>
      <c r="C79" s="48">
        <v>2009</v>
      </c>
      <c r="D79" s="42"/>
      <c r="E79" s="42"/>
      <c r="F79" s="42"/>
      <c r="G79" s="42"/>
      <c r="H79" s="42"/>
      <c r="I79" s="42"/>
      <c r="J79" s="43"/>
      <c r="K79" s="42"/>
    </row>
    <row r="80" spans="1:11" s="7" customFormat="1" ht="74.400000000000006">
      <c r="A80" s="41" t="s">
        <v>167</v>
      </c>
      <c r="B80" s="42" t="s">
        <v>82</v>
      </c>
      <c r="C80" s="48">
        <v>2009</v>
      </c>
      <c r="D80" s="42"/>
      <c r="E80" s="42"/>
      <c r="F80" s="42"/>
      <c r="G80" s="42"/>
      <c r="H80" s="42"/>
      <c r="I80" s="42"/>
      <c r="J80" s="43"/>
      <c r="K80" s="42"/>
    </row>
    <row r="81" spans="1:11" s="7" customFormat="1" ht="18.600000000000001">
      <c r="A81" s="37" t="s">
        <v>42</v>
      </c>
      <c r="B81" s="38"/>
      <c r="C81" s="47"/>
      <c r="D81" s="38"/>
      <c r="E81" s="38"/>
      <c r="F81" s="38"/>
      <c r="G81" s="38"/>
      <c r="H81" s="38"/>
      <c r="I81" s="39"/>
      <c r="J81" s="39"/>
      <c r="K81" s="40"/>
    </row>
    <row r="82" spans="1:11" s="7" customFormat="1" ht="18.600000000000001">
      <c r="A82" s="37" t="s">
        <v>43</v>
      </c>
      <c r="B82" s="38"/>
      <c r="C82" s="47"/>
      <c r="D82" s="38"/>
      <c r="E82" s="38"/>
      <c r="F82" s="38"/>
      <c r="G82" s="38"/>
      <c r="H82" s="38"/>
      <c r="I82" s="39"/>
      <c r="J82" s="39"/>
      <c r="K82" s="40"/>
    </row>
    <row r="83" spans="1:11" s="7" customFormat="1" ht="37.200000000000003">
      <c r="A83" s="41" t="s">
        <v>168</v>
      </c>
      <c r="B83" s="42" t="s">
        <v>83</v>
      </c>
      <c r="C83" s="48">
        <v>2017</v>
      </c>
      <c r="D83" s="42"/>
      <c r="E83" s="42"/>
      <c r="F83" s="42"/>
      <c r="G83" s="42"/>
      <c r="H83" s="42"/>
      <c r="I83" s="42"/>
      <c r="J83" s="43"/>
      <c r="K83" s="42"/>
    </row>
    <row r="84" spans="1:11" s="7" customFormat="1" ht="55.8">
      <c r="A84" s="41" t="s">
        <v>169</v>
      </c>
      <c r="B84" s="42" t="s">
        <v>84</v>
      </c>
      <c r="C84" s="48" t="s">
        <v>37</v>
      </c>
      <c r="D84" s="42"/>
      <c r="E84" s="42"/>
      <c r="F84" s="42"/>
      <c r="G84" s="42"/>
      <c r="H84" s="42"/>
      <c r="I84" s="42"/>
      <c r="J84" s="43"/>
      <c r="K84" s="42"/>
    </row>
    <row r="85" spans="1:11" s="7" customFormat="1" ht="18.600000000000001">
      <c r="A85" s="37" t="s">
        <v>44</v>
      </c>
      <c r="B85" s="38"/>
      <c r="C85" s="47"/>
      <c r="D85" s="38"/>
      <c r="E85" s="38"/>
      <c r="F85" s="38"/>
      <c r="G85" s="38"/>
      <c r="H85" s="38"/>
      <c r="I85" s="39"/>
      <c r="J85" s="39"/>
      <c r="K85" s="40"/>
    </row>
    <row r="86" spans="1:11" s="7" customFormat="1" ht="96" customHeight="1">
      <c r="A86" s="41" t="s">
        <v>170</v>
      </c>
      <c r="B86" s="42" t="s">
        <v>85</v>
      </c>
      <c r="C86" s="48">
        <v>2017</v>
      </c>
      <c r="D86" s="42"/>
      <c r="E86" s="42"/>
      <c r="F86" s="42"/>
      <c r="G86" s="42"/>
      <c r="H86" s="42"/>
      <c r="I86" s="42"/>
      <c r="J86" s="43"/>
      <c r="K86" s="42"/>
    </row>
    <row r="87" spans="1:11" s="7" customFormat="1" ht="18.600000000000001">
      <c r="A87" s="37" t="s">
        <v>55</v>
      </c>
      <c r="B87" s="38"/>
      <c r="C87" s="47"/>
      <c r="D87" s="38"/>
      <c r="E87" s="38"/>
      <c r="F87" s="38"/>
      <c r="G87" s="38"/>
      <c r="H87" s="38"/>
      <c r="I87" s="39"/>
      <c r="J87" s="39"/>
      <c r="K87" s="40"/>
    </row>
    <row r="88" spans="1:11" s="7" customFormat="1" ht="93">
      <c r="A88" s="41" t="s">
        <v>214</v>
      </c>
      <c r="B88" s="42" t="s">
        <v>86</v>
      </c>
      <c r="C88" s="48">
        <v>2017</v>
      </c>
      <c r="D88" s="42"/>
      <c r="E88" s="42"/>
      <c r="F88" s="42"/>
      <c r="G88" s="42"/>
      <c r="H88" s="42"/>
      <c r="I88" s="42"/>
      <c r="J88" s="43"/>
      <c r="K88" s="42"/>
    </row>
    <row r="89" spans="1:11" s="7" customFormat="1" ht="18.600000000000001">
      <c r="A89" s="37" t="s">
        <v>57</v>
      </c>
      <c r="B89" s="38"/>
      <c r="C89" s="47"/>
      <c r="D89" s="38"/>
      <c r="E89" s="38"/>
      <c r="F89" s="38"/>
      <c r="G89" s="38"/>
      <c r="H89" s="38"/>
      <c r="I89" s="39"/>
      <c r="J89" s="39"/>
      <c r="K89" s="40"/>
    </row>
    <row r="90" spans="1:11" s="7" customFormat="1" ht="74.400000000000006">
      <c r="A90" s="41" t="s">
        <v>190</v>
      </c>
      <c r="B90" s="42" t="s">
        <v>87</v>
      </c>
      <c r="C90" s="48">
        <v>2017</v>
      </c>
      <c r="D90" s="42"/>
      <c r="E90" s="42"/>
      <c r="F90" s="42"/>
      <c r="G90" s="42"/>
      <c r="H90" s="42"/>
      <c r="I90" s="42"/>
      <c r="J90" s="43"/>
      <c r="K90" s="42"/>
    </row>
    <row r="91" spans="1:11" s="7" customFormat="1" ht="18.600000000000001">
      <c r="A91" s="37" t="s">
        <v>59</v>
      </c>
      <c r="B91" s="38"/>
      <c r="C91" s="47"/>
      <c r="D91" s="38"/>
      <c r="E91" s="38"/>
      <c r="F91" s="38"/>
      <c r="G91" s="38"/>
      <c r="H91" s="38"/>
      <c r="I91" s="39"/>
      <c r="J91" s="39"/>
      <c r="K91" s="40"/>
    </row>
    <row r="92" spans="1:11" s="7" customFormat="1" ht="148.80000000000001">
      <c r="A92" s="41" t="s">
        <v>199</v>
      </c>
      <c r="B92" s="42" t="s">
        <v>88</v>
      </c>
      <c r="C92" s="48">
        <v>2017</v>
      </c>
      <c r="D92" s="42"/>
      <c r="E92" s="42"/>
      <c r="F92" s="42"/>
      <c r="G92" s="42"/>
      <c r="H92" s="42"/>
      <c r="I92" s="42"/>
      <c r="J92" s="43"/>
      <c r="K92" s="42"/>
    </row>
    <row r="93" spans="1:11" s="7" customFormat="1" ht="97.5" customHeight="1">
      <c r="A93" s="41" t="s">
        <v>200</v>
      </c>
      <c r="B93" s="42" t="s">
        <v>89</v>
      </c>
      <c r="C93" s="48">
        <v>2017</v>
      </c>
      <c r="D93" s="42"/>
      <c r="E93" s="42"/>
      <c r="F93" s="42"/>
      <c r="G93" s="42"/>
      <c r="H93" s="42"/>
      <c r="I93" s="42"/>
      <c r="J93" s="43"/>
      <c r="K93" s="42"/>
    </row>
    <row r="94" spans="1:11" s="7" customFormat="1" ht="21.6">
      <c r="A94" s="55" t="s">
        <v>139</v>
      </c>
      <c r="B94" s="38"/>
      <c r="C94" s="47"/>
      <c r="D94" s="38"/>
      <c r="E94" s="38"/>
      <c r="F94" s="38"/>
      <c r="G94" s="38"/>
      <c r="H94" s="38"/>
      <c r="I94" s="39"/>
      <c r="J94" s="39"/>
      <c r="K94" s="40"/>
    </row>
    <row r="95" spans="1:11" s="7" customFormat="1" ht="130.19999999999999">
      <c r="A95" s="41" t="s">
        <v>234</v>
      </c>
      <c r="B95" s="42" t="s">
        <v>72</v>
      </c>
      <c r="C95" s="48" t="s">
        <v>123</v>
      </c>
      <c r="D95" s="42"/>
      <c r="E95" s="42"/>
      <c r="F95" s="42"/>
      <c r="G95" s="42"/>
      <c r="H95" s="42"/>
      <c r="I95" s="42"/>
      <c r="J95" s="43"/>
      <c r="K95" s="42"/>
    </row>
    <row r="96" spans="1:11" s="7" customFormat="1" ht="93">
      <c r="A96" s="41" t="s">
        <v>201</v>
      </c>
      <c r="B96" s="42" t="s">
        <v>73</v>
      </c>
      <c r="C96" s="48" t="s">
        <v>37</v>
      </c>
      <c r="D96" s="42"/>
      <c r="E96" s="42"/>
      <c r="F96" s="42"/>
      <c r="G96" s="42"/>
      <c r="H96" s="42"/>
      <c r="I96" s="42"/>
      <c r="J96" s="43"/>
      <c r="K96" s="42"/>
    </row>
    <row r="97" spans="1:11" s="7" customFormat="1" ht="74.400000000000006">
      <c r="A97" s="41" t="s">
        <v>202</v>
      </c>
      <c r="B97" s="42" t="s">
        <v>74</v>
      </c>
      <c r="C97" s="48">
        <v>2017</v>
      </c>
      <c r="D97" s="42"/>
      <c r="E97" s="42"/>
      <c r="F97" s="42"/>
      <c r="G97" s="42"/>
      <c r="H97" s="42"/>
      <c r="I97" s="42"/>
      <c r="J97" s="43"/>
      <c r="K97" s="42"/>
    </row>
    <row r="98" spans="1:11" s="7" customFormat="1" ht="353.4">
      <c r="A98" s="41" t="s">
        <v>203</v>
      </c>
      <c r="B98" s="42" t="s">
        <v>75</v>
      </c>
      <c r="C98" s="48">
        <v>2009</v>
      </c>
      <c r="D98" s="42"/>
      <c r="E98" s="42"/>
      <c r="F98" s="42"/>
      <c r="G98" s="42"/>
      <c r="H98" s="42"/>
      <c r="I98" s="42"/>
      <c r="J98" s="43"/>
      <c r="K98" s="42"/>
    </row>
    <row r="99" spans="1:11" s="7" customFormat="1" ht="111.6">
      <c r="A99" s="41" t="s">
        <v>204</v>
      </c>
      <c r="B99" s="42" t="s">
        <v>76</v>
      </c>
      <c r="C99" s="48" t="s">
        <v>37</v>
      </c>
      <c r="D99" s="42"/>
      <c r="E99" s="42"/>
      <c r="F99" s="42"/>
      <c r="G99" s="42"/>
      <c r="H99" s="42"/>
      <c r="I99" s="42"/>
      <c r="J99" s="43"/>
      <c r="K99" s="42"/>
    </row>
    <row r="100" spans="1:11" s="7" customFormat="1" ht="260.39999999999998">
      <c r="A100" s="41" t="s">
        <v>205</v>
      </c>
      <c r="B100" s="42" t="s">
        <v>77</v>
      </c>
      <c r="C100" s="48" t="s">
        <v>123</v>
      </c>
      <c r="D100" s="42"/>
      <c r="E100" s="42"/>
      <c r="F100" s="42"/>
      <c r="G100" s="42"/>
      <c r="H100" s="42"/>
      <c r="I100" s="42"/>
      <c r="J100" s="43"/>
      <c r="K100" s="42"/>
    </row>
    <row r="101" spans="1:11" s="7" customFormat="1" ht="186">
      <c r="A101" s="41" t="s">
        <v>206</v>
      </c>
      <c r="B101" s="42" t="s">
        <v>78</v>
      </c>
      <c r="C101" s="48">
        <v>2022</v>
      </c>
      <c r="D101" s="42"/>
      <c r="E101" s="42"/>
      <c r="F101" s="42"/>
      <c r="G101" s="42"/>
      <c r="H101" s="42"/>
      <c r="I101" s="42"/>
      <c r="J101" s="43"/>
      <c r="K101" s="42"/>
    </row>
    <row r="102" spans="1:11" s="7" customFormat="1" ht="306.45" customHeight="1">
      <c r="A102" s="41" t="s">
        <v>207</v>
      </c>
      <c r="B102" s="42" t="s">
        <v>80</v>
      </c>
      <c r="C102" s="48">
        <v>2009</v>
      </c>
      <c r="D102" s="42"/>
      <c r="E102" s="42"/>
      <c r="F102" s="42"/>
      <c r="G102" s="42"/>
      <c r="H102" s="42"/>
      <c r="I102" s="42"/>
      <c r="J102" s="43"/>
      <c r="K102" s="42"/>
    </row>
    <row r="103" spans="1:11" s="7" customFormat="1" ht="55.8">
      <c r="A103" s="41" t="s">
        <v>209</v>
      </c>
      <c r="B103" s="42" t="s">
        <v>208</v>
      </c>
      <c r="C103" s="48">
        <v>2009</v>
      </c>
      <c r="D103" s="42"/>
      <c r="E103" s="42"/>
      <c r="F103" s="42"/>
      <c r="G103" s="42"/>
      <c r="H103" s="42"/>
      <c r="I103" s="42"/>
      <c r="J103" s="43"/>
      <c r="K103" s="42"/>
    </row>
    <row r="104" spans="1:11" s="7" customFormat="1" ht="21.6">
      <c r="A104" s="55" t="s">
        <v>140</v>
      </c>
      <c r="B104" s="38"/>
      <c r="C104" s="47"/>
      <c r="D104" s="38"/>
      <c r="E104" s="38"/>
      <c r="F104" s="38"/>
      <c r="G104" s="38"/>
      <c r="H104" s="38"/>
      <c r="I104" s="39"/>
      <c r="J104" s="39"/>
      <c r="K104" s="40"/>
    </row>
    <row r="105" spans="1:11" s="7" customFormat="1" ht="384.45" customHeight="1">
      <c r="A105" s="41" t="s">
        <v>210</v>
      </c>
      <c r="B105" s="42" t="s">
        <v>79</v>
      </c>
      <c r="C105" s="48" t="s">
        <v>37</v>
      </c>
      <c r="D105" s="42"/>
      <c r="E105" s="42"/>
      <c r="F105" s="42"/>
      <c r="G105" s="42"/>
      <c r="H105" s="42"/>
      <c r="I105" s="42"/>
      <c r="J105" s="43"/>
      <c r="K105" s="42"/>
    </row>
    <row r="106" spans="1:11" s="7" customFormat="1" ht="316.2">
      <c r="A106" s="41" t="s">
        <v>211</v>
      </c>
      <c r="B106" s="42" t="s">
        <v>141</v>
      </c>
      <c r="C106" s="48" t="s">
        <v>37</v>
      </c>
      <c r="D106" s="42"/>
      <c r="E106" s="42"/>
      <c r="F106" s="42"/>
      <c r="G106" s="42"/>
      <c r="H106" s="42"/>
      <c r="I106" s="42"/>
      <c r="J106" s="43"/>
      <c r="K106" s="42"/>
    </row>
    <row r="107" spans="1:11" s="7" customFormat="1" ht="12.6" customHeight="1">
      <c r="A107" s="56"/>
      <c r="B107" s="57"/>
      <c r="C107" s="58"/>
      <c r="D107" s="57"/>
      <c r="E107" s="57"/>
      <c r="F107" s="57"/>
      <c r="G107" s="57"/>
      <c r="H107" s="57"/>
      <c r="I107" s="57"/>
      <c r="J107" s="59"/>
      <c r="K107" s="57"/>
    </row>
  </sheetData>
  <autoFilter ref="A7:K104" xr:uid="{00000000-0009-0000-0000-000002000000}"/>
  <mergeCells count="1">
    <mergeCell ref="A1:K1"/>
  </mergeCells>
  <phoneticPr fontId="21" type="noConversion"/>
  <dataValidations count="1">
    <dataValidation type="list" allowBlank="1" showInputMessage="1" showErrorMessage="1" sqref="H53:H107 F53:F107 F8:F51 H8:H51 D8:D51 D53:D107"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15F1-EEA3-499E-AE46-B701270DE6F4}">
  <dimension ref="A1:C21"/>
  <sheetViews>
    <sheetView showGridLines="0" workbookViewId="0">
      <selection activeCell="D1" sqref="D1"/>
    </sheetView>
  </sheetViews>
  <sheetFormatPr defaultColWidth="11.21875" defaultRowHeight="16.8"/>
  <cols>
    <col min="1" max="1" width="39.77734375" style="52" customWidth="1"/>
    <col min="2" max="2" width="18.21875" style="52" customWidth="1"/>
    <col min="3" max="3" width="39.77734375" style="52" customWidth="1"/>
    <col min="4" max="16384" width="11.21875" style="52"/>
  </cols>
  <sheetData>
    <row r="1" spans="1:3" ht="31.5" customHeight="1">
      <c r="A1" s="51" t="s">
        <v>171</v>
      </c>
    </row>
    <row r="2" spans="1:3" s="54" customFormat="1" ht="64.8">
      <c r="A2" s="53" t="s">
        <v>172</v>
      </c>
      <c r="B2" s="53" t="s">
        <v>173</v>
      </c>
      <c r="C2" s="53" t="s">
        <v>174</v>
      </c>
    </row>
    <row r="3" spans="1:3" ht="55.8">
      <c r="A3" s="62" t="s">
        <v>175</v>
      </c>
      <c r="B3" s="62" t="s">
        <v>90</v>
      </c>
      <c r="C3" s="63" t="s">
        <v>177</v>
      </c>
    </row>
    <row r="4" spans="1:3" ht="37.200000000000003">
      <c r="A4" s="73" t="s">
        <v>176</v>
      </c>
      <c r="B4" s="73" t="s">
        <v>91</v>
      </c>
      <c r="C4" s="74" t="s">
        <v>178</v>
      </c>
    </row>
    <row r="5" spans="1:3" ht="37.200000000000003">
      <c r="A5" s="73" t="s">
        <v>92</v>
      </c>
      <c r="B5" s="73" t="s">
        <v>91</v>
      </c>
      <c r="C5" s="74" t="s">
        <v>179</v>
      </c>
    </row>
    <row r="6" spans="1:3" ht="55.8">
      <c r="A6" s="73" t="s">
        <v>93</v>
      </c>
      <c r="B6" s="73" t="s">
        <v>94</v>
      </c>
      <c r="C6" s="74" t="s">
        <v>180</v>
      </c>
    </row>
    <row r="7" spans="1:3" ht="29.1" customHeight="1">
      <c r="A7" s="60" t="s">
        <v>183</v>
      </c>
      <c r="B7" s="64"/>
      <c r="C7" s="64"/>
    </row>
    <row r="8" spans="1:3" ht="18.600000000000001">
      <c r="A8" s="61" t="s">
        <v>187</v>
      </c>
      <c r="B8" s="64"/>
      <c r="C8" s="64"/>
    </row>
    <row r="9" spans="1:3" ht="23.1" customHeight="1">
      <c r="A9" s="60" t="s">
        <v>184</v>
      </c>
      <c r="B9" s="64"/>
      <c r="C9" s="64"/>
    </row>
    <row r="10" spans="1:3" ht="18.600000000000001">
      <c r="A10" s="64" t="s">
        <v>185</v>
      </c>
      <c r="B10" s="64"/>
      <c r="C10" s="64"/>
    </row>
    <row r="21" spans="1:1" ht="18.600000000000001">
      <c r="A21" s="6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06C2-5FC3-4AF8-8234-B06EC5C49BDB}">
  <dimension ref="A1:C21"/>
  <sheetViews>
    <sheetView showGridLines="0" workbookViewId="0">
      <selection activeCell="D1" sqref="D1"/>
    </sheetView>
  </sheetViews>
  <sheetFormatPr defaultColWidth="11.21875" defaultRowHeight="16.8"/>
  <cols>
    <col min="1" max="1" width="39.77734375" style="52" customWidth="1"/>
    <col min="2" max="2" width="17.44140625" style="52" customWidth="1"/>
    <col min="3" max="3" width="39.77734375" style="52" customWidth="1"/>
    <col min="4" max="16384" width="11.21875" style="52"/>
  </cols>
  <sheetData>
    <row r="1" spans="1:3" ht="31.5" customHeight="1">
      <c r="A1" s="51" t="s">
        <v>181</v>
      </c>
    </row>
    <row r="2" spans="1:3" s="54" customFormat="1" ht="48" customHeight="1">
      <c r="A2" s="53" t="s">
        <v>182</v>
      </c>
      <c r="B2" s="53" t="s">
        <v>173</v>
      </c>
      <c r="C2" s="53" t="s">
        <v>174</v>
      </c>
    </row>
    <row r="3" spans="1:3" ht="55.8">
      <c r="A3" s="65" t="s">
        <v>175</v>
      </c>
      <c r="B3" s="65" t="s">
        <v>90</v>
      </c>
      <c r="C3" s="72" t="s">
        <v>177</v>
      </c>
    </row>
    <row r="4" spans="1:3" ht="37.200000000000003">
      <c r="A4" s="65" t="s">
        <v>176</v>
      </c>
      <c r="B4" s="65" t="s">
        <v>91</v>
      </c>
      <c r="C4" s="72" t="s">
        <v>178</v>
      </c>
    </row>
    <row r="5" spans="1:3" ht="37.200000000000003">
      <c r="A5" s="65" t="s">
        <v>92</v>
      </c>
      <c r="B5" s="65" t="s">
        <v>91</v>
      </c>
      <c r="C5" s="72" t="s">
        <v>186</v>
      </c>
    </row>
    <row r="6" spans="1:3" ht="55.8">
      <c r="A6" s="65" t="s">
        <v>93</v>
      </c>
      <c r="B6" s="65" t="s">
        <v>94</v>
      </c>
      <c r="C6" s="72" t="s">
        <v>180</v>
      </c>
    </row>
    <row r="7" spans="1:3" ht="24" customHeight="1">
      <c r="A7" s="60" t="s">
        <v>183</v>
      </c>
      <c r="B7" s="64"/>
      <c r="C7" s="64"/>
    </row>
    <row r="8" spans="1:3" ht="18.600000000000001">
      <c r="A8" s="64" t="s">
        <v>187</v>
      </c>
      <c r="B8" s="64"/>
      <c r="C8" s="64"/>
    </row>
    <row r="9" spans="1:3" ht="26.1" customHeight="1">
      <c r="A9" s="60" t="s">
        <v>188</v>
      </c>
      <c r="B9" s="64"/>
      <c r="C9" s="64"/>
    </row>
    <row r="10" spans="1:3" ht="18.600000000000001">
      <c r="A10" s="64" t="s">
        <v>189</v>
      </c>
      <c r="B10" s="64"/>
      <c r="C10" s="64"/>
    </row>
    <row r="21" spans="1:1" ht="18.600000000000001">
      <c r="A21" s="6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BA334-A4D3-45E0-88AD-671E839D892E}">
  <dimension ref="A1:D21"/>
  <sheetViews>
    <sheetView showGridLines="0" workbookViewId="0">
      <selection activeCell="C1" sqref="C1"/>
    </sheetView>
  </sheetViews>
  <sheetFormatPr defaultColWidth="11.21875" defaultRowHeight="13.8"/>
  <cols>
    <col min="1" max="1" width="39.77734375" style="67" customWidth="1"/>
    <col min="2" max="2" width="18.21875" style="67" customWidth="1"/>
    <col min="3" max="3" width="39.77734375" style="68" customWidth="1"/>
    <col min="4" max="16384" width="11.21875" style="67"/>
  </cols>
  <sheetData>
    <row r="1" spans="1:4" ht="31.5" customHeight="1">
      <c r="A1" s="66" t="s">
        <v>191</v>
      </c>
    </row>
    <row r="2" spans="1:4" ht="52.05" customHeight="1">
      <c r="A2" s="69" t="s">
        <v>192</v>
      </c>
      <c r="B2" s="69" t="s">
        <v>173</v>
      </c>
      <c r="C2" s="69" t="s">
        <v>174</v>
      </c>
    </row>
    <row r="3" spans="1:4" ht="37.200000000000003">
      <c r="A3" s="82" t="s">
        <v>95</v>
      </c>
      <c r="B3" s="82" t="s">
        <v>90</v>
      </c>
      <c r="C3" s="83" t="s">
        <v>193</v>
      </c>
      <c r="D3" s="52"/>
    </row>
    <row r="4" spans="1:4" ht="37.200000000000003">
      <c r="A4" s="65" t="s">
        <v>194</v>
      </c>
      <c r="B4" s="65" t="s">
        <v>90</v>
      </c>
      <c r="C4" s="84" t="s">
        <v>195</v>
      </c>
      <c r="D4" s="52"/>
    </row>
    <row r="5" spans="1:4" ht="37.200000000000003">
      <c r="A5" s="84" t="s">
        <v>96</v>
      </c>
      <c r="B5" s="65" t="s">
        <v>91</v>
      </c>
      <c r="C5" s="84" t="s">
        <v>186</v>
      </c>
      <c r="D5" s="52"/>
    </row>
    <row r="6" spans="1:4" ht="37.200000000000003">
      <c r="A6" s="84" t="s">
        <v>97</v>
      </c>
      <c r="B6" s="65" t="s">
        <v>91</v>
      </c>
      <c r="C6" s="84" t="s">
        <v>178</v>
      </c>
      <c r="D6" s="52"/>
    </row>
    <row r="7" spans="1:4" ht="37.200000000000003">
      <c r="A7" s="65" t="s">
        <v>194</v>
      </c>
      <c r="B7" s="65" t="s">
        <v>91</v>
      </c>
      <c r="C7" s="84" t="s">
        <v>196</v>
      </c>
      <c r="D7" s="52"/>
    </row>
    <row r="8" spans="1:4" ht="23.1" customHeight="1">
      <c r="A8" s="60" t="s">
        <v>183</v>
      </c>
      <c r="B8" s="64"/>
      <c r="C8" s="85"/>
      <c r="D8" s="52"/>
    </row>
    <row r="9" spans="1:4" ht="18.600000000000001">
      <c r="A9" s="64" t="s">
        <v>187</v>
      </c>
      <c r="B9" s="64"/>
      <c r="C9" s="85"/>
      <c r="D9" s="52"/>
    </row>
    <row r="10" spans="1:4" ht="24.6" customHeight="1">
      <c r="A10" s="64" t="s">
        <v>198</v>
      </c>
      <c r="B10" s="64"/>
      <c r="C10" s="85"/>
      <c r="D10" s="52"/>
    </row>
    <row r="11" spans="1:4" ht="18.600000000000001">
      <c r="A11" s="64" t="s">
        <v>197</v>
      </c>
      <c r="B11" s="64"/>
      <c r="C11" s="85"/>
      <c r="D11" s="52"/>
    </row>
    <row r="12" spans="1:4" ht="16.8">
      <c r="A12" s="52"/>
      <c r="B12" s="52"/>
      <c r="C12" s="86"/>
      <c r="D12" s="52"/>
    </row>
    <row r="13" spans="1:4" ht="16.8">
      <c r="A13" s="52"/>
      <c r="B13" s="52"/>
      <c r="C13" s="86"/>
      <c r="D13" s="52"/>
    </row>
    <row r="15" spans="1:4">
      <c r="A15" s="70"/>
    </row>
    <row r="21" spans="1:1" ht="15">
      <c r="A21" s="7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CFA4E-F3A5-4AAA-A31B-35F0593F1BD1}">
  <ds:schemaRefs>
    <ds:schemaRef ds:uri="http://schemas.microsoft.com/sharepoint/v3/contenttype/forms"/>
  </ds:schemaRefs>
</ds:datastoreItem>
</file>

<file path=customXml/itemProps2.xml><?xml version="1.0" encoding="utf-8"?>
<ds:datastoreItem xmlns:ds="http://schemas.openxmlformats.org/officeDocument/2006/customXml" ds:itemID="{21EF79B9-CC9F-4993-8298-2E6308FE2867}">
  <ds:schemaRefs>
    <ds:schemaRef ds:uri="http://purl.org/dc/terms/"/>
    <ds:schemaRef ds:uri="http://purl.org/dc/dcmitype/"/>
    <ds:schemaRef ds:uri="0eb656aa-4e79-4e95-9076-bc119a23e0cc"/>
    <ds:schemaRef ds:uri="http://www.w3.org/XML/1998/namespace"/>
    <ds:schemaRef ds:uri="c1f338ac-e338-414f-952c-f74dcc6d59e1"/>
    <ds:schemaRef ds:uri="http://schemas.microsoft.com/office/infopath/2007/PartnerControls"/>
    <ds:schemaRef ds:uri="http://schemas.openxmlformats.org/package/2006/metadata/core-properties"/>
    <ds:schemaRef ds:uri="http://schemas.microsoft.com/office/2006/documentManagement/types"/>
    <ds:schemaRef ds:uri="acaf4567-dc07-471f-892c-2bcb86ef35a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A3D78A5-8862-4437-A1AC-A8C467E7A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 page </vt:lpstr>
      <vt:lpstr>Introduction</vt:lpstr>
      <vt:lpstr>Data sheet</vt:lpstr>
      <vt:lpstr>Table 1</vt:lpstr>
      <vt:lpstr>Table 2</vt:lpstr>
      <vt:lpstr>Table 3</vt:lpstr>
      <vt:lpstr>'Data sheet'!_Toc86750238</vt:lpstr>
      <vt:lpstr>'Data sheet'!_When_to_reassess</vt:lpstr>
      <vt:lpstr>'Data sheet'!Organisation</vt:lpstr>
      <vt:lpstr>'Cover page '!Print_Area</vt:lpstr>
      <vt:lpstr>'Data sheet'!Print_Area</vt:lpstr>
      <vt:lpstr>Introduction!Print_Area</vt:lpstr>
      <vt:lpstr>'Data sheet'!Print_Titles</vt:lpstr>
      <vt:lpstr>'Table 1'!Table1</vt:lpstr>
      <vt:lpstr>'Table 3'!Table3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NG81 Glaucoma: diagnosis and management: Baseline assessment tool</dc:title>
  <dc:creator/>
  <cp:lastModifiedBy/>
  <dcterms:created xsi:type="dcterms:W3CDTF">2022-01-26T13:12:10Z</dcterms:created>
  <dcterms:modified xsi:type="dcterms:W3CDTF">2025-03-18T11:32:04Z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2025-03-18T07:47:57Z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dc89a55c-969a-4e56-a2dc-7c4f4e8906e7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